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78.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26.xml" ContentType="application/vnd.openxmlformats-officedocument.spreadsheetml.revisionLog+xml"/>
  <Override PartName="/xl/revisions/revisionLog21.xml" ContentType="application/vnd.openxmlformats-officedocument.spreadsheetml.revisionLog+xml"/>
  <Override PartName="/xl/revisions/revisionLog42.xml" ContentType="application/vnd.openxmlformats-officedocument.spreadsheetml.revisionLog+xml"/>
  <Override PartName="/xl/revisions/revisionLog47.xml" ContentType="application/vnd.openxmlformats-officedocument.spreadsheetml.revisionLog+xml"/>
  <Override PartName="/xl/revisions/revisionLog63.xml" ContentType="application/vnd.openxmlformats-officedocument.spreadsheetml.revisionLog+xml"/>
  <Override PartName="/xl/revisions/revisionLog68.xml" ContentType="application/vnd.openxmlformats-officedocument.spreadsheetml.revisionLog+xml"/>
  <Override PartName="/xl/revisions/revisionLog16.xml" ContentType="application/vnd.openxmlformats-officedocument.spreadsheetml.revisionLog+xml"/>
  <Override PartName="/xl/revisions/revisionLog11.xml" ContentType="application/vnd.openxmlformats-officedocument.spreadsheetml.revisionLog+xml"/>
  <Override PartName="/xl/revisions/revisionLog24.xml" ContentType="application/vnd.openxmlformats-officedocument.spreadsheetml.revisionLog+xml"/>
  <Override PartName="/xl/revisions/revisionLog32.xml" ContentType="application/vnd.openxmlformats-officedocument.spreadsheetml.revisionLog+xml"/>
  <Override PartName="/xl/revisions/revisionLog37.xml" ContentType="application/vnd.openxmlformats-officedocument.spreadsheetml.revisionLog+xml"/>
  <Override PartName="/xl/revisions/revisionLog40.xml" ContentType="application/vnd.openxmlformats-officedocument.spreadsheetml.revisionLog+xml"/>
  <Override PartName="/xl/revisions/revisionLog45.xml" ContentType="application/vnd.openxmlformats-officedocument.spreadsheetml.revisionLog+xml"/>
  <Override PartName="/xl/revisions/revisionLog53.xml" ContentType="application/vnd.openxmlformats-officedocument.spreadsheetml.revisionLog+xml"/>
  <Override PartName="/xl/revisions/revisionLog58.xml" ContentType="application/vnd.openxmlformats-officedocument.spreadsheetml.revisionLog+xml"/>
  <Override PartName="/xl/revisions/revisionLog66.xml" ContentType="application/vnd.openxmlformats-officedocument.spreadsheetml.revisionLog+xml"/>
  <Override PartName="/xl/revisions/revisionLog74.xml" ContentType="application/vnd.openxmlformats-officedocument.spreadsheetml.revisionLog+xml"/>
  <Override PartName="/xl/revisions/revisionLog5.xml" ContentType="application/vnd.openxmlformats-officedocument.spreadsheetml.revisionLog+xml"/>
  <Override PartName="/xl/revisions/revisionLog61.xml" ContentType="application/vnd.openxmlformats-officedocument.spreadsheetml.revisionLog+xml"/>
  <Override PartName="/xl/revisions/revisionLog19.xml" ContentType="application/vnd.openxmlformats-officedocument.spreadsheetml.revisionLog+xml"/>
  <Override PartName="/xl/revisions/revisionLog14.xml" ContentType="application/vnd.openxmlformats-officedocument.spreadsheetml.revisionLog+xml"/>
  <Override PartName="/xl/revisions/revisionLog22.xml" ContentType="application/vnd.openxmlformats-officedocument.spreadsheetml.revisionLog+xml"/>
  <Override PartName="/xl/revisions/revisionLog27.xml" ContentType="application/vnd.openxmlformats-officedocument.spreadsheetml.revisionLog+xml"/>
  <Override PartName="/xl/revisions/revisionLog30.xml" ContentType="application/vnd.openxmlformats-officedocument.spreadsheetml.revisionLog+xml"/>
  <Override PartName="/xl/revisions/revisionLog35.xml" ContentType="application/vnd.openxmlformats-officedocument.spreadsheetml.revisionLog+xml"/>
  <Override PartName="/xl/revisions/revisionLog43.xml" ContentType="application/vnd.openxmlformats-officedocument.spreadsheetml.revisionLog+xml"/>
  <Override PartName="/xl/revisions/revisionLog48.xml" ContentType="application/vnd.openxmlformats-officedocument.spreadsheetml.revisionLog+xml"/>
  <Override PartName="/xl/revisions/revisionLog56.xml" ContentType="application/vnd.openxmlformats-officedocument.spreadsheetml.revisionLog+xml"/>
  <Override PartName="/xl/revisions/revisionLog64.xml" ContentType="application/vnd.openxmlformats-officedocument.spreadsheetml.revisionLog+xml"/>
  <Override PartName="/xl/revisions/revisionLog69.xml" ContentType="application/vnd.openxmlformats-officedocument.spreadsheetml.revisionLog+xml"/>
  <Override PartName="/xl/revisions/revisionLog77.xml" ContentType="application/vnd.openxmlformats-officedocument.spreadsheetml.revisionLog+xml"/>
  <Override PartName="/xl/revisions/revisionLog8.xml" ContentType="application/vnd.openxmlformats-officedocument.spreadsheetml.revisionLog+xml"/>
  <Override PartName="/xl/revisions/revisionLog51.xml" ContentType="application/vnd.openxmlformats-officedocument.spreadsheetml.revisionLog+xml"/>
  <Override PartName="/xl/revisions/revisionLog72.xml" ContentType="application/vnd.openxmlformats-officedocument.spreadsheetml.revisionLog+xml"/>
  <Override PartName="/xl/revisions/revisionLog3.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25.xml" ContentType="application/vnd.openxmlformats-officedocument.spreadsheetml.revisionLog+xml"/>
  <Override PartName="/xl/revisions/revisionLog33.xml" ContentType="application/vnd.openxmlformats-officedocument.spreadsheetml.revisionLog+xml"/>
  <Override PartName="/xl/revisions/revisionLog38.xml" ContentType="application/vnd.openxmlformats-officedocument.spreadsheetml.revisionLog+xml"/>
  <Override PartName="/xl/revisions/revisionLog46.xml" ContentType="application/vnd.openxmlformats-officedocument.spreadsheetml.revisionLog+xml"/>
  <Override PartName="/xl/revisions/revisionLog59.xml" ContentType="application/vnd.openxmlformats-officedocument.spreadsheetml.revisionLog+xml"/>
  <Override PartName="/xl/revisions/revisionLog67.xml" ContentType="application/vnd.openxmlformats-officedocument.spreadsheetml.revisionLog+xml"/>
  <Override PartName="/xl/revisions/revisionLog20.xml" ContentType="application/vnd.openxmlformats-officedocument.spreadsheetml.revisionLog+xml"/>
  <Override PartName="/xl/revisions/revisionLog41.xml" ContentType="application/vnd.openxmlformats-officedocument.spreadsheetml.revisionLog+xml"/>
  <Override PartName="/xl/revisions/revisionLog54.xml" ContentType="application/vnd.openxmlformats-officedocument.spreadsheetml.revisionLog+xml"/>
  <Override PartName="/xl/revisions/revisionLog62.xml" ContentType="application/vnd.openxmlformats-officedocument.spreadsheetml.revisionLog+xml"/>
  <Override PartName="/xl/revisions/revisionLog70.xml" ContentType="application/vnd.openxmlformats-officedocument.spreadsheetml.revisionLog+xml"/>
  <Override PartName="/xl/revisions/revisionLog75.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5.xml" ContentType="application/vnd.openxmlformats-officedocument.spreadsheetml.revisionLog+xml"/>
  <Override PartName="/xl/revisions/revisionLog23.xml" ContentType="application/vnd.openxmlformats-officedocument.spreadsheetml.revisionLog+xml"/>
  <Override PartName="/xl/revisions/revisionLog28.xml" ContentType="application/vnd.openxmlformats-officedocument.spreadsheetml.revisionLog+xml"/>
  <Override PartName="/xl/revisions/revisionLog36.xml" ContentType="application/vnd.openxmlformats-officedocument.spreadsheetml.revisionLog+xml"/>
  <Override PartName="/xl/revisions/revisionLog49.xml" ContentType="application/vnd.openxmlformats-officedocument.spreadsheetml.revisionLog+xml"/>
  <Override PartName="/xl/revisions/revisionLog57.xml" ContentType="application/vnd.openxmlformats-officedocument.spreadsheetml.revisionLog+xml"/>
  <Override PartName="/xl/revisions/revisionLog10.xml" ContentType="application/vnd.openxmlformats-officedocument.spreadsheetml.revisionLog+xml"/>
  <Override PartName="/xl/revisions/revisionLog31.xml" ContentType="application/vnd.openxmlformats-officedocument.spreadsheetml.revisionLog+xml"/>
  <Override PartName="/xl/revisions/revisionLog44.xml" ContentType="application/vnd.openxmlformats-officedocument.spreadsheetml.revisionLog+xml"/>
  <Override PartName="/xl/revisions/revisionLog52.xml" ContentType="application/vnd.openxmlformats-officedocument.spreadsheetml.revisionLog+xml"/>
  <Override PartName="/xl/revisions/revisionLog60.xml" ContentType="application/vnd.openxmlformats-officedocument.spreadsheetml.revisionLog+xml"/>
  <Override PartName="/xl/revisions/revisionLog65.xml" ContentType="application/vnd.openxmlformats-officedocument.spreadsheetml.revisionLog+xml"/>
  <Override PartName="/xl/revisions/revisionLog73.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39.xml" ContentType="application/vnd.openxmlformats-officedocument.spreadsheetml.revisionLog+xml"/>
  <Override PartName="/xl/revisions/revisionLog34.xml" ContentType="application/vnd.openxmlformats-officedocument.spreadsheetml.revisionLog+xml"/>
  <Override PartName="/xl/revisions/revisionLog50.xml" ContentType="application/vnd.openxmlformats-officedocument.spreadsheetml.revisionLog+xml"/>
  <Override PartName="/xl/revisions/revisionLog55.xml" ContentType="application/vnd.openxmlformats-officedocument.spreadsheetml.revisionLog+xml"/>
  <Override PartName="/xl/revisions/revisionLog76.xml" ContentType="application/vnd.openxmlformats-officedocument.spreadsheetml.revisionLog+xml"/>
  <Override PartName="/xl/revisions/revisionLog7.xml" ContentType="application/vnd.openxmlformats-officedocument.spreadsheetml.revisionLog+xml"/>
  <Override PartName="/xl/revisions/revisionLog71.xml" ContentType="application/vnd.openxmlformats-officedocument.spreadsheetml.revisionLog+xml"/>
  <Override PartName="/xl/revisions/revisionLog2.xml" ContentType="application/vnd.openxmlformats-officedocument.spreadsheetml.revisionLog+xml"/>
  <Override PartName="/xl/revisions/revisionLog29.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29"/>
  <workbookPr/>
  <mc:AlternateContent xmlns:mc="http://schemas.openxmlformats.org/markup-compatibility/2006">
    <mc:Choice Requires="x15">
      <x15ac:absPath xmlns:x15ac="http://schemas.microsoft.com/office/spreadsheetml/2010/11/ac" url="C:\Users\mircea.pavel\Downloads\"/>
    </mc:Choice>
  </mc:AlternateContent>
  <workbookProtection workbookPassword="CA39" lockStructure="1"/>
  <bookViews>
    <workbookView xWindow="0" yWindow="0" windowWidth="28800" windowHeight="12210" tabRatio="154"/>
  </bookViews>
  <sheets>
    <sheet name="Sheet1" sheetId="1" r:id="rId1"/>
  </sheets>
  <definedNames>
    <definedName name="_xlnm._FilterDatabase" localSheetId="0" hidden="1">Sheet1!$A$6:$AK$179</definedName>
    <definedName name="_Hlk511228962">Sheet1!#REF!</definedName>
    <definedName name="_Hlk511229340">Sheet1!#REF!</definedName>
    <definedName name="_xlnm.Print_Area" localSheetId="0">Sheet1!$A$1:$AK$179</definedName>
    <definedName name="Z_0585DD1B_89D4_4278_953B_FA6D57DCCE82_.wvu.FilterData" localSheetId="0" hidden="1">Sheet1!$A$6:$AK$179</definedName>
    <definedName name="Z_15F03B40_FCDD_463A_AE42_63F6121ACBED_.wvu.FilterData" localSheetId="0" hidden="1">Sheet1!$C$1:$C$179</definedName>
    <definedName name="Z_17F4A6A1_469E_46FB_A3A0_041FC3712E3B_.wvu.FilterData" localSheetId="0" hidden="1">Sheet1!$A$6:$AK$179</definedName>
    <definedName name="Z_250231BB_5F02_4B46_B1CA_B904A9B40BA2_.wvu.FilterData" localSheetId="0" hidden="1">Sheet1!$A$3:$AK$179</definedName>
    <definedName name="Z_2547C3D7_22F7_4CAF_8E48_C8F3425DB942_.wvu.FilterData" localSheetId="0" hidden="1">Sheet1!$A$6:$AK$179</definedName>
    <definedName name="Z_305BEEB9_C99E_4E52_A4AB_56EA1595A366_.wvu.FilterData" localSheetId="0" hidden="1">Sheet1!$A$6:$AK$179</definedName>
    <definedName name="Z_324E461A_DC75_4814_87BA_41F170D0ED0B_.wvu.FilterData" localSheetId="0" hidden="1">Sheet1!$A$6:$AK$179</definedName>
    <definedName name="Z_36624B2D_80F9_4F79_AC4A_B3547C36F23F_.wvu.FilterData" localSheetId="0" hidden="1">Sheet1!$A$6:$AK$179</definedName>
    <definedName name="Z_36624B2D_80F9_4F79_AC4A_B3547C36F23F_.wvu.PrintArea" localSheetId="0" hidden="1">Sheet1!$A$1:$AK$179</definedName>
    <definedName name="Z_38C68E87_361F_434A_8BE4_BA2AF4CB3868_.wvu.FilterData" localSheetId="0" hidden="1">Sheet1!$A$6:$AK$179</definedName>
    <definedName name="Z_3AFE79CE_CE75_447D_8C73_1AE63A224CBA_.wvu.FilterData" localSheetId="0" hidden="1">Sheet1!$A$6:$AK$179</definedName>
    <definedName name="Z_3AFE79CE_CE75_447D_8C73_1AE63A224CBA_.wvu.PrintArea" localSheetId="0" hidden="1">Sheet1!$A$1:$AK$179</definedName>
    <definedName name="Z_4179C3D9_D1C3_46CD_B643_627525757C5E_.wvu.FilterData" localSheetId="0" hidden="1">Sheet1!$A$1:$AK$137</definedName>
    <definedName name="Z_41AA4E5D_9625_4478_B720_2BD6AE34E699_.wvu.FilterData" localSheetId="0" hidden="1">Sheet1!$A$6:$AK$179</definedName>
    <definedName name="Z_4A704C95_E622_4A95_8431_12F79C4CAD21_.wvu.FilterData" localSheetId="0" hidden="1">Sheet1!$A$6:$AK$179</definedName>
    <definedName name="Z_4A704C95_E622_4A95_8431_12F79C4CAD21_.wvu.PrintArea" localSheetId="0" hidden="1">Sheet1!$A$1:$AK$179</definedName>
    <definedName name="Z_4C2A0B30_0070_415E_A110_A9BCC2779710_.wvu.FilterData" localSheetId="0" hidden="1">Sheet1!$C$1:$C$179</definedName>
    <definedName name="Z_4FDB167B_D56E_45D4_B120_847D0871AA6B_.wvu.FilterData" localSheetId="0" hidden="1">Sheet1!$A$6:$AK$179</definedName>
    <definedName name="Z_53ED3D47_B2C0_43A1_9A1E_F030D529F74C_.wvu.FilterData" localSheetId="0" hidden="1">Sheet1!$A$6:$AK$179</definedName>
    <definedName name="Z_53ED3D47_B2C0_43A1_9A1E_F030D529F74C_.wvu.PrintArea" localSheetId="0" hidden="1">Sheet1!$A$1:$AK$179</definedName>
    <definedName name="Z_5789AB6A_B04B_4240_920E_89274E9F5C82_.wvu.FilterData" localSheetId="0" hidden="1">Sheet1!$A$6:$AL$141</definedName>
    <definedName name="Z_59EBF1CB_AF85_469A_B1D0_E57CB0203158_.wvu.FilterData" localSheetId="0" hidden="1">Sheet1!$C$1:$C$179</definedName>
    <definedName name="Z_5AAA4DFE_88B1_4674_95ED_5FCD7A50BC22_.wvu.FilterData" localSheetId="0" hidden="1">Sheet1!$A$1:$R$58</definedName>
    <definedName name="Z_5AAA4DFE_88B1_4674_95ED_5FCD7A50BC22_.wvu.PrintArea" localSheetId="0" hidden="1">Sheet1!$A$1:$AK$179</definedName>
    <definedName name="Z_65B035E3_87FA_46C5_996E_864F2C8D0EBC_.wvu.Cols" localSheetId="0" hidden="1">Sheet1!$H:$N</definedName>
    <definedName name="Z_65B035E3_87FA_46C5_996E_864F2C8D0EBC_.wvu.FilterData" localSheetId="0" hidden="1">Sheet1!$A$6:$AL$179</definedName>
    <definedName name="Z_65B035E3_87FA_46C5_996E_864F2C8D0EBC_.wvu.PrintArea" localSheetId="0" hidden="1">Sheet1!$A$1:$AK$179</definedName>
    <definedName name="Z_65C35D6D_934F_4431_BA92_90255FC17BA4_.wvu.FilterData" localSheetId="0" hidden="1">Sheet1!$A$1:$AK$179</definedName>
    <definedName name="Z_65C35D6D_934F_4431_BA92_90255FC17BA4_.wvu.PrintArea" localSheetId="0" hidden="1">Sheet1!$A$1:$AK$179</definedName>
    <definedName name="Z_6C96816B_17C2_4EA9_846E_8E6B5AD26B6D_.wvu.FilterData" localSheetId="0" hidden="1">Sheet1!#REF!</definedName>
    <definedName name="Z_6CE52079_5576_45A5_9A9F_9CA970D849EF_.wvu.FilterData" localSheetId="0" hidden="1">Sheet1!$A$6:$AK$179</definedName>
    <definedName name="Z_747340EB_2B31_46D2_ACDE_4FA91E2B50F6_.wvu.FilterData" localSheetId="0" hidden="1">Sheet1!$B$1:$B$179</definedName>
    <definedName name="Z_747340EB_2B31_46D2_ACDE_4FA91E2B50F6_.wvu.PrintArea" localSheetId="0" hidden="1">Sheet1!$A$1:$AK$179</definedName>
    <definedName name="Z_7C1B4D6D_D666_48DD_AB17_E00791B6F0B6_.wvu.FilterData" localSheetId="0" hidden="1">Sheet1!$A$6:$AL$179</definedName>
    <definedName name="Z_7C1B4D6D_D666_48DD_AB17_E00791B6F0B6_.wvu.PrintArea" localSheetId="0" hidden="1">Sheet1!$A$1:$AK$179</definedName>
    <definedName name="Z_7C389A6C_C379_45EF_8779_FEC15F27C7E7_.wvu.FilterData" localSheetId="0" hidden="1">Sheet1!$C$1:$C$179</definedName>
    <definedName name="Z_7D2F4374_D571_49E4_B659_129D2AFDC43C_.wvu.FilterData" localSheetId="0" hidden="1">Sheet1!$A$6:$AK$179</definedName>
    <definedName name="Z_831F7439_6937_483F_B601_184FEF5CECFD_.wvu.FilterData" localSheetId="0" hidden="1">Sheet1!$A$6:$AK$179</definedName>
    <definedName name="Z_901F9774_8BE7_424D_87C2_1026F3FA2E93_.wvu.FilterData" localSheetId="0" hidden="1">Sheet1!$C$1:$C$179</definedName>
    <definedName name="Z_901F9774_8BE7_424D_87C2_1026F3FA2E93_.wvu.PrintArea" localSheetId="0" hidden="1">Sheet1!$A$1:$AK$179</definedName>
    <definedName name="Z_902D3CAF_0577_4A3F_A86A_C01FD8CA4695_.wvu.FilterData" localSheetId="0" hidden="1">Sheet1!$A$6:$AK$179</definedName>
    <definedName name="Z_905D93EA_5662_45AB_8995_A9908B3E5D52_.wvu.FilterData" localSheetId="0" hidden="1">Sheet1!#REF!</definedName>
    <definedName name="Z_905D93EA_5662_45AB_8995_A9908B3E5D52_.wvu.PrintArea" localSheetId="0" hidden="1">Sheet1!$A$1:$AK$179</definedName>
    <definedName name="Z_91199DA1_59E7_4345_8CB7_A1085C901326_.wvu.FilterData" localSheetId="0" hidden="1">Sheet1!$A$6:$AK$179</definedName>
    <definedName name="Z_923E7374_9C36_4380_9E0A_313EA2F408F0_.wvu.FilterData" localSheetId="0" hidden="1">Sheet1!$A$6:$AK$179</definedName>
    <definedName name="Z_9980B309_0131_4577_BF29_212714399FDF_.wvu.FilterData" localSheetId="0" hidden="1">Sheet1!$A$6:$AK$179</definedName>
    <definedName name="Z_9980B309_0131_4577_BF29_212714399FDF_.wvu.PrintArea" localSheetId="0" hidden="1">Sheet1!$A$1:$AK$179</definedName>
    <definedName name="Z_9EA5E3FA_46F1_4729_828C_4A08518018C1_.wvu.FilterData" localSheetId="0" hidden="1">Sheet1!$A$6:$AK$179</definedName>
    <definedName name="Z_9EA5E3FA_46F1_4729_828C_4A08518018C1_.wvu.PrintArea" localSheetId="0" hidden="1">Sheet1!$A$1:$AK$179</definedName>
    <definedName name="Z_A3134A53_5204_4FFF_BA84_3528D3179C0C_.wvu.FilterData" localSheetId="0" hidden="1">Sheet1!$A$3:$AK$137</definedName>
    <definedName name="Z_A5B1481C_EF26_486A_984F_85CDDC2FD94F_.wvu.FilterData" localSheetId="0" hidden="1">Sheet1!$A$6:$AK$179</definedName>
    <definedName name="Z_A5B1481C_EF26_486A_984F_85CDDC2FD94F_.wvu.PrintArea" localSheetId="0" hidden="1">Sheet1!$A$1:$AK$179</definedName>
    <definedName name="Z_A87F3E0E_3A8E_4B82_8170_33752259B7DB_.wvu.FilterData" localSheetId="0" hidden="1">Sheet1!$A$6:$AK$179</definedName>
    <definedName name="Z_A87F3E0E_3A8E_4B82_8170_33752259B7DB_.wvu.PrintArea" localSheetId="0" hidden="1">Sheet1!$A$1:$AK$179</definedName>
    <definedName name="Z_AECBC9F6_D9DE_4043_9C2F_160F7ECDAD3D_.wvu.FilterData" localSheetId="0" hidden="1">Sheet1!$A$6:$AK$179</definedName>
    <definedName name="Z_B31B819C_CFEB_4B80_9AED_AC603C39BE78_.wvu.FilterData" localSheetId="0" hidden="1">Sheet1!$A$6:$AL$179</definedName>
    <definedName name="Z_B407928D_3938_4D05_B2B2_40B4F21D0436_.wvu.FilterData" localSheetId="0" hidden="1">Sheet1!$A$6:$AL$6</definedName>
    <definedName name="Z_BDA3804A_96FA_4D9F_AFED_695788A754E9_.wvu.FilterData" localSheetId="0" hidden="1">Sheet1!$A$6:$AL$141</definedName>
    <definedName name="Z_C3502361_AD2C_4705_878B_D12169ED60B1_.wvu.FilterData" localSheetId="0" hidden="1">Sheet1!$A$6:$AK$179</definedName>
    <definedName name="Z_C3502361_AD2C_4705_878B_D12169ED60B1_.wvu.PrintArea" localSheetId="0" hidden="1">Sheet1!$A$1:$AK$179</definedName>
    <definedName name="Z_C408A2F1_296F_4EAD_B15B_336D73846FDD_.wvu.FilterData" localSheetId="0" hidden="1">Sheet1!$A$1:$AK$58</definedName>
    <definedName name="Z_C408A2F1_296F_4EAD_B15B_336D73846FDD_.wvu.PrintArea" localSheetId="0" hidden="1">Sheet1!$A$1:$AK$179</definedName>
    <definedName name="Z_C71F80D5_B6C1_4ED9_B18D_D719D69F5A47_.wvu.FilterData" localSheetId="0" hidden="1">Sheet1!$A$6:$AK$179</definedName>
    <definedName name="Z_CC51448C_22F6_4583_82CD_2835AD1A82D7_.wvu.FilterData" localSheetId="0" hidden="1">Sheet1!$A$1:$AK$137</definedName>
    <definedName name="Z_D56F5ED6_74F2_4AA3_9A98_EE5750FE63AF_.wvu.FilterData" localSheetId="0" hidden="1">Sheet1!$A$6:$AL$179</definedName>
    <definedName name="Z_D802EE0F_98B9_4410_B31B_4ACC0EC9C9BC_.wvu.FilterData" localSheetId="0" hidden="1">Sheet1!$A$6:$AK$179</definedName>
    <definedName name="Z_DB41C7D7_14F0_4834_A7BD_0F1115A89C8E_.wvu.FilterData" localSheetId="0" hidden="1">Sheet1!$A$6:$AL$179</definedName>
    <definedName name="Z_DB43929D_F4B7_43FF_975F_960476D189E8_.wvu.FilterData" localSheetId="0" hidden="1">Sheet1!$A$6:$AK$179</definedName>
    <definedName name="Z_DBDE1601_9C1D_48CB_9D8B_BB8B9D15A5FF_.wvu.FilterData" localSheetId="0" hidden="1">Sheet1!$A$6:$AK$179</definedName>
    <definedName name="Z_DBDE1601_9C1D_48CB_9D8B_BB8B9D15A5FF_.wvu.PrintArea" localSheetId="0" hidden="1">Sheet1!$A$1:$AK$179</definedName>
    <definedName name="Z_DD93CA86_AFD6_4C47_828D_70472BFCD288_.wvu.FilterData" localSheetId="0" hidden="1">Sheet1!$A$6:$AK$179</definedName>
    <definedName name="Z_DE09B69C_7EEF_4060_8E06_F7DEC4B96D7E_.wvu.FilterData" localSheetId="0" hidden="1">Sheet1!$A$6:$AK$179</definedName>
    <definedName name="Z_E64C6006_DE37_44CA_8083_01C511E323D9_.wvu.FilterData" localSheetId="0" hidden="1">Sheet1!$A$3:$AK$137</definedName>
    <definedName name="Z_EA64E7D7_BA48_4965_B650_778AE412FE0C_.wvu.FilterData" localSheetId="0" hidden="1">Sheet1!$A$6:$AK$179</definedName>
    <definedName name="Z_EA64E7D7_BA48_4965_B650_778AE412FE0C_.wvu.PrintArea" localSheetId="0" hidden="1">Sheet1!$A$1:$AK$179</definedName>
    <definedName name="Z_EB0F2E6A_FA33_479E_9A47_8E3494FBB4DE_.wvu.FilterData" localSheetId="0" hidden="1">Sheet1!$A$6:$AK$179</definedName>
    <definedName name="Z_EB0F2E6A_FA33_479E_9A47_8E3494FBB4DE_.wvu.PrintArea" localSheetId="0" hidden="1">Sheet1!$A$1:$AK$179</definedName>
    <definedName name="Z_EF10298D_3F59_43F1_9A86_8C1CCA3B5D93_.wvu.FilterData" localSheetId="0" hidden="1">Sheet1!$A$6:$AK$179</definedName>
    <definedName name="Z_EF10298D_3F59_43F1_9A86_8C1CCA3B5D93_.wvu.PrintArea" localSheetId="0" hidden="1">Sheet1!$A$1:$AK$179</definedName>
    <definedName name="Z_EFE45138_A2B3_46EB_8A69_D9745D73FBF5_.wvu.FilterData" localSheetId="0" hidden="1">Sheet1!$A$6:$AK$179</definedName>
    <definedName name="Z_F52D90D4_508D_43B6_8295_6D179E5F0FEB_.wvu.FilterData" localSheetId="0" hidden="1">Sheet1!$A$6:$AK$179</definedName>
    <definedName name="Z_FE50EAC0_52A5_4C33_B973_65E93D03D3EA_.wvu.FilterData" localSheetId="0" hidden="1">Sheet1!$A$6:$AL$58</definedName>
    <definedName name="Z_FE50EAC0_52A5_4C33_B973_65E93D03D3EA_.wvu.PrintArea" localSheetId="0" hidden="1">Sheet1!$A$1:$AK$179</definedName>
  </definedNames>
  <calcPr calcId="162913"/>
  <customWorkbookViews>
    <customWorkbookView name="mircea.pavel - Personal View" guid="{4A704C95-E622-4A95-8431-12F79C4CAD21}" mergeInterval="0" personalView="1" maximized="1" xWindow="-8" yWindow="-8" windowWidth="1936" windowHeight="1056" tabRatio="154" activeSheetId="1"/>
    <customWorkbookView name="steluta.bulaceanu - Personal View" guid="{DBDE1601-9C1D-48CB-9D8B-BB8B9D15A5FF}" mergeInterval="0" personalView="1" maximized="1" xWindow="-8" yWindow="-8" windowWidth="1936" windowHeight="1056" tabRatio="154" activeSheetId="1"/>
    <customWorkbookView name="maria.petre - Personal View" guid="{7C1B4D6D-D666-48DD-AB17-E00791B6F0B6}" mergeInterval="0" personalView="1" maximized="1" xWindow="-8" yWindow="-8" windowWidth="1936" windowHeight="1056" tabRatio="154" activeSheetId="1"/>
    <customWorkbookView name="vlad.pereteanu - Personal View" guid="{5AAA4DFE-88B1-4674-95ED-5FCD7A50BC22}" mergeInterval="0" personalView="1" maximized="1" xWindow="-8" yWindow="-8" windowWidth="1936" windowHeight="1056" activeSheetId="1"/>
    <customWorkbookView name="gabriela.clabescu - Personal View" guid="{747340EB-2B31-46D2-ACDE-4FA91E2B50F6}" mergeInterval="0" personalView="1" maximized="1" xWindow="-8" yWindow="-8" windowWidth="1936" windowHeight="1056" tabRatio="154" activeSheetId="1"/>
    <customWorkbookView name="stefan.dragan - Personal View" guid="{9EA5E3FA-46F1-4729-828C-4A08518018C1}" mergeInterval="0" personalView="1" maximized="1" xWindow="-8" yWindow="-8" windowWidth="1936" windowHeight="1056" tabRatio="154" activeSheetId="1"/>
    <customWorkbookView name="luminita.jipa - Personal View" guid="{A87F3E0E-3A8E-4B82-8170-33752259B7DB}" mergeInterval="0" personalView="1" maximized="1" xWindow="-8" yWindow="-8" windowWidth="1936" windowHeight="1056" tabRatio="154" activeSheetId="1"/>
    <customWorkbookView name="diana.joita - Personal View" guid="{905D93EA-5662-45AB-8995-A9908B3E5D52}" mergeInterval="0" personalView="1" maximized="1" xWindow="-8" yWindow="-8" windowWidth="1936" windowHeight="1056" tabRatio="154" activeSheetId="1"/>
    <customWorkbookView name="ovidiu.dumitrache - Personal View" guid="{FE50EAC0-52A5-4C33-B973-65E93D03D3EA}" mergeInterval="0" personalView="1" maximized="1" xWindow="1592" yWindow="-8" windowWidth="1616" windowHeight="916" tabRatio="154" activeSheetId="1"/>
    <customWorkbookView name="ana.ionescu - Personal View" guid="{9980B309-0131-4577-BF29-212714399FDF}" mergeInterval="0" personalView="1" maximized="1" xWindow="-8" yWindow="-8" windowWidth="1936" windowHeight="1056" tabRatio="154" activeSheetId="1"/>
    <customWorkbookView name="daniela.voicu - Personal View" guid="{EA64E7D7-BA48-4965-B650-778AE412FE0C}" mergeInterval="0" personalView="1" maximized="1" xWindow="1592" yWindow="-8" windowWidth="1616" windowHeight="916" tabRatio="154" activeSheetId="1"/>
    <customWorkbookView name="corina.pelmus - Personal View" guid="{EB0F2E6A-FA33-479E-9A47-8E3494FBB4DE}" mergeInterval="0" personalView="1" maximized="1" xWindow="-8" yWindow="-8" windowWidth="1936" windowHeight="1056" tabRatio="154" activeSheetId="1"/>
    <customWorkbookView name="Maria - Personal View" guid="{65B035E3-87FA-46C5-996E-864F2C8D0EBC}" mergeInterval="0" personalView="1" maximized="1" xWindow="-8" yWindow="-8" windowWidth="1382" windowHeight="744" tabRatio="154" activeSheetId="1"/>
    <customWorkbookView name="aurelian.tarcatu - Personal View" guid="{C3502361-AD2C-4705-878B-D12169ED60B1}" mergeInterval="0" personalView="1" maximized="1" xWindow="-8" yWindow="-8" windowWidth="1936" windowHeight="1056" tabRatio="154" activeSheetId="1"/>
    <customWorkbookView name="veronica.baciu - Personal View" guid="{3AFE79CE-CE75-447D-8C73-1AE63A224CBA}" mergeInterval="0" personalView="1" maximized="1" xWindow="1912" yWindow="-8" windowWidth="1616" windowHeight="916" tabRatio="154" activeSheetId="1"/>
    <customWorkbookView name="raluca.georgescu - Personal View" guid="{901F9774-8BE7-424D-87C2-1026F3FA2E93}" mergeInterval="0" personalView="1" maximized="1" xWindow="1912" yWindow="-8" windowWidth="1616" windowHeight="916" tabRatio="154" activeSheetId="1"/>
    <customWorkbookView name="elisabeta.trifan - Personal View" guid="{36624B2D-80F9-4F79-AC4A-B3547C36F23F}" mergeInterval="0" personalView="1" maximized="1" xWindow="-8" yWindow="-8" windowWidth="1616" windowHeight="876" tabRatio="154" activeSheetId="1"/>
    <customWorkbookView name="georgiana.dobre - Personal View" guid="{C408A2F1-296F-4EAD-B15B-336D73846FDD}" mergeInterval="0" personalView="1" maximized="1" xWindow="1592" yWindow="-8" windowWidth="1616" windowHeight="916" tabRatio="154" activeSheetId="1"/>
    <customWorkbookView name="roxana.barbu - Personal View" guid="{53ED3D47-B2C0-43A1-9A1E-F030D529F74C}" mergeInterval="0" personalView="1" maximized="1" xWindow="1912" yWindow="-8" windowWidth="1616" windowHeight="916" activeSheetId="1"/>
    <customWorkbookView name="mariana.moraru - Personal View" guid="{65C35D6D-934F-4431-BA92-90255FC17BA4}" mergeInterval="0" personalView="1" maximized="1" xWindow="-8" yWindow="-8" windowWidth="1936" windowHeight="1056" tabRatio="154" activeSheetId="1"/>
    <customWorkbookView name="mihaela.nicolae - Personal View" guid="{EF10298D-3F59-43F1-9A86-8C1CCA3B5D93}" mergeInterval="0" personalView="1" maximized="1" xWindow="-8" yWindow="-8" windowWidth="1616" windowHeight="876" tabRatio="154" activeSheetId="1" showComments="commIndAndComment"/>
    <customWorkbookView name="cristian.airinei - Personal View" guid="{A5B1481C-EF26-486A-984F-85CDDC2FD94F}" mergeInterval="0" personalView="1" maximized="1" xWindow="1912" yWindow="-8" windowWidth="1616" windowHeight="916" tabRatio="154" activeSheetId="1"/>
  </customWorkbookViews>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76" i="1" l="1"/>
  <c r="AB44" i="1" l="1"/>
  <c r="Y44" i="1"/>
  <c r="V44" i="1"/>
  <c r="S44" i="1"/>
  <c r="AE44" i="1" l="1"/>
  <c r="AG44" i="1" l="1"/>
  <c r="M44" i="1"/>
  <c r="AB177" i="1"/>
  <c r="AB178" i="1"/>
  <c r="AB179" i="1"/>
  <c r="Y177" i="1"/>
  <c r="Y178" i="1"/>
  <c r="Y179" i="1"/>
  <c r="V177" i="1"/>
  <c r="V178" i="1"/>
  <c r="V179" i="1"/>
  <c r="S177" i="1"/>
  <c r="S179" i="1"/>
  <c r="AE178" i="1" l="1"/>
  <c r="AG178" i="1" s="1"/>
  <c r="AE179" i="1"/>
  <c r="AG179" i="1" s="1"/>
  <c r="AE177" i="1"/>
  <c r="AG177" i="1" s="1"/>
  <c r="M177" i="1" l="1"/>
  <c r="M179" i="1"/>
  <c r="M178" i="1"/>
  <c r="AJ19" i="1"/>
  <c r="AJ56" i="1"/>
  <c r="AJ40" i="1"/>
  <c r="Y147" i="1" l="1"/>
  <c r="S10" i="1" l="1"/>
  <c r="AB170" i="1" l="1"/>
  <c r="AB171" i="1"/>
  <c r="AB172" i="1"/>
  <c r="AB173" i="1"/>
  <c r="AB174" i="1"/>
  <c r="AB175" i="1"/>
  <c r="AB176" i="1"/>
  <c r="Y170" i="1"/>
  <c r="Y171" i="1"/>
  <c r="Y172" i="1"/>
  <c r="Y173" i="1"/>
  <c r="Y174" i="1"/>
  <c r="Y175" i="1"/>
  <c r="Y176" i="1"/>
  <c r="V170" i="1"/>
  <c r="V171" i="1"/>
  <c r="V172" i="1"/>
  <c r="V173" i="1"/>
  <c r="V174" i="1"/>
  <c r="V175" i="1"/>
  <c r="V176" i="1"/>
  <c r="S170" i="1"/>
  <c r="S171" i="1"/>
  <c r="S172" i="1"/>
  <c r="S173" i="1"/>
  <c r="S174" i="1"/>
  <c r="S175" i="1"/>
  <c r="AE174" i="1" l="1"/>
  <c r="AG174" i="1" s="1"/>
  <c r="AE176" i="1"/>
  <c r="AG176" i="1" s="1"/>
  <c r="AE175" i="1"/>
  <c r="AG175" i="1" s="1"/>
  <c r="AE173" i="1"/>
  <c r="AG173" i="1" s="1"/>
  <c r="AE171" i="1"/>
  <c r="AG171" i="1" s="1"/>
  <c r="AE170" i="1"/>
  <c r="AG170" i="1" s="1"/>
  <c r="AE172" i="1"/>
  <c r="AG172" i="1" s="1"/>
  <c r="S53" i="1"/>
  <c r="Y52" i="1"/>
  <c r="M172" i="1" l="1"/>
  <c r="M171" i="1"/>
  <c r="M176" i="1"/>
  <c r="M175" i="1"/>
  <c r="M174" i="1"/>
  <c r="M170" i="1"/>
  <c r="M173" i="1"/>
  <c r="S167" i="1"/>
  <c r="S66" i="1" l="1"/>
  <c r="S163" i="1" l="1"/>
  <c r="AB53" i="1" l="1"/>
  <c r="Y53" i="1"/>
  <c r="V53" i="1"/>
  <c r="AE53" i="1" l="1"/>
  <c r="AG53" i="1" s="1"/>
  <c r="M53" i="1" l="1"/>
  <c r="AB58" i="1"/>
  <c r="AB47" i="1"/>
  <c r="Y47" i="1"/>
  <c r="V47" i="1"/>
  <c r="S47" i="1"/>
  <c r="AE58" i="1" l="1"/>
  <c r="AE47" i="1"/>
  <c r="AB159" i="1"/>
  <c r="AB158" i="1"/>
  <c r="Y158" i="1"/>
  <c r="AG47" i="1" l="1"/>
  <c r="AG58" i="1"/>
  <c r="M47" i="1"/>
  <c r="AB54" i="1"/>
  <c r="Y54" i="1"/>
  <c r="V54" i="1"/>
  <c r="S54" i="1"/>
  <c r="AB157" i="1"/>
  <c r="V157" i="1"/>
  <c r="S157" i="1"/>
  <c r="AB160" i="1"/>
  <c r="AB161" i="1"/>
  <c r="AB162" i="1"/>
  <c r="AB163" i="1"/>
  <c r="AB164" i="1"/>
  <c r="AB165" i="1"/>
  <c r="AB166" i="1"/>
  <c r="AB167" i="1"/>
  <c r="AB168" i="1"/>
  <c r="AB169" i="1"/>
  <c r="Y159" i="1"/>
  <c r="Y160" i="1"/>
  <c r="Y161" i="1"/>
  <c r="Y162" i="1"/>
  <c r="Y163" i="1"/>
  <c r="Y164" i="1"/>
  <c r="Y165" i="1"/>
  <c r="Y166" i="1"/>
  <c r="Y167" i="1"/>
  <c r="Y168" i="1"/>
  <c r="Y169" i="1"/>
  <c r="V158" i="1"/>
  <c r="V159" i="1"/>
  <c r="V160" i="1"/>
  <c r="V161" i="1"/>
  <c r="V162" i="1"/>
  <c r="V163" i="1"/>
  <c r="V164" i="1"/>
  <c r="V165" i="1"/>
  <c r="V166" i="1"/>
  <c r="V167" i="1"/>
  <c r="V168" i="1"/>
  <c r="V169" i="1"/>
  <c r="S158" i="1"/>
  <c r="S159" i="1"/>
  <c r="S160" i="1"/>
  <c r="S161" i="1"/>
  <c r="S162" i="1"/>
  <c r="S164" i="1"/>
  <c r="S165" i="1"/>
  <c r="S166" i="1"/>
  <c r="S168" i="1"/>
  <c r="S169" i="1"/>
  <c r="AE165" i="1" l="1"/>
  <c r="AE163" i="1"/>
  <c r="AE167" i="1"/>
  <c r="AG167" i="1" s="1"/>
  <c r="AE169" i="1"/>
  <c r="AG169" i="1" s="1"/>
  <c r="AE161" i="1"/>
  <c r="AG161" i="1" s="1"/>
  <c r="AE159" i="1"/>
  <c r="AG159" i="1" s="1"/>
  <c r="AE168" i="1"/>
  <c r="AG168" i="1" s="1"/>
  <c r="AE164" i="1"/>
  <c r="AE160" i="1"/>
  <c r="AG160" i="1" s="1"/>
  <c r="AE54" i="1"/>
  <c r="AE157" i="1"/>
  <c r="AG157" i="1" s="1"/>
  <c r="AE166" i="1"/>
  <c r="AG166" i="1" s="1"/>
  <c r="AE162" i="1"/>
  <c r="AG162" i="1" s="1"/>
  <c r="AE158" i="1"/>
  <c r="Y156" i="1"/>
  <c r="AB156" i="1"/>
  <c r="V156" i="1"/>
  <c r="S156" i="1"/>
  <c r="AG54" i="1" l="1"/>
  <c r="AG165" i="1"/>
  <c r="AG164" i="1"/>
  <c r="M164" i="1"/>
  <c r="AG163" i="1"/>
  <c r="M163" i="1"/>
  <c r="M167" i="1"/>
  <c r="M161" i="1"/>
  <c r="M169" i="1"/>
  <c r="M54" i="1"/>
  <c r="M159" i="1"/>
  <c r="M168" i="1"/>
  <c r="M166" i="1"/>
  <c r="M165" i="1"/>
  <c r="M160" i="1"/>
  <c r="AG158" i="1"/>
  <c r="M158" i="1"/>
  <c r="M157" i="1"/>
  <c r="AE156" i="1"/>
  <c r="AG156" i="1" s="1"/>
  <c r="AB155" i="1"/>
  <c r="Y155" i="1"/>
  <c r="V155" i="1"/>
  <c r="S155" i="1"/>
  <c r="M156" i="1" l="1"/>
  <c r="AE155" i="1"/>
  <c r="AG155" i="1" s="1"/>
  <c r="AB140" i="1"/>
  <c r="M155" i="1" l="1"/>
  <c r="AB50" i="1"/>
  <c r="Y50" i="1"/>
  <c r="V50" i="1"/>
  <c r="AE147" i="1" l="1"/>
  <c r="S144" i="1" l="1"/>
  <c r="S145" i="1"/>
  <c r="S146" i="1"/>
  <c r="S148" i="1"/>
  <c r="S149" i="1"/>
  <c r="S150" i="1"/>
  <c r="S151" i="1"/>
  <c r="S152" i="1"/>
  <c r="AJ112" i="1" l="1"/>
  <c r="AJ92" i="1" l="1"/>
  <c r="AJ101" i="1"/>
  <c r="AJ76" i="1"/>
  <c r="AJ78" i="1"/>
  <c r="AJ81" i="1"/>
  <c r="AJ79" i="1"/>
  <c r="AJ73" i="1"/>
  <c r="AJ59" i="1"/>
  <c r="AB139" i="1" l="1"/>
  <c r="AB141" i="1"/>
  <c r="AB142" i="1"/>
  <c r="AB143" i="1"/>
  <c r="AB144" i="1"/>
  <c r="AB145" i="1"/>
  <c r="AB146" i="1"/>
  <c r="AB148" i="1"/>
  <c r="AB149" i="1"/>
  <c r="AB150" i="1"/>
  <c r="AB151" i="1"/>
  <c r="AB152" i="1"/>
  <c r="AB153" i="1"/>
  <c r="AB154" i="1"/>
  <c r="Y141" i="1"/>
  <c r="Y142" i="1"/>
  <c r="Y143" i="1"/>
  <c r="Y144" i="1"/>
  <c r="Y145" i="1"/>
  <c r="Y146" i="1"/>
  <c r="Y148" i="1"/>
  <c r="Y149" i="1"/>
  <c r="Y150" i="1"/>
  <c r="Y151" i="1"/>
  <c r="Y152" i="1"/>
  <c r="Y153" i="1"/>
  <c r="Y154" i="1"/>
  <c r="V143" i="1"/>
  <c r="V144" i="1"/>
  <c r="V145" i="1"/>
  <c r="V146" i="1"/>
  <c r="V148" i="1"/>
  <c r="V149" i="1"/>
  <c r="V150" i="1"/>
  <c r="V151" i="1"/>
  <c r="V152" i="1"/>
  <c r="V153" i="1"/>
  <c r="V154" i="1"/>
  <c r="S143" i="1"/>
  <c r="S153" i="1"/>
  <c r="AE146" i="1" l="1"/>
  <c r="AE150" i="1"/>
  <c r="AG150" i="1" s="1"/>
  <c r="AE149" i="1"/>
  <c r="AE152" i="1"/>
  <c r="M152" i="1" s="1"/>
  <c r="AE148" i="1"/>
  <c r="AE153" i="1"/>
  <c r="AG153" i="1" s="1"/>
  <c r="AE145" i="1"/>
  <c r="AE151" i="1"/>
  <c r="AG151" i="1" s="1"/>
  <c r="AE144" i="1"/>
  <c r="AE143" i="1"/>
  <c r="S15" i="1"/>
  <c r="Y15" i="1"/>
  <c r="V15" i="1"/>
  <c r="M144" i="1" l="1"/>
  <c r="M148" i="1"/>
  <c r="M146" i="1"/>
  <c r="AG143" i="1"/>
  <c r="AG149" i="1"/>
  <c r="AG147" i="1"/>
  <c r="M147" i="1"/>
  <c r="M150" i="1"/>
  <c r="AG145" i="1"/>
  <c r="AG146" i="1"/>
  <c r="M145" i="1"/>
  <c r="AG152" i="1"/>
  <c r="AG148" i="1"/>
  <c r="M149" i="1"/>
  <c r="M153" i="1"/>
  <c r="M151" i="1"/>
  <c r="AG144" i="1"/>
  <c r="M143" i="1"/>
  <c r="AE15" i="1"/>
  <c r="S138" i="1"/>
  <c r="AB138" i="1"/>
  <c r="AG15" i="1" l="1"/>
  <c r="M15" i="1"/>
  <c r="Y137" i="1"/>
  <c r="Y136" i="1"/>
  <c r="V137" i="1"/>
  <c r="V136" i="1"/>
  <c r="S137" i="1"/>
  <c r="S136" i="1"/>
  <c r="AB43" i="1" l="1"/>
  <c r="Y43" i="1"/>
  <c r="V43" i="1"/>
  <c r="S43" i="1"/>
  <c r="AE43" i="1" l="1"/>
  <c r="AB136" i="1"/>
  <c r="AE136" i="1" s="1"/>
  <c r="AB137" i="1"/>
  <c r="AE137" i="1" s="1"/>
  <c r="Y138" i="1"/>
  <c r="Y139" i="1"/>
  <c r="Y140" i="1"/>
  <c r="V138" i="1"/>
  <c r="V139" i="1"/>
  <c r="V140" i="1"/>
  <c r="V141" i="1"/>
  <c r="V142" i="1"/>
  <c r="S139" i="1"/>
  <c r="S140" i="1"/>
  <c r="S141" i="1"/>
  <c r="S142" i="1"/>
  <c r="S154" i="1"/>
  <c r="AE154" i="1" s="1"/>
  <c r="AG154" i="1" s="1"/>
  <c r="AG137" i="1" l="1"/>
  <c r="AG43" i="1"/>
  <c r="AE140" i="1"/>
  <c r="AE141" i="1"/>
  <c r="AE139" i="1"/>
  <c r="AE142" i="1"/>
  <c r="AE138" i="1"/>
  <c r="M43" i="1"/>
  <c r="AG136" i="1"/>
  <c r="M136" i="1"/>
  <c r="AB134" i="1"/>
  <c r="Y134" i="1"/>
  <c r="V134" i="1"/>
  <c r="S134" i="1"/>
  <c r="M140" i="1" l="1"/>
  <c r="M142" i="1"/>
  <c r="M139" i="1"/>
  <c r="AG141" i="1"/>
  <c r="M141" i="1"/>
  <c r="M154" i="1"/>
  <c r="AG139" i="1"/>
  <c r="M138" i="1"/>
  <c r="AG138" i="1"/>
  <c r="AG140" i="1"/>
  <c r="AG142" i="1"/>
  <c r="AE134" i="1"/>
  <c r="S133" i="1"/>
  <c r="M134" i="1" l="1"/>
  <c r="AG134" i="1"/>
  <c r="AB132" i="1" l="1"/>
  <c r="Y132" i="1"/>
  <c r="V132" i="1"/>
  <c r="S132" i="1"/>
  <c r="AE132" i="1" l="1"/>
  <c r="AG132" i="1" l="1"/>
  <c r="V86" i="1"/>
  <c r="AJ74" i="1" l="1"/>
  <c r="AJ80" i="1"/>
  <c r="AJ64" i="1"/>
  <c r="AJ12" i="1"/>
  <c r="AJ107" i="1"/>
  <c r="AJ106" i="1"/>
  <c r="AK102" i="1"/>
  <c r="V60" i="1" l="1"/>
  <c r="V61" i="1"/>
  <c r="V62" i="1"/>
  <c r="V63" i="1"/>
  <c r="V64" i="1"/>
  <c r="V65" i="1"/>
  <c r="V67" i="1"/>
  <c r="V68" i="1"/>
  <c r="V69" i="1"/>
  <c r="V70" i="1"/>
  <c r="V71" i="1"/>
  <c r="V72" i="1"/>
  <c r="V73" i="1"/>
  <c r="V74" i="1"/>
  <c r="V75" i="1"/>
  <c r="V76" i="1"/>
  <c r="V77" i="1"/>
  <c r="V78" i="1"/>
  <c r="V79" i="1"/>
  <c r="V80" i="1"/>
  <c r="V81" i="1"/>
  <c r="V82" i="1"/>
  <c r="V83" i="1"/>
  <c r="V84" i="1"/>
  <c r="V85"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3" i="1"/>
  <c r="V135" i="1"/>
  <c r="Y56" i="1" l="1"/>
  <c r="Y57" i="1"/>
  <c r="Y55" i="1"/>
  <c r="S56" i="1"/>
  <c r="S57" i="1"/>
  <c r="S55" i="1"/>
  <c r="S52" i="1"/>
  <c r="S50" i="1"/>
  <c r="S42" i="1"/>
  <c r="S40" i="1"/>
  <c r="AB35" i="1"/>
  <c r="AB36" i="1"/>
  <c r="AB37" i="1"/>
  <c r="Y35" i="1"/>
  <c r="Y36" i="1"/>
  <c r="V36" i="1"/>
  <c r="S35" i="1"/>
  <c r="S36" i="1"/>
  <c r="Y39" i="1"/>
  <c r="V39" i="1"/>
  <c r="S39" i="1"/>
  <c r="AB27" i="1"/>
  <c r="Y27" i="1"/>
  <c r="AB31" i="1"/>
  <c r="Y31" i="1"/>
  <c r="V31" i="1"/>
  <c r="S31" i="1"/>
  <c r="Y28" i="1"/>
  <c r="S28" i="1"/>
  <c r="S27" i="1"/>
  <c r="S26" i="1"/>
  <c r="Y25" i="1"/>
  <c r="S25" i="1"/>
  <c r="V24" i="1"/>
  <c r="Y24" i="1"/>
  <c r="AB24" i="1"/>
  <c r="Y22" i="1"/>
  <c r="S22" i="1"/>
  <c r="Y20" i="1"/>
  <c r="S20" i="1"/>
  <c r="AE50" i="1" l="1"/>
  <c r="AE36" i="1"/>
  <c r="AE37" i="1"/>
  <c r="AE31" i="1"/>
  <c r="AB20" i="1"/>
  <c r="AB21" i="1"/>
  <c r="AB22" i="1"/>
  <c r="AB23" i="1"/>
  <c r="AB25" i="1"/>
  <c r="AB26" i="1"/>
  <c r="AB28" i="1"/>
  <c r="AB29" i="1"/>
  <c r="AB30" i="1"/>
  <c r="AB32" i="1"/>
  <c r="AB33" i="1"/>
  <c r="AB34" i="1"/>
  <c r="AB38" i="1"/>
  <c r="AB39" i="1"/>
  <c r="AB40" i="1"/>
  <c r="AB41" i="1"/>
  <c r="AE41" i="1" s="1"/>
  <c r="AG41" i="1" s="1"/>
  <c r="AB42" i="1"/>
  <c r="AB45" i="1"/>
  <c r="AB46" i="1"/>
  <c r="AB48" i="1"/>
  <c r="AB49" i="1"/>
  <c r="AB51" i="1"/>
  <c r="AB52" i="1"/>
  <c r="AB55" i="1"/>
  <c r="AB56" i="1"/>
  <c r="AB57" i="1"/>
  <c r="AB59" i="1"/>
  <c r="AB60" i="1"/>
  <c r="AB61" i="1"/>
  <c r="AB62" i="1"/>
  <c r="AB63" i="1"/>
  <c r="AB64" i="1"/>
  <c r="AB65" i="1"/>
  <c r="AB66" i="1"/>
  <c r="AB67" i="1"/>
  <c r="AB19" i="1"/>
  <c r="AG19" i="1"/>
  <c r="V20" i="1"/>
  <c r="V21" i="1"/>
  <c r="V22" i="1"/>
  <c r="V25" i="1"/>
  <c r="V26" i="1"/>
  <c r="V27" i="1"/>
  <c r="AE27" i="1" s="1"/>
  <c r="V28" i="1"/>
  <c r="V29" i="1"/>
  <c r="V30" i="1"/>
  <c r="V32" i="1"/>
  <c r="V33" i="1"/>
  <c r="V34" i="1"/>
  <c r="V35" i="1"/>
  <c r="AE35" i="1" s="1"/>
  <c r="V38" i="1"/>
  <c r="V40" i="1"/>
  <c r="V42" i="1"/>
  <c r="V45" i="1"/>
  <c r="V46" i="1"/>
  <c r="V48" i="1"/>
  <c r="V49" i="1"/>
  <c r="V51" i="1"/>
  <c r="V52" i="1"/>
  <c r="V55" i="1"/>
  <c r="V56" i="1"/>
  <c r="V57" i="1"/>
  <c r="V19" i="1"/>
  <c r="S19" i="1"/>
  <c r="Y18" i="1"/>
  <c r="AB18" i="1"/>
  <c r="V18" i="1"/>
  <c r="S18" i="1"/>
  <c r="AB13" i="1"/>
  <c r="AB14" i="1"/>
  <c r="AB12" i="1"/>
  <c r="Y13" i="1"/>
  <c r="V13" i="1"/>
  <c r="V14" i="1"/>
  <c r="AE14" i="1" s="1"/>
  <c r="S13" i="1"/>
  <c r="AB11" i="1"/>
  <c r="S9" i="1"/>
  <c r="V9" i="1"/>
  <c r="V10" i="1"/>
  <c r="Y9" i="1"/>
  <c r="Y10" i="1"/>
  <c r="AB8" i="1"/>
  <c r="AB9" i="1"/>
  <c r="AB10" i="1"/>
  <c r="AB7" i="1"/>
  <c r="S62" i="1"/>
  <c r="AB68" i="1"/>
  <c r="AB69" i="1"/>
  <c r="AB70" i="1"/>
  <c r="AB71" i="1"/>
  <c r="AB72" i="1"/>
  <c r="AB73" i="1"/>
  <c r="AB74" i="1"/>
  <c r="AB75" i="1"/>
  <c r="AB76" i="1"/>
  <c r="AB77" i="1"/>
  <c r="AB78" i="1"/>
  <c r="AB79" i="1"/>
  <c r="AB80" i="1"/>
  <c r="AB81" i="1"/>
  <c r="AB82" i="1"/>
  <c r="AB83" i="1"/>
  <c r="AB84" i="1"/>
  <c r="AB85" i="1"/>
  <c r="AB86" i="1"/>
  <c r="AB87" i="1"/>
  <c r="AB88" i="1"/>
  <c r="AB89" i="1"/>
  <c r="AB90" i="1"/>
  <c r="AB91" i="1"/>
  <c r="AB92" i="1"/>
  <c r="AB93" i="1"/>
  <c r="AB94" i="1"/>
  <c r="AB95" i="1"/>
  <c r="AB96" i="1"/>
  <c r="AB97" i="1"/>
  <c r="AB98" i="1"/>
  <c r="AB99" i="1"/>
  <c r="AB100" i="1"/>
  <c r="AB101" i="1"/>
  <c r="AB102" i="1"/>
  <c r="AB103" i="1"/>
  <c r="AB104" i="1"/>
  <c r="AB105" i="1"/>
  <c r="AB106" i="1"/>
  <c r="AB107" i="1"/>
  <c r="AB108" i="1"/>
  <c r="AB109" i="1"/>
  <c r="AB110" i="1"/>
  <c r="AB111" i="1"/>
  <c r="AB112" i="1"/>
  <c r="AB113" i="1"/>
  <c r="AB114" i="1"/>
  <c r="AB115" i="1"/>
  <c r="AB116" i="1"/>
  <c r="AB117" i="1"/>
  <c r="AB118" i="1"/>
  <c r="AB119" i="1"/>
  <c r="AB120" i="1"/>
  <c r="AB121" i="1"/>
  <c r="AB122" i="1"/>
  <c r="AB123" i="1"/>
  <c r="AB124" i="1"/>
  <c r="AB125" i="1"/>
  <c r="AB126" i="1"/>
  <c r="AB127" i="1"/>
  <c r="AB128" i="1"/>
  <c r="AB129" i="1"/>
  <c r="AB130" i="1"/>
  <c r="AB131" i="1"/>
  <c r="AB133" i="1"/>
  <c r="AB135"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Y111" i="1"/>
  <c r="Y112" i="1"/>
  <c r="Y113" i="1"/>
  <c r="Y114" i="1"/>
  <c r="Y115" i="1"/>
  <c r="Y116" i="1"/>
  <c r="Y117" i="1"/>
  <c r="Y118" i="1"/>
  <c r="Y119" i="1"/>
  <c r="Y120" i="1"/>
  <c r="Y121" i="1"/>
  <c r="Y122" i="1"/>
  <c r="Y123" i="1"/>
  <c r="Y124" i="1"/>
  <c r="Y125" i="1"/>
  <c r="Y126" i="1"/>
  <c r="Y127" i="1"/>
  <c r="Y128" i="1"/>
  <c r="Y129" i="1"/>
  <c r="Y130" i="1"/>
  <c r="Y131" i="1"/>
  <c r="Y133" i="1"/>
  <c r="Y135" i="1"/>
  <c r="Y61" i="1"/>
  <c r="Y62" i="1"/>
  <c r="Y63" i="1"/>
  <c r="Y64" i="1"/>
  <c r="Y65" i="1"/>
  <c r="Y66" i="1"/>
  <c r="Y67" i="1"/>
  <c r="Y68" i="1"/>
  <c r="Y69" i="1"/>
  <c r="Y70" i="1"/>
  <c r="Y71" i="1"/>
  <c r="Y72" i="1"/>
  <c r="Y73" i="1"/>
  <c r="Y74" i="1"/>
  <c r="Y75" i="1"/>
  <c r="Y76" i="1"/>
  <c r="Y60" i="1"/>
  <c r="Y59" i="1"/>
  <c r="V59" i="1"/>
  <c r="S61" i="1"/>
  <c r="S63" i="1"/>
  <c r="S64" i="1"/>
  <c r="S65"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5" i="1"/>
  <c r="S60" i="1"/>
  <c r="S59" i="1"/>
  <c r="Y46" i="1"/>
  <c r="S46" i="1"/>
  <c r="Y49" i="1"/>
  <c r="S49" i="1"/>
  <c r="Y51" i="1"/>
  <c r="S51" i="1"/>
  <c r="AB17" i="1"/>
  <c r="Y17" i="1"/>
  <c r="V17" i="1"/>
  <c r="S17" i="1"/>
  <c r="Y48" i="1"/>
  <c r="S48" i="1"/>
  <c r="Y45" i="1"/>
  <c r="S45" i="1"/>
  <c r="Y42" i="1"/>
  <c r="Y38" i="1"/>
  <c r="S38" i="1"/>
  <c r="Y40" i="1"/>
  <c r="Y33" i="1"/>
  <c r="S33" i="1"/>
  <c r="Y34" i="1"/>
  <c r="S34" i="1"/>
  <c r="Y30" i="1"/>
  <c r="S30" i="1"/>
  <c r="Y32" i="1"/>
  <c r="S32" i="1"/>
  <c r="Y29" i="1"/>
  <c r="S29" i="1"/>
  <c r="S24" i="1"/>
  <c r="Y21" i="1"/>
  <c r="S21" i="1"/>
  <c r="Y16" i="1"/>
  <c r="V16" i="1"/>
  <c r="S16" i="1"/>
  <c r="Y12" i="1"/>
  <c r="V12" i="1"/>
  <c r="S12" i="1"/>
  <c r="Y11" i="1"/>
  <c r="V11" i="1"/>
  <c r="S11" i="1"/>
  <c r="Y8" i="1"/>
  <c r="V8" i="1"/>
  <c r="S8" i="1"/>
  <c r="Y7" i="1"/>
  <c r="V7" i="1"/>
  <c r="S7" i="1"/>
  <c r="AG35" i="1" l="1"/>
  <c r="AG31" i="1"/>
  <c r="AG36" i="1"/>
  <c r="AG27" i="1"/>
  <c r="M36" i="1"/>
  <c r="AG14" i="1"/>
  <c r="AG37" i="1"/>
  <c r="AE52" i="1"/>
  <c r="M31" i="1"/>
  <c r="AG50" i="1"/>
  <c r="AE133" i="1"/>
  <c r="AE16" i="1"/>
  <c r="AE12" i="1"/>
  <c r="AE13" i="1"/>
  <c r="AE60" i="1"/>
  <c r="AE8" i="1"/>
  <c r="AE129" i="1"/>
  <c r="AE125" i="1"/>
  <c r="AE121" i="1"/>
  <c r="AE117" i="1"/>
  <c r="AE113" i="1"/>
  <c r="AE109" i="1"/>
  <c r="AE105" i="1"/>
  <c r="AE101" i="1"/>
  <c r="AE97" i="1"/>
  <c r="AE93" i="1"/>
  <c r="AE89" i="1"/>
  <c r="AE85" i="1"/>
  <c r="AE81" i="1"/>
  <c r="AE77" i="1"/>
  <c r="AE73" i="1"/>
  <c r="AE69" i="1"/>
  <c r="AE65" i="1"/>
  <c r="AE56" i="1"/>
  <c r="AE7" i="1"/>
  <c r="AE128" i="1"/>
  <c r="AE124" i="1"/>
  <c r="AE120" i="1"/>
  <c r="AE116" i="1"/>
  <c r="AE112" i="1"/>
  <c r="AE108" i="1"/>
  <c r="AE104" i="1"/>
  <c r="AE100" i="1"/>
  <c r="AE96" i="1"/>
  <c r="AE92" i="1"/>
  <c r="AE88" i="1"/>
  <c r="AE84" i="1"/>
  <c r="AE80" i="1"/>
  <c r="AE76" i="1"/>
  <c r="AE72" i="1"/>
  <c r="AE68" i="1"/>
  <c r="AE64" i="1"/>
  <c r="AE74" i="1"/>
  <c r="AE70" i="1"/>
  <c r="AE42" i="1"/>
  <c r="AE26" i="1"/>
  <c r="AE20" i="1"/>
  <c r="AE55" i="1"/>
  <c r="AE22" i="1"/>
  <c r="AE30" i="1"/>
  <c r="AE28" i="1"/>
  <c r="AE29" i="1"/>
  <c r="AE25" i="1"/>
  <c r="AE24" i="1"/>
  <c r="AE66" i="1"/>
  <c r="AE23" i="1"/>
  <c r="AE21" i="1"/>
  <c r="AE95" i="1"/>
  <c r="AE91" i="1"/>
  <c r="AE83" i="1"/>
  <c r="AE79" i="1"/>
  <c r="AE48" i="1"/>
  <c r="AE45" i="1"/>
  <c r="AE51" i="1"/>
  <c r="AE46" i="1"/>
  <c r="AE61" i="1"/>
  <c r="AE9" i="1"/>
  <c r="AE130" i="1"/>
  <c r="AE126" i="1"/>
  <c r="AE122" i="1"/>
  <c r="AE118" i="1"/>
  <c r="AE114" i="1"/>
  <c r="AE110" i="1"/>
  <c r="AE106" i="1"/>
  <c r="AE102" i="1"/>
  <c r="AE98" i="1"/>
  <c r="AE94" i="1"/>
  <c r="AE90" i="1"/>
  <c r="AE86" i="1"/>
  <c r="AE82" i="1"/>
  <c r="AE78" i="1"/>
  <c r="AE33" i="1"/>
  <c r="AE38" i="1"/>
  <c r="AE62" i="1"/>
  <c r="AE34" i="1"/>
  <c r="AE135" i="1"/>
  <c r="AE131" i="1"/>
  <c r="AE127" i="1"/>
  <c r="AE123" i="1"/>
  <c r="AE119" i="1"/>
  <c r="AE115" i="1"/>
  <c r="AE111" i="1"/>
  <c r="AE107" i="1"/>
  <c r="AE103" i="1"/>
  <c r="AE99" i="1"/>
  <c r="AE87" i="1"/>
  <c r="AE75" i="1"/>
  <c r="AE71" i="1"/>
  <c r="AE67" i="1"/>
  <c r="AE63" i="1"/>
  <c r="AE59" i="1"/>
  <c r="AE57" i="1"/>
  <c r="AE49" i="1"/>
  <c r="AE40" i="1"/>
  <c r="AE39" i="1"/>
  <c r="AE32" i="1"/>
  <c r="AE18" i="1"/>
  <c r="AG18" i="1" s="1"/>
  <c r="AE10" i="1"/>
  <c r="AE11" i="1"/>
  <c r="AE17" i="1"/>
  <c r="AG10" i="1" l="1"/>
  <c r="AG63" i="1"/>
  <c r="M87" i="1"/>
  <c r="AG107" i="1"/>
  <c r="AG123" i="1"/>
  <c r="AG62" i="1"/>
  <c r="AG90" i="1"/>
  <c r="AG106" i="1"/>
  <c r="AG122" i="1"/>
  <c r="AG83" i="1"/>
  <c r="AG55" i="1"/>
  <c r="AG74" i="1"/>
  <c r="AG76" i="1"/>
  <c r="M92" i="1"/>
  <c r="AG108" i="1"/>
  <c r="AG124" i="1"/>
  <c r="AG56" i="1"/>
  <c r="AG65" i="1"/>
  <c r="AG81" i="1"/>
  <c r="AG97" i="1"/>
  <c r="AG113" i="1"/>
  <c r="AG129" i="1"/>
  <c r="M17" i="1"/>
  <c r="AG67" i="1"/>
  <c r="AG111" i="1"/>
  <c r="AG127" i="1"/>
  <c r="AG78" i="1"/>
  <c r="M94" i="1"/>
  <c r="AG110" i="1"/>
  <c r="AG126" i="1"/>
  <c r="AG91" i="1"/>
  <c r="AG21" i="1"/>
  <c r="AG64" i="1"/>
  <c r="AG80" i="1"/>
  <c r="AG96" i="1"/>
  <c r="AG112" i="1"/>
  <c r="AG128" i="1"/>
  <c r="AG69" i="1"/>
  <c r="AG85" i="1"/>
  <c r="AG101" i="1"/>
  <c r="AG117" i="1"/>
  <c r="AG8" i="1"/>
  <c r="AG13" i="1"/>
  <c r="AG133" i="1"/>
  <c r="AG57" i="1"/>
  <c r="AG71" i="1"/>
  <c r="AG99" i="1"/>
  <c r="M115" i="1"/>
  <c r="AG82" i="1"/>
  <c r="M98" i="1"/>
  <c r="AG114" i="1"/>
  <c r="AG130" i="1"/>
  <c r="AG9" i="1"/>
  <c r="AG61" i="1"/>
  <c r="AG95" i="1"/>
  <c r="AG42" i="1"/>
  <c r="AG68" i="1"/>
  <c r="AG84" i="1"/>
  <c r="AG100" i="1"/>
  <c r="AG116" i="1"/>
  <c r="AG73" i="1"/>
  <c r="AG89" i="1"/>
  <c r="AG105" i="1"/>
  <c r="AG121" i="1"/>
  <c r="AG60" i="1"/>
  <c r="AG75" i="1"/>
  <c r="M103" i="1"/>
  <c r="AG119" i="1"/>
  <c r="AG135" i="1"/>
  <c r="AG86" i="1"/>
  <c r="AG102" i="1"/>
  <c r="AG118" i="1"/>
  <c r="AG79" i="1"/>
  <c r="AG66" i="1"/>
  <c r="AG26" i="1"/>
  <c r="AG70" i="1"/>
  <c r="AG72" i="1"/>
  <c r="AG88" i="1"/>
  <c r="AG104" i="1"/>
  <c r="AG120" i="1"/>
  <c r="AG77" i="1"/>
  <c r="AG93" i="1"/>
  <c r="AG109" i="1"/>
  <c r="AG125" i="1"/>
  <c r="M52" i="1"/>
  <c r="AG59" i="1"/>
  <c r="M13" i="1"/>
  <c r="M9" i="1"/>
  <c r="AG39" i="1"/>
  <c r="M39" i="1"/>
  <c r="M50" i="1"/>
  <c r="M137" i="1"/>
  <c r="AG22" i="1"/>
  <c r="M22" i="1"/>
  <c r="M85" i="1"/>
  <c r="M114" i="1"/>
  <c r="M80" i="1"/>
  <c r="M69" i="1"/>
  <c r="M64" i="1"/>
  <c r="M130" i="1"/>
  <c r="M119" i="1"/>
  <c r="M101" i="1"/>
  <c r="M86" i="1"/>
  <c r="M71" i="1"/>
  <c r="M117" i="1"/>
  <c r="M70" i="1"/>
  <c r="AG131" i="1"/>
  <c r="M74" i="1"/>
  <c r="M90" i="1"/>
  <c r="M102" i="1"/>
  <c r="M118" i="1"/>
  <c r="M75" i="1"/>
  <c r="M91" i="1"/>
  <c r="M107" i="1"/>
  <c r="M123" i="1"/>
  <c r="M135" i="1"/>
  <c r="M73" i="1"/>
  <c r="M89" i="1"/>
  <c r="M105" i="1"/>
  <c r="M121" i="1"/>
  <c r="M68" i="1"/>
  <c r="M84" i="1"/>
  <c r="M96" i="1"/>
  <c r="M108" i="1"/>
  <c r="M124" i="1"/>
  <c r="M59" i="1"/>
  <c r="M61" i="1"/>
  <c r="M78" i="1"/>
  <c r="M106" i="1"/>
  <c r="M122" i="1"/>
  <c r="M63" i="1"/>
  <c r="M79" i="1"/>
  <c r="M95" i="1"/>
  <c r="M111" i="1"/>
  <c r="M127" i="1"/>
  <c r="M60" i="1"/>
  <c r="M77" i="1"/>
  <c r="M93" i="1"/>
  <c r="M109" i="1"/>
  <c r="M125" i="1"/>
  <c r="M72" i="1"/>
  <c r="M88" i="1"/>
  <c r="M100" i="1"/>
  <c r="M112" i="1"/>
  <c r="M128" i="1"/>
  <c r="M62" i="1"/>
  <c r="M120" i="1"/>
  <c r="M66" i="1"/>
  <c r="M82" i="1"/>
  <c r="M110" i="1"/>
  <c r="M126" i="1"/>
  <c r="M67" i="1"/>
  <c r="M83" i="1"/>
  <c r="M99" i="1"/>
  <c r="M131" i="1"/>
  <c r="M65" i="1"/>
  <c r="M81" i="1"/>
  <c r="M97" i="1"/>
  <c r="M113" i="1"/>
  <c r="M129" i="1"/>
  <c r="M76" i="1"/>
  <c r="M104" i="1"/>
  <c r="M116" i="1"/>
  <c r="M133" i="1"/>
  <c r="AG30" i="1"/>
  <c r="AG29" i="1"/>
  <c r="AG20" i="1"/>
  <c r="AG92" i="1"/>
  <c r="AG45" i="1"/>
  <c r="AG40" i="1"/>
  <c r="AG34" i="1"/>
  <c r="AG38" i="1"/>
  <c r="AG46" i="1"/>
  <c r="AG33" i="1"/>
  <c r="AG51" i="1"/>
  <c r="AG48" i="1"/>
  <c r="AG52" i="1"/>
  <c r="M40" i="1"/>
  <c r="AG28" i="1"/>
  <c r="AG25" i="1"/>
  <c r="AG32" i="1"/>
  <c r="AG24" i="1"/>
  <c r="AG23" i="1"/>
  <c r="AG98" i="1"/>
  <c r="AG11" i="1"/>
  <c r="AG94" i="1"/>
  <c r="M34" i="1"/>
  <c r="M49" i="1"/>
  <c r="AG115" i="1"/>
  <c r="AG103" i="1"/>
  <c r="AG87" i="1"/>
  <c r="M12" i="1"/>
  <c r="AG16" i="1"/>
  <c r="M7" i="1"/>
  <c r="AG17" i="1"/>
  <c r="M21" i="1"/>
  <c r="M42" i="1"/>
  <c r="M35" i="1"/>
  <c r="AG12" i="1"/>
  <c r="M30" i="1"/>
  <c r="M51" i="1"/>
  <c r="M45" i="1"/>
  <c r="M38" i="1"/>
  <c r="M16" i="1"/>
  <c r="M48" i="1"/>
  <c r="M33" i="1"/>
  <c r="M29" i="1"/>
  <c r="M32" i="1"/>
  <c r="AG7" i="1"/>
  <c r="M24" i="1"/>
  <c r="M8" i="1"/>
  <c r="M11" i="1"/>
  <c r="M46" i="1"/>
</calcChain>
</file>

<file path=xl/sharedStrings.xml><?xml version="1.0" encoding="utf-8"?>
<sst xmlns="http://schemas.openxmlformats.org/spreadsheetml/2006/main" count="2397" uniqueCount="811">
  <si>
    <t>Nr. crt.</t>
  </si>
  <si>
    <t>Titlu proiect</t>
  </si>
  <si>
    <t xml:space="preserve">Regiune </t>
  </si>
  <si>
    <t>Localitate</t>
  </si>
  <si>
    <t>Tip beneficiar</t>
  </si>
  <si>
    <t>Total valoare proiect</t>
  </si>
  <si>
    <t>Act aditional NR.</t>
  </si>
  <si>
    <t>Cheltuieli neeligibile</t>
  </si>
  <si>
    <t>Fonduri UE</t>
  </si>
  <si>
    <t>Axă prioritară/ Prioritate de investiţii</t>
  </si>
  <si>
    <t>Valoarea ELIGIBILĂ a proiectului (LEI)</t>
  </si>
  <si>
    <t xml:space="preserve">Finanțare acordată </t>
  </si>
  <si>
    <t>Buget național</t>
  </si>
  <si>
    <t>Contribuția proprie a beneficiarului</t>
  </si>
  <si>
    <t>Stadiu proiect 
(în implementare/ reziliat/ finalizat)</t>
  </si>
  <si>
    <t>Denumire beneficiar</t>
  </si>
  <si>
    <t>Data de începere a proiectului</t>
  </si>
  <si>
    <t>Rezumat proiect</t>
  </si>
  <si>
    <t>Data de finalizare a proiectului</t>
  </si>
  <si>
    <t>Rata de cofinanțare UE</t>
  </si>
  <si>
    <t>Județ</t>
  </si>
  <si>
    <t>Categorie de intervenție</t>
  </si>
  <si>
    <t>Contribuție privată</t>
  </si>
  <si>
    <t>Plăţi către beneficiari (lei)</t>
  </si>
  <si>
    <t>Contribuția națională</t>
  </si>
  <si>
    <t>AT 1/2016</t>
  </si>
  <si>
    <t>123 - Informare și comunicare</t>
  </si>
  <si>
    <t>Sprijin pentru activitățile de publicitate, informare și comunicare ale AM POCA</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</si>
  <si>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</si>
  <si>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121 - Pregătire, punere în aplicare, monitorizare și inspectare
122 - Evaluare și studii
</t>
  </si>
  <si>
    <t>Sprijin pentru consolidarea capacității administrative a AM POCA</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</si>
  <si>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</si>
  <si>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121 - Pregătire, punere în aplicare, monitorizare și inspectare</t>
  </si>
  <si>
    <t>Sprijin pentru asigurarea cheltuielilor pentru salariile personalului AM POCA</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</si>
  <si>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</si>
  <si>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Autoritatea Națională Pentru Protecția Drepturilor Copilului și Adopție</t>
  </si>
  <si>
    <t>119 - Investiții în capacitatea instituțională și în eficiența administrațiilor și a serviciilor publice la nivel național, regional și local, în perspectiva realizării de reforme, a unei mai bune legiferări și a bunei guvernanțe</t>
  </si>
  <si>
    <t>Elaborarea planului de dezinstituționalizare a copiilor din instituții și asigurarea tranziției îngrijirii acestora în comunitate</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</si>
  <si>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</si>
  <si>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 xml:space="preserve">Ministerul Educației Naționale </t>
  </si>
  <si>
    <t>Dezvoltarea capacității Ministerului Educației Naționale de monitorizare și prognoză a evoluției învățământului superior în raport cu piața muncii</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</si>
  <si>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</si>
  <si>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Ministerul Muncii și Justitiei Sociale</t>
  </si>
  <si>
    <t>Implementarea unui sistem de elaborare de politici publice în domeniul incluziunii sociale la nivelul MMJS</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</si>
  <si>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</si>
  <si>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 xml:space="preserve">Ministerul pentru Mediul de Afaceri, Comerț și Antreprenoriat </t>
  </si>
  <si>
    <t xml:space="preserve">Creșterea capacității administrative a Ministerului pentru Mediul de Afaceri, Comerț și Antreprenoriat de dezvoltare și implementare a sistemului de politici publice bazate pe dovezi </t>
  </si>
  <si>
    <t xml:space="preserve">Scopul proiectului: Optimizarea proceselor decizionale la nivelul MMACA prin consolidarea procesului de fundamentare a politicilor publice.
Obiectivele specifice:
A. Consolidarea procesului de fundamentare a politicilor publice elaborate și implementate de MMACA în vederea eficientizării acțiunilor și inițiativelor orientate către sprijinirea dezvoltării sectorului IMM și îmbunătățirea mediului de afaceri din România;
B. Creșterea transparenței procesului de fundamentare a politicilor publice elaborate și implementate de MMACA și eficientizarea dialogului cu reprezentanții sectorului IMM și ai mediului de afaceri, precum și cu alte categorii de factori relevanți;
C. Îmbunătățirea cunoștințelor și abilităților personalului MMACA pentru susținerea măsurilor/ acțiunilor din cadrul O.S. 1.1.
</t>
  </si>
  <si>
    <t>Ministerul Educației Naționale - Centrul Național de Dezvoltare a Învățământului Profesional și Tehnic</t>
  </si>
  <si>
    <t>Cadrul strategic pentru infrastructura educațională și sprijin în planificarea strategică a educației și formării profesionale - INFRAED</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</si>
  <si>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</si>
  <si>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Ministerul Economiei</t>
  </si>
  <si>
    <t>Dezvoltarea capacității instituționale a Ministerului Economiei</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</si>
  <si>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</si>
  <si>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Ministerul Finanțelor Publice</t>
  </si>
  <si>
    <t>Întărirea capacităţii administrative a Ministerului Finanţelor Publice în implementarea măsurilor de sprijin de natura ajutorului de stat</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</si>
  <si>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</si>
  <si>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 xml:space="preserve">Consolidarea cadrului pentru creșterea calității serviciilor publice și pentru sprijinirea dezvoltării la nivel local (SPC)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</si>
  <si>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</si>
  <si>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Dezvoltarea capacității de administrare a datoriei publice guvernamentale prin utilizarea instrumentelor financiare derivate</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</si>
  <si>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</si>
  <si>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Secretariatul General al Guvernului - Direcția pentru Strategii Guvernamentale</t>
  </si>
  <si>
    <t xml:space="preserve">Starea Națiunii. Construirea unui instrument inovator pentru fundamentarea politicilor publice </t>
  </si>
  <si>
    <t xml:space="preserve">Scopul proiectului este de a dezvolta și a introduce la nivelul SGG a unui agregator de date statistice multidisciplinare, care va avea ca principal beneficiu fundamentarea riguroasă și obiectivă  a proceselor decizionale și documentelor strategice din cadrul administrației centrale și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</si>
  <si>
    <t>Ministerul Sănătății</t>
  </si>
  <si>
    <t>Îmbunatăţirea capacităţii de planificare strategică şi management al Programelor Naţionale de Sănătate Publică (PNSP) finanțate de  Ministerul Sănătăţii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</si>
  <si>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</si>
  <si>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Ministerul Transporturilor</t>
  </si>
  <si>
    <t>Creșterea capacității Ministerului Transporturilor de a realiza planificări strategice și a administra Master Planul General de Transport al României</t>
  </si>
  <si>
    <t xml:space="preserve">Scopul proiectului este reprezentat de creșterea capacității Ministerului Transporturilor de a realiza planificări strategice și a administra Master Planului General de Transport al României, pentru a întări sistemul de politici în sectorul de transport bazat pe dovezi.
Obiectivele specifice ale proiectului:
A. Creșterea pe termen mediu și lung a capacității MT în vederea utilizării, actualizării și interogării Modelului Național de Transport
B. Îmbunătățirea cadrului procedural privind realizarea evaluării proiectelor și a analizei cost beneficiu în sectorul de transport
</t>
  </si>
  <si>
    <t>Ministerul Educaţiei Nationale</t>
  </si>
  <si>
    <t>Monitorizarea și evaluarea strategiilor condiționalități ex-ante în educație și îmbunătățirea procesului decizional prin monitorizarea performanței instituționale la nivel central și local</t>
  </si>
  <si>
    <t>Ministerul Comunicațiilor și Societatii Informaționale</t>
  </si>
  <si>
    <t>Imbunătățirea normelor, procedurilor și mecanismelor necesare Ministerului Comunicațiilor și Societatii Informaționale în vederea continuării dezvoltării sectorului de comerț electronic (ECOM)</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</si>
  <si>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</si>
  <si>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Ministerul Mediului</t>
  </si>
  <si>
    <t>Elaborarea ghidurilor necesare îmbunătățirii capacității administrative a autorităților pentru protecția mediului în scopul derulării unitare a procedurii de evaluare a impactului asupra mediului (EGEIA)</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</si>
  <si>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</si>
  <si>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Stabilirea cadrului de dezvoltare a instrumentelor de e-guvernare (EGOV)</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</si>
  <si>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</si>
  <si>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Dezvoltarea capacității administrative a Ministerului Mediului de a implementa politica în domeniul managementului deșeurilor și al siturilor contaminate - C.A.D.S</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</si>
  <si>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</si>
  <si>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Dezvoltarea capacității administrative a Ministerului Mediului de a implementa politica în domeniul biodiversității</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</si>
  <si>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</si>
  <si>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Secretariatul General al Guvernului </t>
  </si>
  <si>
    <t>Dezvoltarea capacității de management strategic prin operaționalizarea, la nivelul Centrului Guvernului, a unei structuri tip Strategy Unit (SU)</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</si>
  <si>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</si>
  <si>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Secretariatul General al Guvernului</t>
  </si>
  <si>
    <t>Îmbunătățirea capacității CNCISCAP de a coordona implementarea Strategiei pentru Consolidarea Administrației Publice 2014 - 2020</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</si>
  <si>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</si>
  <si>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Dezvoltarea capacității administrației publice centrale de a realiza studii de impact</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</si>
  <si>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</si>
  <si>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Operaționalizarea unui sistem de management pentru implementarea Planului Anual de Lucru al Guvernului (PALG)</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</si>
  <si>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</si>
  <si>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 xml:space="preserve">Ministerul Cercetării şi Inovării  </t>
  </si>
  <si>
    <t>Dezvoltarea capacității administrative a ANCSI de implementare a unor acțiuni stabilite în Strategia Națională de Cercetare, Dezvoltare tehnologică și Inovare 2014-2020</t>
  </si>
  <si>
    <t xml:space="preserve">Scopul proiectului: adaptarea structurilor, optimizarea proceselor și pregătirea resurselor umane din Autoritatea națională de Cercetare Științifică și Inovare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ANCSI, respectiv ale MECS, prin realizarea unei Platforme Informatice Integrate pentru Cercetare-Dezvoltare și Inovare (PII-CDI). Aceasta efectuează activități de culegere, agregare, prelucrare şi distribuire a informaţiilor. Utilizarea PII-CDI contribuie la aplicarea sistemului de politici bazate pe dovezi în autoritățile și instituțiile publice centrale.
B) Indeplinirea conditionalităților ex-ante pentru Obiectivul Tematic 1 (OT1) al FESI, prevăzute în cadrul Programului Operațional Competitivitate 2014-2020 prin realizarea mecanismului de orientare strategică, bazat pe descoperirerea antreprenorială și creșterea gradului de integrare a sistemului de CDI în economia națională ca răspuns la nevoia de a  îmbunătăți procesul de monitorizare și evaluare a SNCDI. Implementarea acestui mecanism de orientare strategică va crește capacitatea administrativă a Autorității de a efectua planificări strategice și bugetarea pe programe.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</si>
  <si>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</si>
  <si>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</si>
  <si>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</si>
  <si>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</si>
  <si>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</si>
  <si>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Inspectoratul General pentru Situații de Urgență (IGSU)</t>
  </si>
  <si>
    <t>Evaluarea riscurilor de dezastre la nivel național (RO-RISK)</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</si>
  <si>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</si>
  <si>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Consolidarea implementării standardelor de control intern managerial la nivel central şi local</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</si>
  <si>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</si>
  <si>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Ministerul Consultarii Publice și Dialogului Social</t>
  </si>
  <si>
    <t>Guvernare transparentă, deschisă și participativă – standartizare, armonizare, dialog îmbunătățit</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</si>
  <si>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</si>
  <si>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</si>
  <si>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</si>
  <si>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Ministerul Public - Parchetul de pe lângă Înalta Curte de Casație și Justiție</t>
  </si>
  <si>
    <t xml:space="preserve">Întărirea capacității Ministerului Public de punere în aplicare a noilor prevederi ale codurilor penale în domeniul audierilor  </t>
  </si>
  <si>
    <t xml:space="preserve">Obiectiv general: Întărirea capacității Ministerului Public în ceea ce privește audierile realizate conform prevederilor noilor coduri prin crearea unui sistem IT performant ce va fi utilizat în această materie
Obiective specifice:
A. Dezvoltarea unui sistem IT pentru realizarea audierilor persoanelor și identificarea persoanelor și obiectelor (art. 110 al. 5 Noului Cod de procedură penală – NCpp, art. 111 alin. 4 NCpp, art. 123 al. 2 NCpp, art. 129 al. 4 NCpp, art. 134 alin. 6 NCpp, art. 135 alin. 3 NCpp ) </t>
  </si>
  <si>
    <t>Întărirea capacității Ministerului Public de punere în executare a unor procedee probatorii vizând perchezițiile informatice</t>
  </si>
  <si>
    <t xml:space="preserve">Obiectiv general: Întărirea capacității Ministerului Public în aria percheziţiilor informatice, în acord cu prevederile noilor coduri, prin introducerea unui set unitar de metodologii de lucru, formarea profesională specializată a personalului şi dotarea cu echipamente şi aplicaţii informatice
Obiective specifice:
A. Elaborarea și introducerea, la nivelul Ministerului Public, a unui set unitar de metodologii de lucru privind punerea în executare a perchezițiilor informatice ori a constatărilor tehnico-științifice care au ca obiect date informatice de interes în urmărirea penală
B. Consolidarea capacității instituționale la nivelul Ministerului Public prin achiziționarea unor echipamente informatice (hardware), licenţe informatice (software - în aria efectuării percheziţiilor informatice, a constatărilor tehnico-ştiinţifice specifice şi a analizei informaţiilor) și formarea profesională specializată a personalului 
</t>
  </si>
  <si>
    <t>Ministerul Justiției</t>
  </si>
  <si>
    <t>Dezvoltarea și implementarea unui sistem integrat de management strategic la nivelul sistemului judiciar - SIMS</t>
  </si>
  <si>
    <t xml:space="preserve">Obiectivul general al proiectului: eficientizarea justiției și de consolidare instituțională a sistemului judiciar prin dezvoltarea unui sistem integrat de management strategic la nivelul sistemului judiciar.
Obiectivele specifice ale proiectului:
A.Utilizarea eficientă și eficace a resurselor de care dispune sistemul judiciar, prin asigurarea cu personal instruit la nivel decizional și tehnic, atribuții instituționale clar definite în domeniul managementului și planificării strategice, structuri specializate în management organizațional, suport informatic pentru facilitarea procesului decizional, metodologii unitare.
B. Fundamentarea, la nivelul managementului strategic integrat al sistemului judiciar, a deciziei privind modalitatea de implementare a măsurii de adaptare și optimizare a sistemului electronic de management al cauzelor ECRIS, prin intermediul unui document de analiză la nivel macro, conținând elementele și caracteristicile tehnice, infrastructura hardware și costurile necesare pentru dezvoltarea noului sistem electronic de management al cauzelor ECRIS - instrument de management integrat, atât operațional, cât și strategic de care vor beneficia instituțiile sistemului judiciar și care va permite adoptarea de decizii cheie pentru administrarea sistemului.
</t>
  </si>
  <si>
    <t>Consolidarea capacității administrative a MJ prin dezvoltarea unei platforme de gestiune a proceselor de lucru (GPL) și a aplicațiilor aferente</t>
  </si>
  <si>
    <t>Obiectivul general: Consolidare a capacității instituționale a Ministerului Justiției prin modernizarea și eficientizarea proceselor de lucru și fluxurilor aferente atât la nivel intern cât și la nivel extern.                    
Obiectiv specific al proiectului: 
A. Dezvoltarea și implementarea la nivelul Ministerului Justiției a unei platforme moderne de gestiune a proceselor de lucru (GPL) și a aplicațiilor aferente.</t>
  </si>
  <si>
    <t>Agenția Națională pentru Achiziții Publice</t>
  </si>
  <si>
    <t xml:space="preserve">Creșterea capacității administrative a ANAP și a instituțiilor publice responsabile  pentru  implementarea Strategiei naționale în domeniul achiziții publice </t>
  </si>
  <si>
    <t xml:space="preserve">Scopul proiectului: Creșterea capacității administrative a ANAP și a instituțiilor publice responsabile  în  implementarea Strategiei naționale în domeniul achiziții publice, în vederea îmbunătățirii sistemului de achiziții publice din România
Obiective specifice: 
A. Consolidarea capacității administrative a ANAP, pentru îndeplinirea funcțiilor sale în concordanță cu Strategia națională în domeniul achizițiilor publice, asigurându-se corelarea sistemelor de monitorizare și verificare.
B. Cooperarea între autoritățile contractante pentru a asigura agregarea cererii, în vederea eficientizării procesului de achiziție publică și utilizării fondurilor publice.
C. Consolidarea cunoștințelor pentru asigurarea unei abordări unitare la nivelul personalului implicat în sistemul de  achiziții publice
</t>
  </si>
  <si>
    <t>Ministerul Educației Naționale</t>
  </si>
  <si>
    <t>IP1/2015</t>
  </si>
  <si>
    <t>Îmbunătățirea politicilor publice în învățământul superior și creșterea calității reglementărilor prin actualizarea standardelor de calitate -QAFIN</t>
  </si>
  <si>
    <t xml:space="preserve">Scopul proiectului: Realizarea și punerea în aplicare a politicilor publice bazate pe dovezi, respectiv corelarea planificării strategice cu bugetarea pe programe, în domeniul finanțării instituțiilor de învățământ superior, prin creșterea calității reglementărilor cu privire la evaluarea calității în învățământul superior și la clasificarea și ierarhizarea instituțiilor de învățământ superior, respectiv a programelor de studii, și prin îmbunătățirea capacității administrative a MEN și ARACIS, prin adaptarea structurilor, optimizarea proceselor și pregătirea resurselor umane, cu folosirea unor mecanisme transparente de consultări publice, care asigură participarea la decizie a cetățenilor, și aplicarea unor standarde de calitate europene. 
Obiective specifice: 
A. Optimizarea planificării strategice și a bugetării pe programe
B. Implementarea metodologiei și ghidurilor de clasificare și ierarhizare a instituțiilor de învățământ superior, respectiv a programelor de studii, bazată pe seturi clare și transparente de indicatori și date;
C. Îmbunătățirea capacității administrative a MEN și ARACIS la nivel de sistem, prin dezvoltarea de instrumente manageriale privind organizarea și funcționarea internă, proceduri de uz intern, manuale, ghiduri de bună practică, și prin formarea personalului propriu, precum și cel din instituțiile de învățământ superior, pentru implementarea instrumentelor elaborate și în ceea ce privește practicile europene în domeniu.  
</t>
  </si>
  <si>
    <t>IP3/2016</t>
  </si>
  <si>
    <t>Agentia Națională de Administrare Fiscală</t>
  </si>
  <si>
    <t>Creșterea performanței activității vamale pentru facilitarea comerțului legitim</t>
  </si>
  <si>
    <t xml:space="preserve">Obiectiv general: Consolidarea capacității A.N.A.F. în ceea ce privește optimizarea serviciilor publice electronice oferite operatorilor economici și colaborarea cu autoritățile vamale din statele membre al Uniunii Europene.
Obiectivele specifice ale proiectului:
A. Dezvoltarea și implementarea unui instrument securizat de acces direct la sistemele europene de informații în domeniul vamal atât pentru mediul de afaceri, cât și pentru personalul vamal 
B. Realizarea schimbului electronic de informații pentru simplificarea formalităților vamale de import și export derulate de mediul de afaceri 
C. Alinierea sistemelor de import și export la cerințele de date comunitare pentru aplicarea unitară a cerințelor Codului vamal al Uniunii
D. Implementarea semnăturii electronice pentru operațiunile vamale de import-export 
E. Îmbunătățirea cunoștințelor și abilităților personalului din cadrul  A.N.A.F. în domeniul managementului identității utilizatorilor, schimbului electronic de informații și semnăturii electronice în vederea administrării și utilizării sistemelor electronice dezvoltate în cadrul proiectului 
</t>
  </si>
  <si>
    <t xml:space="preserve">Facilitarea formalităţilor vamale în contextul Codului vamal al Uniunii Europene </t>
  </si>
  <si>
    <t xml:space="preserve">Obiectivul general: Consolidarea capacității Agenției Naționale de Administrare Fiscală de eficientizare a proceselor decizionale orientate către mediul de afaceri și de exercitare a unui control vamal adecvat, prin dezvoltarea și introducerea de sisteme și standarde comune în conformitate cu cerințele Codului vamal al Uniunii.
Obiectivele specifice ale proiectului:
A. Reducerea poverii administrative prin elaborarea de norme metodologice şi proceduri pentru standardizarea proceselor vamale şi simplificarea formalitătilor vamale, conducând astfel la eficientizarea activităţii vamale. 
B. Dezvoltarea capacității administrative, prin introducerea unor proceduri simplificate privind gestionarea electronică a deciziilor vamale. 
C. Optimizarea capacităţii administrative de control al dovezilor de origine ca urmare a gestionării electronice a exportatorilor înregistraţi. 
D. Consolidarea capacității administrative în domeniul vamal prin creşterea gradului de conformare la legislaţia vamală în domeniul informaţiilor tarifare obligatorii şi eficientizarea analizei de risc prin efectuarea supravegherii la standardele unionale. 
E. Creșterea capacității administrative în domeniul vamal prin gestionarea uniformă şi controlul eficient al documentelor care însoţesc declaraţiile vamale prin Ghişeul unic. 
F. Îmbunătățirea cunoștințelor și abilităților angajaţilor de la nivelul Agenţiei Naţionale de Administrare Fiscală prin instruirea acestora în domeniul gestionării deciziilor vamale, al informaţiilor tarifare obligatorii, al verificării originii mărfurilor şi al controlului de conformitate și pentru administrarea şi utilizarea noilor sisteme/componente dezvoltate în cadrul proiectului.
</t>
  </si>
  <si>
    <t>Consolidarea capacității administrative a Ministerului Sănătății și a unităților aflate în subordonare, coordonare și sub autoritate prin implementarea unitară a Sistemului de Management al Calității SR EN ISO 9001:2015</t>
  </si>
  <si>
    <t xml:space="preserve">Obiectiv general: Consolidarea capacității administrative a Ministerului Sănătății și a unităților aflate în subordonare, coordonare și sub autoritate prin implementarea unitară a Sistemului de Management al Calității bazat pe standardul SR EN IS0 9001:2015
Obiectivele specifice ale proiectului:
A. Implementarea unor sisteme unitare de management al calității și performanței implementate în autorități și instituții publice centrale; 
B. Realizarea instrumente de implementare unitară a Sistemului de Management al Calității SR EN ISO 9001:2015;
C.  Certificarea Sistemului de Management al Calității SR EN ISO 9001:2015 implementat în autorități și instituții publice centrale;
D. Imbunatatirea cunoștințelor şi abilităţilor personalului din carul Ministerului Sanatatii si unitatilor subordonate. Va fi instruit atât personalul de execuție pentru sistemul de management al calității cât și personalul de conducere pentru îmbunătățirea abilităților și competențelor în domeniul managementului calității.
</t>
  </si>
  <si>
    <t>Ministerul Afacerilor Interne</t>
  </si>
  <si>
    <t xml:space="preserve">Management performant și unitar la nivelul Ministerului Afacerilor Interne pentru serviciile de urgență </t>
  </si>
  <si>
    <t xml:space="preserve">Obiectiv general: Crearea şi dezvoltarea unui cadru unitar pentru managementul performant la nivelul structurilor operative şi de coordonare cu atribuții privind gestionarea și intervenția în cazul situațiilor de urgență și a urgențelor medicale.
Obiectivele specifice ale proiectului:
A.Creșterea performanței organizaționale prin implementarea Instrumentului de auto-evaluare a modului de funcţionare a instituțiilor administrației publice (CAF) și a sistemului de management integrat Balanced Scorecard (BSC) in Ministerul Afacerilor Interne pe domeniul situațiilor de urgență. 
B. Creșterea eficienței serviciilor oferite de structurile din domeniul situațiilor de urgență prin implementarea și certificarea SR EN ISO 9001:2015 în MAI 
C. Creșterea capacitații personalului de a implementa sisteme și instrumente unitare de management al calității și performanței prin pregătirea specifică a unui număr de 432 persoane din cadrul MAI.
</t>
  </si>
  <si>
    <t>Implementarea și dezvoltarea de sisteme și standarde comune pentru optimizarea proceselor decizionale în domeniul mediului</t>
  </si>
  <si>
    <t xml:space="preserve">Obiectiv general: Consolidarea capacității instituționale a Ministerului Mediului și a structurilor aflate în subordinea și sub autoritatea acestuia prin îmbunătățirea managementului proceselor și activităților organizaționale și implementarea instrumentelor de management al calității CAF și SR EN ISO 9001:2015 în vederea eficientizării administrației publice.
Obiectivele specifice ale proiectului:
A. Elaborarea revizuirea și implementarea de proceduri unitare pentru managementul calității în conformitate cu SR EN ISO 9001:2015 la nivelul departamentelor din cadrul Ministerului Mediului și al structurilor aflate în subordinea și sub autoritatea sa, respectiv Agentia Nationala Pentru Protectia Mediului (ANPM), Administratia Nationala de Meteorologie (ANM), Garda Nationala de Mediu (GNM), Administratia Rezervatiei Biosferei „Delta Dunarii” (ARBDD).
B. Implementarea CAF ca instrument al managementului calității complementar cu SR EN ISO 9001:2015.
C. Creșterea capacității administrației publice de a gestiona în mod eficient resursele existente și de a contribui la realizarea obiectivelor propuse la nivelul Ministerului Mediului.
D. Dezvoltarea și evaluarea competențelor profesionale ale personalului în vederea coordonării instituționale și eficientizarea procesului decizional la standarde înalte. coordonarea și conducerea activităților într-un mod planificat și sistematic conform principiilor managementului calității. 
E. Desfășurarea de activități de promovare a sistemelor/instrumentelor de management al calității în vederea acordării de sprijin pentru MM și structurile aflate în subordinea și sub autoritatea ministerului.
</t>
  </si>
  <si>
    <t>Agenția Națională de Administrare a Bunurilor Indisponibilizate</t>
  </si>
  <si>
    <t>IP4/2016</t>
  </si>
  <si>
    <t>Consolidarea și eficientizarea sistemului național de recuperare a creanțelor provenite din infracțiuni</t>
  </si>
  <si>
    <t xml:space="preserve">Obiectivul general: creșterea gradului de recuperare a creanțelor provenite din infracțiuni 
Obiectiv specific al proiectului:
A. Consolidarea capacității Agenției Națională de Administrare a Bunurilor Indisponibilizate în vederea îndeplinirii eficiente și performante a misiunii instituționale prin dezvoltarea de instrumente operaționale și strategice, precum și investirea în capitalul uman.
</t>
  </si>
  <si>
    <t>IP6/2016</t>
  </si>
  <si>
    <t>Dezvoltarea unui sistem de management unitar al resurselor umane din administrația publică</t>
  </si>
  <si>
    <t xml:space="preserve">Obiectivul general: Dezvoltarea sistemului de management strategic integrat al resurselor umane astfel încât acestea să poată asigura suportul necesar unei administrații publice moderne, performante, inclusive și inovative.
Obiectivele specifice ale proiectului:
A.Dezvoltarea unor soluții fundamentate și durabile a căror aplicare să contribuie la îmbunătățirea managementului resurselor umane din România;
B. Diminuarea discrepanțelor existente în aplicarea politicilor de resurse umane, atât între diferitele categorii ale acestora, cât și între instituții publice;
C. Dezvoltarea unor mecanisme moderne și inovative de management al resurselor umane care să sprijine procesul de elaborare, implementare și evaluare a politicilor publice în domeniu;
D. Dezvoltarea unui sistem de cadre de competență corelat cu un sistem obiectiv și incluziv de recrutare și de evaluare a performanțelor individuale în concordanță cu indicatorii de performanță și politicile de salarizare pentru administrația publică;
E. Contribuție la asigurarea unui management unitar al carierei în funcția publică prin extinderea Sistemului informatic integrat de management al funcțiilor publice și al funcționarilor publici;
F. Îmbunătățirea aplicării legislației în domeniul salarizării unitare a personalului din administrația publică;
G. Îmbunătățirea coordonării și comunicării între instituțiile publice care au atribuții în domeniul managementului resurselor umane din administrația publică.
</t>
  </si>
  <si>
    <t>IP7/2017</t>
  </si>
  <si>
    <t xml:space="preserve">Consolidarea sistemelor de integritate - cea mai 
bună strategie de prevenire a corupției în administrația publică
</t>
  </si>
  <si>
    <t xml:space="preserve">Consolidarea capacității administrative a secretariatului tehnic al Strategiei Naționale Anticorupție 2016-2020 de a sprijini implementarea măsurilor anticorupție  </t>
  </si>
  <si>
    <t>Obiectivul general al proiectului îl reprezintă sprijinirea instituțiilor și autorităților din administrația publică, în realizarea celor trei obiective generale ale Strategiei Naționale Anticorupție: prevenire – combatere – educație.
Obiectivele specifice ale proiectului: 
A. Creșterea capacității administrative a instituţiilor publice de la nivel central de a preveni și a reduce corupția
B. Creșterea gradului de conștientizare a corupției în rândul cetățenilor și al personalului din instituțiile și autoritățile publice
C. Creșterea gradului de educaţie anticorupţie la nivelul personalului din autorităţile şi instituţiile publice de la nivel central.</t>
  </si>
  <si>
    <t>Agenția Națională a Funcționarilor Publici</t>
  </si>
  <si>
    <t>ETICA - Eficiență, Transparență și Interes pentru Conduita din Administrație</t>
  </si>
  <si>
    <t xml:space="preserve">Obiectivul general al proiectului:
Dezvoltarea capacității autorităților și instituțiilor publice de a promova valori precum cinste, probitate, onestitate, în special prin creşterea transparenţei, a gradului de cunoaştere şi înţelegere a standardelor etice, a eficienței aplicării instrumentelor specifice şi printr-o cultură a responsabilităţii
Obiectivele specifice ale proiectului:
A. Sprijin pentru fundamentarea deciziilor de actualizare a cadrului general pentru definirea, facilitarea aplicării și monitorizarea conformității cu normele de conduită
B. O mai bună valorificare a potențialului utilizării tehnologiilor IT în activitatea consilierilor de etică, inclusiv prin actualizarea instrumentelor existente
C. Elaborarea și inițierea implementării unei strategii de comunicare în legătură cu standardele etice și obligațiile privind conduita din administrație, pe o perioadă de 3-4 ani 
D. Un sistem coerent de abordare a cerințelor privind dezvoltarea de cunoștințe, competențe și abilități în legătură cu standardele etice și aplicarea lor ulterioară, în activitățile curente
</t>
  </si>
  <si>
    <t xml:space="preserve"> Proiect cu acoperire națională</t>
  </si>
  <si>
    <t>Bucuresti</t>
  </si>
  <si>
    <t>APC</t>
  </si>
  <si>
    <t>implementare</t>
  </si>
  <si>
    <t>Valoarea eligibilă a proiectului</t>
  </si>
  <si>
    <t>Cod SIPOCA</t>
  </si>
  <si>
    <t>OFP</t>
  </si>
  <si>
    <t>AP3/  /3.1</t>
  </si>
  <si>
    <t>AP3/  /3.2</t>
  </si>
  <si>
    <t>MP</t>
  </si>
  <si>
    <t>Cod apel</t>
  </si>
  <si>
    <t>AP1/11i /1.1</t>
  </si>
  <si>
    <t>AP1/11i /1.4</t>
  </si>
  <si>
    <t>AP 2/11i  /2.2</t>
  </si>
  <si>
    <t>DV</t>
  </si>
  <si>
    <t xml:space="preserve">AP1/11i /1.3 </t>
  </si>
  <si>
    <t>VB</t>
  </si>
  <si>
    <t>CA</t>
  </si>
  <si>
    <t>GD</t>
  </si>
  <si>
    <t>RG</t>
  </si>
  <si>
    <t>RB</t>
  </si>
  <si>
    <t>AI</t>
  </si>
  <si>
    <t>OD</t>
  </si>
  <si>
    <t>MN</t>
  </si>
  <si>
    <t>MM</t>
  </si>
  <si>
    <t xml:space="preserve">AP1/11i /1.2 </t>
  </si>
  <si>
    <t>**</t>
  </si>
  <si>
    <t>***</t>
  </si>
  <si>
    <t>IP2/2015</t>
  </si>
  <si>
    <t>IP5/2016</t>
  </si>
  <si>
    <t>regiune mai dezvoltată</t>
  </si>
  <si>
    <t>regiune mai puțin dezvoltată</t>
  </si>
  <si>
    <t>AA4/ 21.11.2017</t>
  </si>
  <si>
    <t>n.a</t>
  </si>
  <si>
    <t>Omdrapfe nr. 3042/18.05.17</t>
  </si>
  <si>
    <t>Omdrapfe nr. 3044/18.05.17</t>
  </si>
  <si>
    <t>AA2 / 28.06.2017</t>
  </si>
  <si>
    <t>AA1 / 09.06.2017</t>
  </si>
  <si>
    <t>AA5 /24.11.2017</t>
  </si>
  <si>
    <t>AA5/ 27.11.2017</t>
  </si>
  <si>
    <t>AA3/ 12.10.2017</t>
  </si>
  <si>
    <t>AA6/ 21.11.2017</t>
  </si>
  <si>
    <t>AA2 / 17.10.2017</t>
  </si>
  <si>
    <t>AA6 /03.11.2017</t>
  </si>
  <si>
    <t>AA2 /14.09.2017</t>
  </si>
  <si>
    <t>AA1 /26.04.2017</t>
  </si>
  <si>
    <t>AA3/ 18.12.2017</t>
  </si>
  <si>
    <t>Denumire parteneri</t>
  </si>
  <si>
    <t xml:space="preserve">1. Curtea de Apel București
2. Tribunalul București
3. Consiliul Superior al Magistraturii
4. Parchetul de pe lângă Înalta Curte de Casație și Justiție (Ministerul Public)
5. Direcția Națională Anticorupție
6. Direcția de Investigare a Infracțiunilor de Criminalitate Organizată și Terorism
7. Inspecția Judiciară
8.  Direcția Națională de Probațiune
</t>
  </si>
  <si>
    <t>1. I.N.C.E.</t>
  </si>
  <si>
    <t>1. ASE</t>
  </si>
  <si>
    <t xml:space="preserve">1. Ministerul Mediului Apelor și Pădurilor 
2. Institutul Naţional de Cercetare-Dezvoltare pentru Pedologie, Agrochimie și Protecţia Mediului – ICPA Bucureşti 
3. Institutul Naţional de Cercetare-Dezvoltare în Silvicultură “Marin Drăcea” 
4. Universitatea Tehnica de Constructii Bucuresti 
5. Institutul Naţional de Cercetare - Dezvoltare în Construcţii, Urbanism și Dezvoltare Teritorială Durabilă „URBAN-INCERC” 
6. Institutul Naţional de Cercetare-Dezvoltare pentru Fizica Pământului 
7. Institutul de Geografie 
8. Universitatea Babeş-Bolyai 
9. Agenţia Nucleară și pentru Deşeuri Radioactive 
10. Institutul Naţional de Sănătate Publică 
11. Autoritatea Naţională Sanitară Veterinară și pentru Siguranţa Alimentelor 
12. Institutul de Sociologie 
13. Institutul de Prognoză Economică
</t>
  </si>
  <si>
    <t>1. INCE</t>
  </si>
  <si>
    <t>1. Academia Română</t>
  </si>
  <si>
    <t>1. UEFISCDI
2. INCSMPS</t>
  </si>
  <si>
    <t>1.Asociația pentru Democrației</t>
  </si>
  <si>
    <t>1. Ministerul Muncii și Justiției Sociale
2. Agenția Națională a Funcționarilor Publici</t>
  </si>
  <si>
    <t>1. Scoala Națională de Studii Politice</t>
  </si>
  <si>
    <t>1. Curtea de conturi
2. Academia Română</t>
  </si>
  <si>
    <t>2. Agenția Română de Asigurare a Calității in Învățământul Superior</t>
  </si>
  <si>
    <t>1. Ministerul Public - Parchetul de pe lângă Înalta Curte de Casație și Justiție</t>
  </si>
  <si>
    <t>1. Secretariatul General al Guvernului</t>
  </si>
  <si>
    <t>1. Agenția Națională a Funcționarilor Publici</t>
  </si>
  <si>
    <t>1. Ministerul Finanțelor Publice</t>
  </si>
  <si>
    <t>1. Ministerul Afacerilor Interne
2. Secretariatul General al Guvernului</t>
  </si>
  <si>
    <t xml:space="preserve">1. Ministerul Afacerilor Interne
Direcţia Generală Anticorupţie
</t>
  </si>
  <si>
    <t>AA6/ 04.01.2018</t>
  </si>
  <si>
    <t>AA1/22.01.18</t>
  </si>
  <si>
    <t>AA7/25.01.2018</t>
  </si>
  <si>
    <t>Omdrapfe nr. 222/23.01.18</t>
  </si>
  <si>
    <t>APL</t>
  </si>
  <si>
    <t>Calitate și performanță în administrația publică - Primăria municipiului Tecuci</t>
  </si>
  <si>
    <t>Consolidarea capacității instituționale a Primăriei Municipiului Turda prin implementarea sistemului de management al calității</t>
  </si>
  <si>
    <t>Calitate și performanță: strategie de management la Consiliul Județean Vaslui</t>
  </si>
  <si>
    <t>Primăria Municipiului Tecuci</t>
  </si>
  <si>
    <t>Primăria Municipiului Turda</t>
  </si>
  <si>
    <t>Consiliul Județean Vaslui</t>
  </si>
  <si>
    <t xml:space="preserve">Scopul proiectului: Consolidarea capacitătii administrative a (UAT) a Municipiul Tecuci, judetul Galati, din regiunea mai putin dezvoltată Sud-Est, pentru sustinerea unui management calitativ si performant prin implementarea si utilizarea a doua sisteme unitare de managenent al calitătii CAF si ISO, aplicabile administratiei locale, în concordantă cu ”Planul de actiuni pentru implementarea etapizată a managementului calitătii în autorităti si institutii publice 2016-2020”.
Obiective specifice:
OS 1. Implementarea si utilizarea instrumentului de auto-evaluare de tip CAF (Cadrul comun de autoevaluare a modului de functionare a institutiilor publice) la nivelul UAT Municipiul Tecuci pentru sustinerea schimbării in vederea obtinerii de performantă, de îmbunătăţire a modului de realizare a activităţilor şi de prestare a serviciilor publice.
OS 2. Implementarea si certificarea sistemului de management al calitătii ISO 9001 în UAT Municipiul Tecuci pentru o administratie publică locală consolidată si eficientă si îmbunătătirea serviciilor publice furnizate. Pentru a-si îmbunătăti procesul de management al calitatii la nivelul întregii organizatii, institutia va implementa noul standard de management al calitătii ISO 9001.
OS 3. Dezvoltarea/cresterea abilitătilor si certificarea unui număr de 120 de persoane din toate nivelurile ierarhice din cadrul unitătii adminsitrativ teritoriale, UAT Municipiul Tecuci.
Formarea/instruirea specifică in vederea implementarii sistemului/instrumentului de management al calitătii se va realiza ca parte a procesului de implementare al celor două sisteme.
</t>
  </si>
  <si>
    <t xml:space="preserve">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ale proiectului: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
</t>
  </si>
  <si>
    <t>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t>
  </si>
  <si>
    <t>Cluj</t>
  </si>
  <si>
    <t>Turda</t>
  </si>
  <si>
    <t>Tecuci</t>
  </si>
  <si>
    <t>Vaslui</t>
  </si>
  <si>
    <t>Galați</t>
  </si>
  <si>
    <t>29.03.2019</t>
  </si>
  <si>
    <t>26.09.2018</t>
  </si>
  <si>
    <t>29.05.2019</t>
  </si>
  <si>
    <t>AP 2/11i  /2.1</t>
  </si>
  <si>
    <t>Crt. No.</t>
  </si>
  <si>
    <t>Priority Axis/Investment priority</t>
  </si>
  <si>
    <t>Call no.</t>
  </si>
  <si>
    <t>Project title</t>
  </si>
  <si>
    <t>SIPOCA Code</t>
  </si>
  <si>
    <t>Benficiary Name</t>
  </si>
  <si>
    <t>Partner Name</t>
  </si>
  <si>
    <t>Project summary</t>
  </si>
  <si>
    <t>Start date</t>
  </si>
  <si>
    <t>End date</t>
  </si>
  <si>
    <t>Region</t>
  </si>
  <si>
    <t>County</t>
  </si>
  <si>
    <t>Locality</t>
  </si>
  <si>
    <t>Union co-financing rate</t>
  </si>
  <si>
    <t>Beneficiary type</t>
  </si>
  <si>
    <t>Area of intervention</t>
  </si>
  <si>
    <t>Eligible value of the project (LEI)</t>
  </si>
  <si>
    <t>EU Funds</t>
  </si>
  <si>
    <t>More developed regions</t>
  </si>
  <si>
    <t>Less developed regions</t>
  </si>
  <si>
    <t>National Budget</t>
  </si>
  <si>
    <t>Beneficiary private contribution</t>
  </si>
  <si>
    <t>private contribution</t>
  </si>
  <si>
    <t>Eligible value of the project</t>
  </si>
  <si>
    <t>Non eligible expenditure</t>
  </si>
  <si>
    <t>Total value of the project</t>
  </si>
  <si>
    <t>Project status</t>
  </si>
  <si>
    <t>Aditional Act  no.</t>
  </si>
  <si>
    <t>National contribution</t>
  </si>
  <si>
    <t>AA3/ 18.01.2018</t>
  </si>
  <si>
    <t>AA3/ 16.01.2018</t>
  </si>
  <si>
    <t>APT_SMC – Administrație Publică eficienTă prin Sistem de Management al Calității</t>
  </si>
  <si>
    <t>Judeţul Dâmbovița</t>
  </si>
  <si>
    <t xml:space="preserve">Obiectivul general al proiectului îl constituie implementarea unor sisteme integrate de management al calități și performanței în vederea optimizării proceselor decizionale și de sprijin a cetăţenilor, susținut de o dezvoltare a abilităților personalului de la nivelul solicitantului.
Se urmărește implementarea unui Sistem de Management al Calității certificat conform Standardului Internațional ISO 9001:2015 (SMC) și a instrumentului de management al performanței Balance Scorecard (BSC).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beneficiarului astfel încât să se mențină la un standard european calitatea serviciilor acordate. 
OS.4 Dezvoltarea de noi abilități ale personalului în vederea optimizării proceselor decizionale </t>
  </si>
  <si>
    <t>Dâmbovița</t>
  </si>
  <si>
    <t>ISO 9001:2015  - Dovada calității în activitatea Consiliului Județean Mureș</t>
  </si>
  <si>
    <t>Judeţul Mureş</t>
  </si>
  <si>
    <t xml:space="preserve">Obiectiv general: este eficientizarea activităţii Consiliului Judeţean Mureş prin implementarea în activitatea curentă a unui instrument de management al calităţii recunoscut internaţional pentru furnizarea de servicii publice, care să vină în aşteptarea beneficiarilor.
Obiectivele specifice ale proiectului sunt:
1. Introducerea  la nivelul Consiliului Judeţean Mureş a sistemului de management al calităţii ISO 9001:2015 
2. Dezvoltarea abilităţilor şi cunoştinţelor  personalului de conducere şi execuţie din aparatul de specialitate al Consiliului Judeţean Mureş, pentru înţelegerea, aplicarea, dezvoltarea şi menţinerea sistemului de management, conform cerinţelor standardului.
3. Dezvoltarea unui sistem informatic care să eficientizeze legătura între responsabilii cu managementul calităţii din cadrul fiecărei structuri organizatorice a Consiliului Judeţean Mureş
</t>
  </si>
  <si>
    <t>Târgu Mureș</t>
  </si>
  <si>
    <t>Mureș</t>
  </si>
  <si>
    <t>AA2/ 13.12.2017</t>
  </si>
  <si>
    <t>Municipiul Râmnicu Sărat</t>
  </si>
  <si>
    <t>Servicii publice de calitate oferite de administrația publică locală a Municipiului Râmnicu Sărat</t>
  </si>
  <si>
    <t>Performanță în serviciile de administrație publică locală ale Municipiului Pitești</t>
  </si>
  <si>
    <t xml:space="preserve">Obiectivul general al proiectului îl constituie consolidarea capacității administrative a Unității administrativ teritoriale (UAT) Municipiul Râmnicu Sărat, județul Buzău, din regiunea mai puțin dezvoltată Sud-Est, pentru susținerea unui management performant și calitativ prin implementarea și utilizarea a două sisteme unitare de managenent al calității CAF și ISO, aplicabile administrației locale, în concordanță cu ”Planul de acțiuni pentru implementarea etapizată a managementului calității în autorități și instituții publice 2016-2020”.
OS 1. Implementarea și utilizarea instrumentului de auto-evaluare de tip CAF la nivelul UAT Municipiul Râmnicu Sărat pentru sprijinirea schimbării pentru performanță, îmbunătăţirea modului de realizare a activităţilor şi de prestare a serviciilor publice.
OS 2. Implementarea și recertificarea sistemului de management al calității ISO 9001 în UAT Municipiul Râmnicu Sărat pentru o administrație publică locală consolidată și eficientă și îmbunătățirea serviciilor publice furnizate.
OS 3. Dezvoltarea/creșterea abilităților și certificarea unui număr de 80 de persoane din toate nivelurile ierarhice din cadrul aparatului propriu de specialitate al primarului municipiului Râmnicu Sărat pe teme specifice în scopul implementării unui management al calității și performanței și utilizarea managementului calității.
</t>
  </si>
  <si>
    <t>Argeș</t>
  </si>
  <si>
    <t>Târgoviste</t>
  </si>
  <si>
    <t>Pitești</t>
  </si>
  <si>
    <t>Primăria Municipiului Pitești</t>
  </si>
  <si>
    <t xml:space="preserve">Obiectiv general: introducerea de sisteme si standarde comune în Primăria Muncipiului Pitești ce optimizează procesele orientate către beneficiari în concordanță cu SCAP, în vederea îmbunătățirii managementului performanței și a calității serviciilor oferite.
Obiectivele specifice ale proiectului sunt:
1. Creșterea capacității Primăriei Municipiului Pitești prin implementarea unui sistem de management al performanței și calității corelat cu Planul de acțiune pentru prioritizarea și etapizarea implementării managementului calității. 
2. Imbunătățirea    competențelor personalului de conducere si execuție din Primăria Municipiului Pitești
</t>
  </si>
  <si>
    <t>Optimizarea proceselor orientate către cetăţeni prin implementarea Instrumentului CAF la nivelul Primăriei Municipiului Bistriţa</t>
  </si>
  <si>
    <t>Municipiul Bistriţa</t>
  </si>
  <si>
    <t xml:space="preserve">Obiectivul general: Modernizarea şi eficientizarea sistemului de management al Primăriei municipiului Bistriţa, în vederea îmbunătăţirii calităţii serviciilor orientate către cetăţeni.                                                                                                                                                                                                                       OS1. Implementarea Cadrului comun de autoevaluare a modului de funcţionare a instituţiilor publice la nivelul Primăriei municipiului Bistriţa în primele 15 luni de implementare a proiectului;
OS2.  Îmbunătăţirea abilităţilor în domeniul CAF pentru 60 de persoane – aleşi locali şi personal de conducere şi de execuţie din cadrul Primăriei municipiului Bistriţa, în vederea optimizării proceselor orientate către cetăţeni, în primele 13 luni de implementare a proiectului.
</t>
  </si>
  <si>
    <t>Bistrița</t>
  </si>
  <si>
    <t>Consolidarea capacității administrative a Municipiului Băilești</t>
  </si>
  <si>
    <t>Municipiul Băilești</t>
  </si>
  <si>
    <t>Obiectivul general: Dezvoltarea capacității administrative a Unității administrativ teritoriale (UAT) Municipiul Băilești, județul Dolj prin susținerea unui management public performant bazat pe utilizarea sistemelor ISO și intrumentului CAF în cadrul administrației locale și pe perfecționarea personalului angajat și a aleșilor în domeniu managementului calității, în concordanță cu Strategia pentru consolidarea administrației publice 2014-2020 și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Băilești pentru consolidarea serviciilor oferite beneficiarilor.  
OS2. Implementarea și certificarea sistemului de management al calității ISO 9001 în UAT Municipiul Băilești pentru o administrație publică eficientă, transparentă și adaptată nevoilor comunității locale.
OS3. Dezvoltarea cunoștiințelor și abilităților unui număr de 120 de persoane de la nivelul UAT Municipiul Băilești în vederea sprijinirii măsurilor vizate de un management al calității și performanței dezvoltate.</t>
  </si>
  <si>
    <t>Bailești</t>
  </si>
  <si>
    <t>Management performant în administrația publică din municipiul Vulcan</t>
  </si>
  <si>
    <t>Municipiul Vulcan</t>
  </si>
  <si>
    <t>Îmbunătățirea managementului calității în Municipiul Sebeș</t>
  </si>
  <si>
    <t>Municipiul Sebeș</t>
  </si>
  <si>
    <t xml:space="preserve">Obiectivul general: Consolidarea capacității administrative a Unității administrativ teritoriale (UAT) Municipiul Vulcan, județul Hunedoara pentru susținerea unui management performant prin introducerea  și utilizarea sistemelor ISO și intrumentului CAF aplicabile administrației locale, în concordanță cu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Vulcan pentru creșterea performanței în administrația publică locală și îmbunătățirea serviciilor publice pentru comunitate.
OS2. Implementarea și certificarea sistemului de management al calității ISO 9001 în UAT Municipiul Vulcan pentru o administrație publică eficientă, transparent și adaptată nevoilor comunității locale.
OS3. Dezvoltarea cunoștiințelor și abilităților unui număr de 120 de persoane de la nivelul UAT Municipiul Vulcan în vederea utilizării unui management al calității și performaței la nivelul autorității publice locale.
</t>
  </si>
  <si>
    <t>Vulcan</t>
  </si>
  <si>
    <t>Sebeș</t>
  </si>
  <si>
    <t>Gheorgheni</t>
  </si>
  <si>
    <t>Municipiului
Gheorgheni</t>
  </si>
  <si>
    <t>Bistrița-Năsăud</t>
  </si>
  <si>
    <t xml:space="preserve">Dolj </t>
  </si>
  <si>
    <t xml:space="preserve">Hunedoara </t>
  </si>
  <si>
    <t xml:space="preserve">Alba </t>
  </si>
  <si>
    <t>Harghita</t>
  </si>
  <si>
    <t>Performanța în administrația publică din Municipiul Săcele - P.A.P.S.</t>
  </si>
  <si>
    <t>Municipiul Săcele</t>
  </si>
  <si>
    <t>Obiectivul general al proiectului il constituie implementarea si certificarea sistemului unitar de management al calitatii ISO 9001:2015,
aplicabil administratiei publice locale, inclusiv formarea specifica a personalului contractual si a functionarilor publici din cadrul Unitatii
Administrativ-Teritoriale Municipiul Sacele, in vederea cresterii performantei actului administrativ.                                                                                                  OS1. Implementarea si certificarea sistemului de management al calitatii ISO 9001:2015 la nivelul Unitatii Administrativ-Teritoriale
Municipiul Sacele in vederea optimizarii proceselor orientate catre beneficiari. Acest obiectiv specific se va realiza pornind de la:
- analiza modului de functionare a organizatiei publice, de la procese/activitati la rezultatele obtinute,
- definirea masurilor concrete de imbunatatire,
- revizuirea operatiilor, proceselor si activitatilor, elaborarea procedurilor de sistem in concordanta cu cerintele Ordinului nr.
400/2015
- implementarea de masuri corective si actiuni inovative care vor asigura cresterea calitatii actului administrativ si a satisfactiei
cetatenilor si mediului exterior (ONG-uri, agenti economici, institutii publice si alte organizatii).
OS2. Promovarea performantei in administratia publica locala, prin perfectionarea unui numar de 100 de angajati contractuali si
functionari publici din cadrul Unitatii Administrativ-Teritoriale Municipiul Sacele in 7 domenii si anume: Managementul calitatii si al
performantei in administratia publica, Control managerial intern, Management si planificare strategica, Comunicare institutionala,
Instruirea responsabililor de procese pentru cunoasterea cerintelor standardului ISO 9001:2015, Auditor intern pentru sistemul de
management al calitatii si Politici publice locale (fundamentare, elaborare, implementare, monitorizare si evaluare a deciziilor la
nivelul administratiei publice locale).
OS3. Imbunatatirea cunostintelor si abilitatilor profesionale ale personalului din aparatul de specialitate al Unitatii Administrativ-
Teritoriale Municipiul Sacele prin participarea la 10 sesiuni de formare personalizate si anume: Managementul calitatii si al
performantei in administratia publica - 1 sesiune/37 participanti, Control managerial intern - 1 sesiune/12 participanti, Management si
planificare strategica - 1 sesiune/17 participanti, Comunicare institutionala - 3 sesiuni/61 participanti, Instruirea responsabililor de
procese pentru cunoasterea cerintelor standardului ISO 9001:2015 - 2 sesiuni/41 participanti, Auditor intern pentru sistemul de
management al calitatii - 1 sesiune/4 participanti si Politici publice locale (fundamentare, elaborare, implementare, monitorizare si
evaluare a deciziilor la nivelul administratiei publice locale) - 1 sesiune/27 participanti.</t>
  </si>
  <si>
    <t>Brașov</t>
  </si>
  <si>
    <t>Săcele</t>
  </si>
  <si>
    <t>Planificare strategică și management al performanței la nivelul Municipiului Arad prin instrumentul Balanced Scorecard – Tablou de Bord Echilibrat</t>
  </si>
  <si>
    <t>Municipiul Arad</t>
  </si>
  <si>
    <t xml:space="preserve">Proiectul are ca obiectiv general:Crearea şi dezvoltarea unui cadru unitar pentru realizarea unui management performant la nivelul Primariei Mangalia, prin introducerea de sisteme și standarde comune ce optimizează procesele orientate catre beneficiari in concordanta cu SCAP.
OS 1 - Performanta organizationala crescuta prin implementarea Instrumentului de auto-evaluare a modului de funcţionare a institutiilor administratiei publice (CAF) in cadrul Primariei Mangalia.
OS 2 - Servicii publice eficiente si eficace prin implementarea si certificarea SR EN ISO 9001:2015 in cadrul Primariei Mangalia.
OS 3 - Competente profesionale imbunatatie in domeniul implementarii de sisteme si instrumente unitare de management al calitatii si performantei prin pregatirea specifica a unui numar de 60 persoane instruite din cadrul Primariei Mangalia.
</t>
  </si>
  <si>
    <t>Arad</t>
  </si>
  <si>
    <t>Gorj</t>
  </si>
  <si>
    <t>Tg. Jiu</t>
  </si>
  <si>
    <t>Judetul Gorj</t>
  </si>
  <si>
    <t>OPTIMIZAREA PERFORMANȚEI SISTEMELOR INTERNE MANAGERIALE</t>
  </si>
  <si>
    <t xml:space="preserve">Optimizarea și eficientizarea proceselor orientate către cetățeni, în concordanță cu Strategia pentru Consolidarea Administrației Publice, prin introducerea sistemelor comune de calitate și performanță, în cadrul Consiliului Județean Gorj și a 4 instituții subordonate.
Obiectiv specific 1 Implementarea unui sistem unitar de management al calității și performanței (în  conformitate cu Planul de acțiune pentru prioritizarea și etapizarea implementării managementului calității) la nivelul Consiliului Județean Gorj și a 4 instituții subordonate;
Obiectiv specific 2 Dezvoltarea abilităților unui număr de 55 participanți din cadrul Consiliului Județean Gorj și 4 instituții publice subordonate în domeniile: implementării sistemelor de management al calității (CAF, ISO), control managerial intern.
</t>
  </si>
  <si>
    <t>Implementarea cadrului comun de auto-evaluare - garanția unei administrații eficiente în slujba cetățeanului</t>
  </si>
  <si>
    <t>Implementarea unui sistem de management al performanței și calității în Primăria municipiului Huși, județul Vaslui</t>
  </si>
  <si>
    <t>Sistem de management al performanței și calității în cadrul Primăriei Municipiului Vaslui SMC-BSC</t>
  </si>
  <si>
    <t>Consiliul Județean Ialomița</t>
  </si>
  <si>
    <t>Primăria Municipiului Huși</t>
  </si>
  <si>
    <t>Primăria Municipiului Vaslui</t>
  </si>
  <si>
    <t>Obiectivul general al proiectului îl reprezintă optimizarea proceselor orientate către beneficiari în concordanță cu SCAP prin introducerea sistemului C.A.F. si instruirea personalului la nivelul Consiliului Judetean Ialomita în scopul implementarii unitare a managementului calităţii şi performantei în administraţia publică locală.
Obiectiv specific 1: Îmbunătăţirea managementului calităţii în Consiliul Judeţan Ialomiţa prin introducerea standardului CAF într-un interval de 16 luni. 
Obiectiv specific 2: Creşterea capacităţii personalului din Consiliului Judeţean Ialomiţa de a implementa sistemul C.A.F., prin realizarea instruirilor pentru minim 20 persoane, a schimbului de experienţă pentru 15 persoane şi a campaniilor de promovare la scară largă cu privire la beneficiile intoducerii sistemului C.A.F.
Obiectiv specific 3: Dezvoltarea şi perfecţionarea cunoştinţelor şi a abilităţilor în domeniul dezvoltării durabile şi a egalităţii de şanse pentru minim  30 persoane din Consiliului Judeţean Ialomiţa iîntr-un interval de 2 luni, cu scopul aplicării acestor concepte în organizaţie pentru un management al calităţii mai bun.</t>
  </si>
  <si>
    <t>Ialomița</t>
  </si>
  <si>
    <t>Slobozia</t>
  </si>
  <si>
    <t>Huși</t>
  </si>
  <si>
    <t>Obiectivul general al proiectului este reprezentat de implementarea unor sisteme integrate de management al calitătii și performanței în vederea optimizării proceselor decizionale și de sprijin a cetătenilor, susținut de o dezvoltare a abilitătilor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Municipiului Huşi astfel încât să se mențină la standarde europene calitatea serviciilor acordate. 
OS.4 Dezvoltarea de noi abilități ale personalului în vederea optimizării proceselor decizionale orientate către cetățeni.</t>
  </si>
  <si>
    <t>Obiectivul general al proiectului constă în implementarea unor sisteme integrate de management al calități și performanței pentru optimizarea proceselor decizionale și de sprijin a cetăţenilor, și dezvoltarea abilităților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 Card.
OS.3 Dezvoltarea abilităților specifice ale personalului public în domeniul managementului calității în vederea elaborării, implementării și menținerii unor sisteme de management al calității și performanței la nivelul Municipiului Vaslui astfel încât să se mențină la standarde europene calitatea serviciilor acordate. 
OS.4 Dezvoltarea de noi abilități ale personalului în vederea optimizării proceselor decizionale orientate către cetățeni.</t>
  </si>
  <si>
    <t>Imbunătățirea procesului de management în cadrul UAT Municipiul Drobeta Turnu Severin</t>
  </si>
  <si>
    <t>UAT Municipiul Drobeta Turnu Severin</t>
  </si>
  <si>
    <t>Drobeta Turnu Severin</t>
  </si>
  <si>
    <t>Mehedinți</t>
  </si>
  <si>
    <t>MUNICIPIUL TG - JIU</t>
  </si>
  <si>
    <t>JUDEȚUL GORJ</t>
  </si>
  <si>
    <t>CALITATE = EFICIENTA = PERFORMANTA</t>
  </si>
  <si>
    <t>Asigurarea managementului performantei si calitatii in Municipiul Ploiesti</t>
  </si>
  <si>
    <t>Municipiul PLOIEȘTI</t>
  </si>
  <si>
    <t xml:space="preserve">Asociatia "PartNET – Parteneriat pentru Dezvoltare Durabila" </t>
  </si>
  <si>
    <t xml:space="preserve">Obiectivul general al proiectului il constituie introducerea/extinderea de sisteme, instrumente si procese de managementul calitatii si performantei, precum ISO 9001:2015 si CAF, la nivelul Municipiului Ploiesti, a serviciilor descentralizate si subordonate, prin imbunatatirea durabila a eficacitatii managementului la nivel local, prin furnizarea unor inalte standarde de cunostinte si expertiza pentru functionarii publici din cadrul Primariei. 
Obiectivele specifice ale proiectului:
OS 1: Extinderea sistemului de management al calitatii ISO 9001:2015 la nivelul Municipiului Ploiesti, serviciilor descentralizate si subordonate
OS 2: Introducerea si implementarea unui sistem de management al calitatii si performantei CAF la nivelul Municipiului Ploiesti, serviciilor descentralizate si subordonate
OS 3: Dezvoltarea abilitatilor si cunostintelor a 50 de persoane din personalul Municipiului Ploiesti, serviciilor descentralizate si subordonate, pentru asigurarea managementului calitatii si performantei la nivel local
</t>
  </si>
  <si>
    <t>Prahova</t>
  </si>
  <si>
    <t>Ploiesti</t>
  </si>
  <si>
    <t xml:space="preserve">Omdrapfe nr.  2261/27.02.2018 </t>
  </si>
  <si>
    <t>Calitate, competență, performanță în Consiliul Județean Cluj</t>
  </si>
  <si>
    <t>UAT CLUJ</t>
  </si>
  <si>
    <t xml:space="preserve">Obiectivul general al proiectului îl reprezinta implementarea unui sistem de management al calității (ISO) care sa genereze performanta la nivelul Unității Administrativ-Teritoriale Județul Cluj, în relația cu cetățeanul.
Obiectivele specifice ale proiectului:
OS 1: Dezvoltarea noului sistem de calitate ISO 9001:2015 la nivelul tuturor structurilor din cadrul Unității Administrativ Teritoriale
Județul Cluj
OS2: Dezvoltarea abilitaților personalului din cadrul Unității Administrativ-Teritoriale Județul Cluj în domeniile auditor calitate si control managerial intern.
</t>
  </si>
  <si>
    <t>Cluj Napoca</t>
  </si>
  <si>
    <t xml:space="preserve">Obiectivul general al proiectului consta asadar in imbunatatirea procesului de management al calitatii UAT Municipiul Drobeta Turnu
Severin. Acest obiectiv vine in sprijinul atingerii obiectivului specific al axei 2 si anume acela al sustinerii unui management performant la
nivelul autoritatilor si institutiilor publice locale prin introducerea de sisteme si standarde comune in adminsitratia publica locala                          Obiectivele specifice ale proiectului sunt:
OS1: dezvoltarea capacitatii manageriale in maxim 16 luni prin utilizarea de metode, tehnici si proceduri caracteristice unui
management public modern, bazat pe performanta.
OS2: profesionalizarea activitatilor desfasurate in cadrul UAT Municipiul Drobeta Turnu Severin in 16 luni prin dezvoltarea
capacitatii personalului de conducere si de executie, functionari publici si contractuali, indiferent de varsta, sex, etnie.
OS3: schimbarea valorilor si modului de actiune prin transfer direct in cadrul celor doua vizete de studiu in institutii publice europene
dar si celor doua vizite de studiu in tara in maxim 16 luni.
</t>
  </si>
  <si>
    <t>Sect. 4 București</t>
  </si>
  <si>
    <t>DEZVOLTAREA UNUI MANAGEMENT PERFORMANT ÎN CADRUL PRIMĂRIEI SECTOR 4 BUCUREȘTI PRIN OPTIMIZAREA PROCESELOR ORIENTATE CĂTRE BENEFICIARI ȘI PREGĂTIREA RESURSELOR UMANE</t>
  </si>
  <si>
    <t>București</t>
  </si>
  <si>
    <t>Sistem de management integrat la standarde europene pentru administrația județului Brașov</t>
  </si>
  <si>
    <t>Jud. Brasov</t>
  </si>
  <si>
    <t>Brasov</t>
  </si>
  <si>
    <t xml:space="preserve">Obiectivul general: Dezvoltarea unui management performant la nivelul Primăriei Sector 4 București, în vederea creșterii calității, eficienței, transparenței și integrității serviciilor publice oferite cetățenilor, instituţiilor administraţiei publice centrale şi locale, operatorilor economici privaţi şi organismelor neguvernamentale cu care relaţionează în spiritul dezvoltării durabile, egalităţii de şanse, prin actualizarea și recertificarea standardului ISO 9001/2015.                                                                                                                                          
OS.1. Îmbunătățirea furnizării serviciilor publice la nivelul Primăriei Sector 4 prin reevaluarea, actualizarea și menținerea permanentă a Standardului de Calitate;
OS.2. Optimizarea proceselor orientate către beneficiarii serviciilor publice, în urma analizei realizate, prin implementarea unui instrument managerial și Integrarea procedurală cu Sistemul de Control Intern/Managerial din cadrul primăriei, în sensul adoptării unor proceduri unitare care să le completeze pe cele existente.
OS.3. Dezvoltarea cunoștințelor și abilităților profesionale grupului țintă prin participarea la cursuri de formare și instruire pe teme specifice.
OS.4. Creșterea transparenței actului public prin organizarea unor acțiuni de diseminare a rezultatelor proiectului, cuprinzând și module de dezvoltare durabilă și egalitate de șanse.
</t>
  </si>
  <si>
    <t xml:space="preserve">Obiectivul general: Îmbunatatirea procesului de furnizare a serviciilor oferite de administratia publica locala din judetul Brasov - în special CJ Brasov - prin introducerea si utilizarea de instrumente de management al calității performantei în administrația publica – CAF si ISO.
Obiectivele specifice ale proiectului:
OS1: Îmbunătățirea managementului calității în instituia Consiliul Județean Brasov prin introducerea si utilizarea a doua instrumente de management al calității si performantei - ISO si CAF - în concordanta cu Planul de acțiuni pentru implementarea etapizata a managementului calității în autoritari si instituii publice 2016-2020 si SCAP
2. OS2: Dezvoltarea de abilitai specifice privind planificarea strategica si bugetara, politici publice locale, fundamentare, elaborare, implementare, monitorizare si evaluare a deciziilor la nivelul administrației publice locale din județul Brasov prin instruirea a 38 de persoane din aparatul de specialitate al Consiliului Județean Brasov
3. OS3: Cresterea gradului de informare si constientizare a personalului, din administrația publica locala a județului Brasov – din cadrul CJ Brasov, consilieri județeni, reprezentanți ai instituțiilor din subordinea CJBV, reprezentanți ai UAT-urilor din judet si reprezentanți ai ADDJB, cu privire la importanta si beneficiile utilizarii de instrumente de management al performantei si calității în administrația publica – ISO si CAF
</t>
  </si>
  <si>
    <t>Implementarea unui sistem de management performant pentru îmbunătățirea proceselor interne și creșterea calității serviciilor Primăriei Municipiului Caracal</t>
  </si>
  <si>
    <t>Municipiul Caracal</t>
  </si>
  <si>
    <t>Olt</t>
  </si>
  <si>
    <t>Caracal</t>
  </si>
  <si>
    <t>CP 2/2017 (MySMIS: POCA/111/1/1)</t>
  </si>
  <si>
    <t>CONSILIUL NAȚIONAL AL INTREPRINDERILOR PRIVATE MICI ȘI MIJLOCII DIN ROMÂNIA</t>
  </si>
  <si>
    <t>Proiect cu acoperire națională</t>
  </si>
  <si>
    <t>Sectorul 1</t>
  </si>
  <si>
    <t>ONG</t>
  </si>
  <si>
    <t>AA5 /08.03.2018</t>
  </si>
  <si>
    <t>AA4/12.03.2018</t>
  </si>
  <si>
    <t>Obiectivul general al proiectului:
Implementarea unui sistem management performant la nivelul UAT Municipiul Caracal, structurat pe baza cerințelor standardului internațional ISO 9001:2015 și susținut prin dezvoltarea sistemului informatic al instituției.
OS 1 – Dezvoltarea, implementarea și certificarea unui sistem de management al calității, ce
optimizează procesele orientate către beneficiari în concordanță cu SCAP.
OS 2 – Asigurarea unui instrument suport pentru SMC prin dezvoltarea sistemului informatic al instituției.
OS 3 – Dezvoltarea abilităților personalului din cadrul Primăriei Municipiului Caracal și al instituțiilor subordonate Primăriei Caracal prin:
• asigurarea formării profesionale a 10 persoane din cadrul primăriei Municipiului Caracal pentru proiectarea, implementarea și funcționarea Sistemului de management al calității și în domeniul Auditului intern al SMC;
• asigurarea formării profesionale al personalului de conducere al primăriei Municpiului Caracal (10 persoane) în domeniul Management Strategic;
• asigurarea formării profesionale a 45 persoane din grupul țintă, pentru implementarea Sistemului de Mangement al Calității și integrarea SMC cu SCIM. 
• dezvoltarea unui Ghid de bună practică privind integrarea SMC cu SCIM în cadrul UAT și evaluarea performanțelor SMC pe baza Modelului CAF
OS 4 – Promovarea standardelor și instrumentelor managementului calității prin organizarea și
derularea a 6 sesiuni de instruire pentru 90 persoane din cadrul instituției primarului și a instituțiilor subordonate, pe temele: Management Strategic, Sistemul de Management al Calității conform ISO 9001:2015, Integrarea cerințelor OSGG 400 în cadrul SMC.</t>
  </si>
  <si>
    <t>finalizat</t>
  </si>
  <si>
    <t xml:space="preserve">Ministerul Dezvoltării Regionale și Administrației Publice </t>
  </si>
  <si>
    <t xml:space="preserve">Ministerul Dezvoltării Regionale și Administrației Publice  - Direcția Integritate, Bună Guvernare și Politici Publice </t>
  </si>
  <si>
    <t>CP4 more /2017</t>
  </si>
  <si>
    <t>CP4 less /2017</t>
  </si>
  <si>
    <t>Management performant la nivelul Primăriei Mangalia</t>
  </si>
  <si>
    <t>Municipiul Mangalia</t>
  </si>
  <si>
    <t>Constanța</t>
  </si>
  <si>
    <t>Mangalia</t>
  </si>
  <si>
    <t>CETATE.Caransebeş, Eficient şi Tânăr prin Administrare Transparentă şi Economică</t>
  </si>
  <si>
    <t>Municipiul  Cransebeș</t>
  </si>
  <si>
    <t>Asociația Română pentru Transparență</t>
  </si>
  <si>
    <t xml:space="preserve">Obiectiv general - Implementarea unui sistem de management al calităţii unitar şi eficient, prin standardizarea proceselor de lucru, elaborarea de instrumente specifice de lucru, certificarea ISO 9001:2015 şi dezvoltarea abilităţilor personalului din cadrul Primăriei Municipiului Caransebeş, în scopul optimizării proceselor orientate către beneficiari şi dezvoltării capacităţii instituţionale.                                                                                                                                                                                                                                                                                                                                                                                                                                                                                                                 OS1. Standardizarea proceselor de lucru la nivelul Primăriei Municipiului Caransebeş, pe baza modelelor de bună practică şi a lecţiilor învăţate prin networking, precum şi corelarea cu standardele ISO 9001:2015, în vederea optimizării proceselor orientate către beneficiari în concordanţă cu SCAP.
OS2.Îmbunătăţirea cunoştinţelor şi abilităţilor a 40 de persoane, reprezentând personalul din cadrul Primăriei Municipiului Caransebeş privind implementarea, respectarea şi actualizarea continuă a standardelor de management al calităţii, prin sesiunile de formare profesională, în vederea sprijinirii introducerii sistemului de management al calităţii unitar şi eficient.
OS3. Creşterea gradului de informare şi conştientizare a cetăţenilor cu privire la îmbunătăţirile pe care Primăria Municipiului Caransebeş le face pentru dezvoltarea capacităţii instituţionale cu efecte pozitive pentru serviciile/procesele puse la dispoziţia beneficiarilor.
</t>
  </si>
  <si>
    <t>Caraș-Severin</t>
  </si>
  <si>
    <t>Caransebeș</t>
  </si>
  <si>
    <t>Municipiul Bacău</t>
  </si>
  <si>
    <t>“ Sprijinirea mdunicipiului Bacău pentru asigurarea managementului performantei și calității”</t>
  </si>
  <si>
    <t>Asociatia PartNET – Parteneriat pentru Dezvoltare Durabila</t>
  </si>
  <si>
    <t xml:space="preserve">Obiectivul general al proiectului il constituie introducerea/extinderea de sisteme, instrumente si procese de managementul calitatii si performantei, precum ISO 9001:2015 si CAF, la nivelul Municipiului Bacau, a serviciilor descentralizate si subordonate, prin imbunatatirea durabila a eficacitatii managementului la nivel local, prin furnizarea unor inalte standarde de cunostinte si expertiza pentru functionarii publici din cadrul Primariei. Pregatirea corespunzatoare a grupului tinta va sprjini activitatile de dezvoltare si de sustinere a unui management performant, prin dezvoltarea practicilor de management si prin consolidarea unei capacitati sustinute de formare pentru administratia publica din Municipiul Bacau.
Proiectul isi propune sa raspunda nevoilor identificate in cadrul Primariei prin actualizarea sistemului de management al Primariei, in vederea alinierii sale la standardele si exigentele europene, precum si crearea unei administratii publice moderne. 
</t>
  </si>
  <si>
    <t>Bacău</t>
  </si>
  <si>
    <t xml:space="preserve">Obiectivul general al proiectului este îmbunătățirea performanței organizaționale prin implementarea Instrumentului de auto-evaluare a modului de funcţionare a instituțiilor administrației publice –CAF- în administrația publică pentru instituţia Consiliul Județean Sălaj. 
Obiectivele specifice ale proiectulu sunt:
1. Creșterea eficienței serviciilor oferite de către administrația publică prin formarea/instruirea a 50 de angajați de la nivelul Consiliui Județean Sălaj care vor urma programe de formare/instruire certificate în domeniul CAF; 
2. Creşterea capacităţii personalului de a contribui la auto-evaluare prin implicarea acestuia în identificarea domeniilor deficitare unde trebuie să se intervină, precum şi în propunerea de soluţii concrete pentru îmbunătăţirea/eficientizarea activităţii în domeniile respective.
3. Dezvoltarea instrumentelor de comunicare internă şi informare precum şi a instrumentelor şi procedurilor CAF în vederea îmbunătăţirii continue a modului de funcţionare a organizaţiei şi a serviciilor furnizate de aceasta şi realizarea planului de îmbunătăţiri a proceselor organizaţionale în urma aplicării instrumentelor de autoevaluare.
</t>
  </si>
  <si>
    <t>Sisteme de management performant pentru Consiliul Județean Sălaj</t>
  </si>
  <si>
    <t>Municipiul Zalău</t>
  </si>
  <si>
    <t>na</t>
  </si>
  <si>
    <t>Zalău</t>
  </si>
  <si>
    <r>
      <t>“Calitate, eficiență și performanță a managementului la nivelul UAT Municipiul Zalău (CEP UAT Zalău)</t>
    </r>
    <r>
      <rPr>
        <i/>
        <sz val="11"/>
        <color theme="1"/>
        <rFont val="Trebuchet MS"/>
        <family val="2"/>
      </rPr>
      <t>”</t>
    </r>
  </si>
  <si>
    <t>Consiliul Județean Sălaj</t>
  </si>
  <si>
    <t>NA</t>
  </si>
  <si>
    <t>Sălaj</t>
  </si>
  <si>
    <t xml:space="preserve">Obiectivul general al proiectului constă în Îmbunătătirea performantei organizationale la nivelul UAT Municipiul Zalău prin implementarea instrumentului de auto-evaluare a modului de funcţionare a institutiilor administratiei publice, CAF, la nivelul Primăriei Municipiului Zalău/PMZ și structurilor subordonate Consiliului Local Zalău (Poliției Locale Zalău și Direcției de Asistență Socială Comunitară Zalău/DASC).
Obiectivele specifice ale proiectulu sunt:
1. Dezvoltarea capacitații personalului de a implementa si imbunatati un instrument unitar de management al calitătii și performantei cu scop de crestere a eficientei serviciilor oferite de către administratia publică prin instruirea unui număr de 109 angajați de la nivelul Primăria Municipiului Zalău/PMZ si structurilor subordonate Consiliului Local (Politia Locală Zalău si Directia de Asistenta Sociala Comunitara Zalău/DASC) care vor urma programe de formare/instruire în domenii specifice;
2. Asigurarea vizibilității și promovarea proiectului și a finanțatorului;
3. Promovarea principiilor orizontale.
</t>
  </si>
  <si>
    <t>Alba Iulia ISO Smart</t>
  </si>
  <si>
    <t>Muncipiul Alba Iulia</t>
  </si>
  <si>
    <t>Alba Iulia</t>
  </si>
  <si>
    <t>ALBA</t>
  </si>
  <si>
    <t>Obiectivul general al proiectului il constituie imbunatatirea managementului calitatii si performantei serviciilor publice la nivelul Municipiului Alba Iulia.
Obiectivele specifice ale proiectului:
OS.1 Proiectarea, implementarea unui sistem de management al calitatii si obtinerea certificarii ISO 9001 2015 pentru Municipiul Alba Iulia
OS.2 Cresterea performantei serviciilor publice adresate cetatenilor Municipiului Alba Iulia prin extinderea platformei de proximitate bazata pe beaconi</t>
  </si>
  <si>
    <t>Creșterea capacității Federației naționale a sindicatelor muncii și protecției sociale și a membrilor acesteia în formularea de politici publice alternative în domeniul protecției muncii</t>
  </si>
  <si>
    <r>
      <t>FEDERA</t>
    </r>
    <r>
      <rPr>
        <b/>
        <sz val="11"/>
        <color theme="1"/>
        <rFont val="Calibri"/>
        <family val="1"/>
        <charset val="1"/>
      </rPr>
      <t>Ţ</t>
    </r>
    <r>
      <rPr>
        <b/>
        <sz val="11"/>
        <color theme="1"/>
        <rFont val="Calibri"/>
        <family val="2"/>
        <charset val="1"/>
      </rPr>
      <t>IA NA</t>
    </r>
    <r>
      <rPr>
        <b/>
        <sz val="11"/>
        <color theme="1"/>
        <rFont val="Calibri"/>
        <family val="1"/>
        <charset val="1"/>
      </rPr>
      <t>Ţ</t>
    </r>
    <r>
      <rPr>
        <b/>
        <sz val="11"/>
        <color theme="1"/>
        <rFont val="Calibri"/>
        <family val="2"/>
        <charset val="1"/>
      </rPr>
      <t xml:space="preserve">IONALĂ A SINDICATELOR MUNCII </t>
    </r>
    <r>
      <rPr>
        <b/>
        <sz val="11"/>
        <color theme="1"/>
        <rFont val="Calibri"/>
        <family val="1"/>
        <charset val="1"/>
      </rPr>
      <t>Ș</t>
    </r>
    <r>
      <rPr>
        <b/>
        <sz val="11"/>
        <color theme="1"/>
        <rFont val="Calibri"/>
        <family val="2"/>
        <charset val="1"/>
      </rPr>
      <t>I PROTEC</t>
    </r>
    <r>
      <rPr>
        <b/>
        <sz val="11"/>
        <color theme="1"/>
        <rFont val="Calibri"/>
        <family val="1"/>
        <charset val="1"/>
      </rPr>
      <t>Ţ</t>
    </r>
    <r>
      <rPr>
        <b/>
        <sz val="11"/>
        <color theme="1"/>
        <rFont val="Calibri"/>
        <family val="2"/>
        <charset val="1"/>
      </rPr>
      <t>IEI SOCIALE</t>
    </r>
  </si>
  <si>
    <t>BUCUREȘTI</t>
  </si>
  <si>
    <t>in implementare</t>
  </si>
  <si>
    <t>Cultura alternativă</t>
  </si>
  <si>
    <t>ASOCIATIA CULTURALA "FLOWER POWER"</t>
  </si>
  <si>
    <t xml:space="preserve">Obiectivul general al proiectului reprezinta consolidarea capacitații ONG-urilor si a actorilor relevanți din domeniul cultural de a iniția, promova, implementa si monitoriza politici publice adaptate contextului cultural actual din România în vederea îmbunatațirii si sincronizarii acestuia cu mediul cultural european si internațional.
Obiectivul Specific nr. 1 - Monitorizarea si evaluarea politicilor publice existente din domeniul cultural si a gradului de aplicabilitate a acestora în România în vederea realizarii de propuneri de politici publice alternative care sa conduca la sincronizarea mediului cultural, național cu cel european si internațional.
2. Obiectivul Specific nr. 2 - Capacitarea ONG – urilor si a actorilor relevanți din domeniul cultural românesc în inițierea, elaborarea, promovarea si implementarea de politici publice alternative prin realizarea de activitați de formare a 20 de membri ai Asociației Culturale "Flower Power" si derularea de acțiuni de consultare cu actori relevanți la nivel național, în vederea cresterii gradului de implicare a acestora în procesele decizionale.
3. Obiectivul Specific nr. 3 - Formularea unei propuneri alternative la politicile publice bazata pe problemele reale identificate prin intermediul evaluarilor realizate care sa conduca la îmbunatațirea Statutului Artistului si sincronizarea mediului cultural românesc cu cel european si internațional.
4. Obiectivul Specific nr. 4 - Promovarea propunerii alternative la politicile publice dezvoltata în vederea adoptarii/aprobarii acestora de catre Guvern si a implementarii acesteia în sistemul cultural național.
</t>
  </si>
  <si>
    <t>Asistență socială unitară și eficientă în serviciile pentru protecția copilului</t>
  </si>
  <si>
    <t>FUNDATIA PENTRU DEZVOLTAREA SERVICIILOR SOCIALE</t>
  </si>
  <si>
    <t xml:space="preserve">Consolidarea interventiei asistentului social prin crearea unui set unic de metode, proceduri, tehnici si instrumente de lucru pentru serviciile sociale destinate protectiei copilului, ca propunere alternativa la politicile publice initiate de Guvern in domeniul protectiei copilului
1. Dezvoltarea ca politica alternativa a unui set unic de metode, proceduri, tehnici si instrumente de lucru pentru serviciile sociale destinate protectiei copilului, prin implicarea ONG-urilor si partenerilor sociali
2. Formarea a 75 de specialisti - asistent sociali din ONG-uri si parteneri sociali instruiti pentru dezvoltarea cunostintelor si abilitatilor in vederea formularii si promovarii de propuneri alternative la politicile publice initiate de Guvern in domeniul serviciilor sociale
destinate protectiei copilului
3. Promovarea politicii publice alternative ca masura de eficientizare a serviciilor sociale din domeniul protectiei si promovarii drepturilor copilului
</t>
  </si>
  <si>
    <t>RADiS - Reforma Administrativă prin Dialog Social”</t>
  </si>
  <si>
    <t>Asociația pentru Reformă în Administrație și Transparență Decizională</t>
  </si>
  <si>
    <t>Federația Sindicală a Statisticienilor din România</t>
  </si>
  <si>
    <t>Politici publice pentru Educație (EDUPOL)</t>
  </si>
  <si>
    <t>Asociația Centrul Syene pentru Educație</t>
  </si>
  <si>
    <t>Asociația pentru Promovarea Economiei Cunoașterii</t>
  </si>
  <si>
    <t xml:space="preserve"> O societate civila implicata in sistemul de sanatate si protectie sociala</t>
  </si>
  <si>
    <t>FEDERAȚIA UNIUNEA NAȚIONALĂ A ORGANIZAȚIILOR PERSOANELOR AFECTATE DE HIV/SIDA (UNOPA)</t>
  </si>
  <si>
    <t>NOSTRA - Noi standarde comune în administrația publică centrală din domeniul sănătății sexuale și reproductive</t>
  </si>
  <si>
    <t>Asociația Medicilor Rezidenți</t>
  </si>
  <si>
    <t>Asociatia ACCEPT</t>
  </si>
  <si>
    <t>ONG21. Participarea ONG-urilor la politica de Educație pentru dezvoltarea durabilă</t>
  </si>
  <si>
    <t>Asociatia REPER21</t>
  </si>
  <si>
    <t>Fundatia pentru Dezvoltarea Societatii Civile </t>
  </si>
  <si>
    <t>Cresterea capacitatii societatii civile din Romania de a promova politici publice in sistemul de sanatate si al protectiei sociale
Pe perioada proiectului aplicantul si-a dezvoltat competente in aria formularii si promovarii de propuneri alternative la politicile publice, initiate de autoritati, in domeniul sanatatii si al protectiei sociale.
Pe perioada proiectului a fost operationalizata o retea de asociatii de pacienti si parteneri sociali care monitorizeaza politicile publice initiate de autoritati in domeniul sanatatii si al protectiei sociale, in directia evaluarii si elaborarii de propuneri alternative 
Pe perioada proiectului aplicantul a fost sprijinit pentru elaborarea de propuneri alternative politicilor publice initiate de autoritati in sensul rezolvarii de probleme specifice domeniului lui de activitate.</t>
  </si>
  <si>
    <t>AA1/03.04.2018</t>
  </si>
  <si>
    <t>Primăria municipiului Cluj-Napoca</t>
  </si>
  <si>
    <t>Sisteme de management performant pentru Primăria Cluj-Napoca</t>
  </si>
  <si>
    <t>Obiectivul general al proiectului: Îmbunătătirea performantei organizationale prin implementarea instrumentului de auto-evaluare a modului de funcţionare a institutiilor administratiei publice, CAF,  la nivelul Primăriei Municipiului CLUJ-NAPOCA/PRIMARIA CLUJ-NAPOCA, Politia Locala, structurilor subordonate Consiliului Local CLUJ-NAPOCA (Direcției de Asistență Socială Comunitară CLUJ-NAPOCA/DASM) și imbunatatirea  sistemului de asigurare a calitatii în Primăria Municipiului CLUJ-NAPOCA
Obiectivele specifice ale proiectului:
1. Dezvoltarea capacitații personalului de a implementa sisteme și instrumente unitare de management al calitătii şi al performantei cu scop de crestere a eficientei serviciilor oferite de către administratia publică prin instruirea/perfectionarea competentelor a unui număr de 50 de angajați de la nivelul Primăria Municipiului CLUJ-NAPOCA, Politia Locala si structurilor subordonate Consiliului Local (DASM CLUJ-NAPOCA) care vor urma programe de formare certificate/ateliere de instruire în domenii specifice;
2. Îmbunătătirea instrumentelor de comunicare internă-externă și informare, inclusiv în format electronic, pentru îmbunătătirea capacitătilor manageriale, dezvoltare unui networking la nivelul UAT CLUJ-NAPOCA;
3. Asigurarea vizibilității și promovarea proiectului și a finanțatorului;
4. Promovarea principiilor orizontale.</t>
  </si>
  <si>
    <t>PRO-PACT - Promovarea ONGurilor și partenerilor sociali prin advocacy, capacitare și training</t>
  </si>
  <si>
    <t>Centrul de Dezvoltare Socială T&amp;CO</t>
  </si>
  <si>
    <t>Giurgiu</t>
  </si>
  <si>
    <t>Sisteme si standarde comune- procese optimizate în cadrul Primariei Municipiului
Giurgiu</t>
  </si>
  <si>
    <t>Municipiul Giurgiu</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</si>
  <si>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(CAF)
OS2 – Organizarea unui schimb de experienta cu institutii/organisme publice internationale
OS3 – Participarea unui numar de 40 de membri ai grupului tinta la sesiuni de pregatire in domenii de interes pentru
cresterea calitatii resurselor umane din administratie si prestarea de servicii publice de calitate</t>
  </si>
  <si>
    <t>Etica – eficiență, transparență și intiminate în cariera din admninistrație</t>
  </si>
  <si>
    <t>Blocul Național Sindical</t>
  </si>
  <si>
    <t>Obiectivul general al proiectului consta în dezvoltarea capacitații organizațiilor neguvernamentale si partenerilor sociali cu misiune în domeniul educației (inclusiv asociațiile de parinți si sindicatele din învațamânt) de a formula si promova propuneri alternative la politicile publice inițiate de Guvern, implicarea acestor organizați în consultarile aferente elaborarii noii legi a educației naționale si promovarea unor mecanisme de monitorizare si implicare care sa consolideze consultarea, transparența si standardizarea în administrația publica din domeniul educației.
Cresterea capacitații a 15 ONG-uri de a formula si promova politici publice alternative si de a înființa si participa la o rețea pe teme urgente si relevante de politici publice pentru domeniul educației, si anume utilizarea ITC în educație si utilizarea curriculumului la decizia scolii (CDS);
2. Dezvoltarea si promovarea a unui mecanism de monitorizare si a 2 politici publice alternative în domeniul educației.</t>
  </si>
  <si>
    <t>Un dialog social european prin imbunatatirea si actualizarea Legii Dialogului Social din Romania</t>
  </si>
  <si>
    <t>120 - Investiții în capacitatea instituțională și în eficiența administrațiilor și a serviciilor publice la nivel național, regional și local, în perspectiva realizării de reforme, a unei mai bune legiferări și a bunei guvernanțe</t>
  </si>
  <si>
    <t>Federația Sindicatelor din Industria Alimentară</t>
  </si>
  <si>
    <t>Obiectivul general:  Modificarea legislatiei dialogului social in vederea optimizarii dialogului tripartit si imbunatarii conditiilor de munca ale angajatilor din România.
OS1 - Realizarea unei imagini de ansamblu asupra implementarii legislatiei dislogului social prin intermediul unei cercetari/studiu in randul reprezentantilor autoritatilor publice, patronatelor si sindicatelor
OS2 - Dezvoltarea competentelor si insusirea unui „know how’ specific pentru 60 reprezentanti ai sindicatelor si autoritatilor publice in vederea consolidarii abilitatilor de negociere cu reprezentantii autoritatilor locale si patronatelor.
OS3 - Sintetizarea unor propuneri de modificari ale legislatiei dialogului social in cadrul unei mese rotunde (conferinte) bazata pe principiul dezbaterii publice.
OS4 - Realizarea unei alternative viabile la actuala lege a dialogului social in cadrul unei prupuneri legislative concrete.
OS 5 - Dezvoltarea unui sistem de cooperare institutionala bazat pe instrumente de dialog, monitorizare si evaluare permanenta.</t>
  </si>
  <si>
    <t>nstrumente de sistematizare a legislației, de monitorizare și de evaluare în administrația public</t>
  </si>
  <si>
    <t>Obiectiv: Creșterea calității activităților și proceselor derulate de către autoritățile administrației publice și a actelor administrative emise de către acestea, prin dezvoltarea și aplicarea de instrumente de sistematizare a legislației, de monitorizare și evaluare în administrația publică.
OS1:
Codificarea legislației prin sistematizarea soluțiilor legale disparate privind procedura administrativă existente în legislația actuală, precum și reglementarea unor situații juridice noi semnalate de practica administrativă prin fundamentarea și elaborarea proiectului Codului de procedură administrativă. 
OS2:
Dezvoltarea de instrumente/mecanisme de monitorizare și evaluarea a impactului implementării măsurilor cuprinse în „Planul integrat pentru simplificarea procedurilor administrative aplicabile cetățenilor” și în „Planul de acțiuni pentru implementarea etapizată a managementului calității în autorități și instituții publice 2016-2020” prin care să fie sprijinit procesul de implementare a planurilor de acțiuni, precum și procesele decizionale ulterioare în domeniul simplificării procedurilor administrative aplicabile cetățenilor și implementării sistemelor de management al calității în administrația publică, derulate de către instituțiile și autoritățile publice.</t>
  </si>
  <si>
    <r>
      <t xml:space="preserve">MINISITERUL DEZVOLTĂRII REGIONALE, ADMINISTRAȚIEI PUBLICE ȘI FONDURILOR EUROPENE
</t>
    </r>
    <r>
      <rPr>
        <sz val="11"/>
        <color theme="1"/>
        <rFont val="Calibri"/>
        <family val="2"/>
        <charset val="238"/>
        <scheme val="minor"/>
      </rPr>
      <t>Direcția Generală Administrație Publică, Direcția pentru Strategii și Reforme în Administrația Publică</t>
    </r>
  </si>
  <si>
    <t>Municipiul Brăila</t>
  </si>
  <si>
    <t>Sprijinirea Municipiului Brăila pentru introducerea managementului calității</t>
  </si>
  <si>
    <t>ASOCIATIA "Partnet - Parteneriat Pentru Dezvoltare Durabilă"</t>
  </si>
  <si>
    <t xml:space="preserve">Obiectivul general al proiectului il constituie introducerea de sisteme, instrumente si procese de managementul calitatii si performantei, precum ISO 9001:2015 si CAF, la nivelul Municipiului Braila, a serviciilor descentralizate si subordonate, prin imbunatatirea durabila a eficacitatii managementului la nivel local, prin furnizarea unor inalte standarde de cunostinte si expertiza pentru functionarii publici din cadrul Primariei. 
OS 1: Introducerea si implementarea unui sistem de management al calitatii ISO 9001:2015 la nivelul Municipiului Braila, serviciilor descentralizate si subordonate
OS 2: Introducerea si implementarea unui sistem de management al calitatii si performantei CAF la nivelul Municipiului Braila, serviciilor descentralizate si subordonate
OS 3: Dezvoltarea abilitatilor si cunostintelor a 56 de persoane din personalul Municipiului Braila, serviciilor descentralizate si subordonate, pentru asigurarea managementului calitatii si performantei la nivel local
</t>
  </si>
  <si>
    <t>BRAĂILA</t>
  </si>
  <si>
    <t>Asociația "C4C Communication for Community"</t>
  </si>
  <si>
    <t>„Acces la educație incluzivă de calitate pentru copiii CES cu deficiențe auditive și vizuale (EDU-CES)”,</t>
  </si>
  <si>
    <t>IAȘI</t>
  </si>
  <si>
    <t>PRO Dezvoltare - ONGuri PRO-active în politicile publice vizând dezvoltarea economică și socială</t>
  </si>
  <si>
    <t>ALBA IULIA</t>
  </si>
  <si>
    <t>Obiectiv general - Cresterea capacitatii de dezvoltare strategica si implicare a organizatiilor neguvernamentale, care activeaza in domeniul
dezvoltarii economice si sociale, atat in regiunea mai dezvoltata (B-Il), cat si in regiunile mai putin dezvoltate (Centru si Sud-Est), in a
formula si promova propuneri alternative cu impact national, la politicile publice in aria cheie ocupare&amp;antreprenoriat/economie sociala si a
coopera cu autoritati/institutii publice, pentru optimizarea proceselor decizionale orientate catre cetateni, in concordanta cu SCAP.
Obiectivele specifice ale proiectului
1. O1. Dezvoltarea abilitatilor si competentelor practice a cel putin 60 reprezentanti ai ONGurilor cu focus pe dezvoltarea economica
si sociala, in a-si reprezenta interesele, in a interveni profesional in dialogul social si procesul decizional, pe diferite nivele
ierarhice, in aria cheie ocupare&amp; antreprenoriat/economie sociala.
2. O2. Facilitarea dezvoltarii de actiuni de formulare si promovare a unei propuneri alternative la politicile publice, cu impact national,
in aria cheie vizata, de catre ONGuri cu focus pe dezvoltarea economica si sociala, in parteneriat cu autoritati/institutii publice,
prin oferirea de suport integrat.</t>
  </si>
  <si>
    <t xml:space="preserve">  </t>
  </si>
  <si>
    <t>Municipiul Turnu Măgurele</t>
  </si>
  <si>
    <t>Administrație publică locală eficientă, transparentă și orientată către cetățean în municipiul Turnu Măgurel</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</si>
  <si>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(1 sistem ISO9001)
OS2 – Organizarea unui schimb de experienta cu institutii/organisme publice internationale (1 schimb de experienta)
OS3 – Participarea unui numar de 60 de membri ai grupului tinta la sesiuni de pregatire in domenii de interes pentrucresterea calitatii resurselor umane din administratie si prestarea de servicii publice de calitate (60 membri GT participanti la cursuride formare)</t>
  </si>
  <si>
    <t>Teleorman</t>
  </si>
  <si>
    <t>Asociația Centrul Regional de Voluntariat</t>
  </si>
  <si>
    <t>1. Asociaţia Tinerilor cu Iniţiativă din Zona Olteniei - Atizo
2.Asociatia Consilierilor Romani</t>
  </si>
  <si>
    <t>ONG-uri, actori relevanți în societatea civilă</t>
  </si>
  <si>
    <t>Craiova</t>
  </si>
  <si>
    <t>n.a.</t>
  </si>
  <si>
    <t>Politici alternative in economia sociala</t>
  </si>
  <si>
    <t>UNIUNEA GENERALA A INDUSTRIASILOR DIN ROMANIA UGIR 1903 FILIALA DOLJ</t>
  </si>
  <si>
    <t>Iași</t>
  </si>
  <si>
    <t>Turnu Magurele</t>
  </si>
  <si>
    <t>BRĂILA</t>
  </si>
  <si>
    <t>PRAHOVA</t>
  </si>
  <si>
    <t>TULCEA</t>
  </si>
  <si>
    <t>VÂLCEA</t>
  </si>
  <si>
    <t>Cod MySMIS</t>
  </si>
  <si>
    <t>MySMIS Code</t>
  </si>
  <si>
    <t>AA6 /21.02.2018</t>
  </si>
  <si>
    <t>1.MFE</t>
  </si>
  <si>
    <t>Asociaţia Consultanţilor și Experţilor în Economie Socială România</t>
  </si>
  <si>
    <t>Consolidarea capacitatii ONG-urilor si a autoritatilor publice de a elabora si transmite propuneri
alternative la politicile publice din domeniul asistentei sociale in vederea reglementarii normelor de functionare si definirii regimului juridic al Structurilor Comunitare Consultative</t>
  </si>
  <si>
    <t>FUNDATIA WORLD VISION ROMANIA</t>
  </si>
  <si>
    <t>"Centru de inovație și excelență în domeniul politicilor publice de tineret”</t>
  </si>
  <si>
    <t>Fundația Județeană pentru Tineret Timiș</t>
  </si>
  <si>
    <t>Universitatea de Vest Timișoara</t>
  </si>
  <si>
    <t>Obiectiv general al proiectulu: Formularea si promovarea de propuneri alternative la politicile publice initiate de Guvern in domeniul tineretului, la nivel national, prin
facilitarea dialogului social si civic intre diversi actori ai societati (organizatii neguvernamentale, parteneri sociali, personal din autoritatile si
institutiile publice locale, regionale si nationale, cetateni).
Obs.1. Identificarea la nivelul organizatiilor nonguvernamentale, partenerilor sociali, a autoritatilor si institutiilor publice la nivel
national, a mecanismului si modalitatilor de adoptare a deciziilor, investigarea criteriilor de luare a deciziei la nivel local, regional,
national in domeniul tineretului, in scopul dezvoltarii si introducerii de sisteme si standarde comune in domeniul politicilor publice
de tineret.
Obs.2. Cresterea capacitatii a 150 actori implicati in domeniul tineretului (reprezentanti ai ONG-urilor, reprezentanti ai structurilor
asociative ale autoritatilor administratiei publice locale, reprezentanti ai partenerilor sociali, de a initia activitati participative si de a
se implica in procesul de elaborare a politicilor publice si in luarea deciziilor legate de serviciile pentru tineret prin instruiri,
participari la sedintele in care se adopta politicile si bugetele in domeniul tineretului, participari la dezbateri publice, retele tematice
locale si nationale.
Obs.3. Dezvoltarea responsabilitatii civice in randul a 150 de reprezentanti ai organizatiilor nonguvernamentale si reprezentanti ai
partenerilor sociali, prin realizarea unor initiative la nivel comunitar (flashmoburi, photovoice), in vederea promovarii egalitatii de
sanse si nediscriminarii in randul tinerilor, precum si a dezvoltarii durabile.</t>
  </si>
  <si>
    <t>Creșterea eficienței intervențiilor atât la nivelul MMJS, cât și a structurilor aflate în coordonarea MMJS</t>
  </si>
  <si>
    <t>IP8/2017 (MySMIS:
POCA/129/1/1)</t>
  </si>
  <si>
    <t>Agentia Nationala pentru Plati si Parteneri Inspectie Sociala</t>
  </si>
  <si>
    <t xml:space="preserve">Obiectivul general al proiectului este :
Optimizarea procesului decizional al MMJS astfel încât acesta sa fie orientat catre cetateni si salariati prin aplicarea cadrului comun de autoevaluare a modului de functionare, elaborarea si implementarea de proceduri de sistem, operationale, precum si initierea de masuri de simplificare a unor proceduri de lucru si a unor politici publice .
Obiective specifice:
OS 1 - Evaluarea sistemului de management existent si dezvoltarea cadrului comun de autoevaluare (CAF) la nivelul MMJS.
OS 2 -Realizarea unui sistem de indicatori de incluziune sociala si un set de proceduri de lucru elaborat pentru implementarea VMI si a celorlalte beneficii sociale.
OS 3 - Dezvoltarea unui sistem de monitorizare si evaluare a documentelor strategice aflate în coordonarea MMJS
OS 4 - Cresterea abilitatilor personalului din cadrul MMJS si ANPIS pentru elaborarea de proceduri simplificate, politici publice si seturi de indicatori prin participarea la instruire
</t>
  </si>
  <si>
    <t>Sistematizarea legislației din domeniul amenajării teritoriului, urbanismului și construcțiilor și consolidarea capacității administrative a structurilor de specialitate din instituțiile publice centrale cu responsabilități în domeniu</t>
  </si>
  <si>
    <t xml:space="preserve">Obiectivul general al proiectului este creşterea calităţii cadrului legislativ  și metodologic cu incidenţă asupra mediului de afaceri şi asupra cetăţenilor prin sistematizarea legislației din domeniul amenajării teritoriului, urbanismului şi construcţiilor şi prin consolidarea capacității administrative a structurilor de specialitate din instituțiile publice centrale cu responsabilități în domeniu. 
Obiective specifice:
 Asigurarea cadrului legislativ sistematizat și optimizat prin elaborarea Codului amenajării teritoriului, urbanismului şi construcţiilor;
 Asigurarea unor instrumente metodolgice, operaționale și de informare și comunicare pentru aplicarea legislației modificate;
 Formarea unui aparat administrativ eficient care să se bazeze pe instrumente obiective, cuantificabile şi uşor de monitorizat şi actualizat.
</t>
  </si>
  <si>
    <t>AA2/03.05.2018</t>
  </si>
  <si>
    <t>Implementarea unui sistem de management performant pentru imbunatatirea proceselor interne și cresterea calitatii serviciilor Primariei Sectorului 6 Bucureşti</t>
  </si>
  <si>
    <t>Sect. 6 București</t>
  </si>
  <si>
    <t>Obiectivul general: Implementarea / consolidarea și susținerea unui management performant la nivelul instituției primarului sectorului 6 al municipiului București și al instituțiilor subordonate, realizate prin introducerea de sisteme și standarde comune de management al calității în APL, pentru crearea unei administrații publice moderne, capabilă să faciliteze dezvoltarea socio-economică prin intermediul unor servicii publice competitive.                                                                      OS 1 – Implementarea de sisteme unitare de management al calității aplicabile administrației publice, prin utilizarea instrumentului CAF, inclusiv formarea/ instruirea specifică a personalului Primăriei Sectorului 6 pentru implementarea instrumentului CAF
OS 2 – Consolidarea SMC prin acțiuni de îmbunătățire rezultate în urma evaluării pe baza criteriilor modelului CAF
OS 3 – Dezvoltarea abilităților personalului din cadrul Primăriei Sectorului 6 și al instituțiilor subordonate prin:
• asigurarea formării profesionale a 45 persoane din grupul țintă, pentru implementarea Sistemului de Mangement al Calității, integrarea SMC cu SCIM și monitorizarea acestuia cu ajutorul instrumentului CAF. 
• dezvoltarea unui Ghid de bună practică privind integrarea SMC cu SCIM în cadrul UAT și evaluarea performanțelor SMC pe baza Modelului CAF
OS 4 – Asigurarea unui instrument suport pentru sistemul de management al calității şi performanței prin dezvoltarea și implementarea unui sistem informatic de management al proceselor.
OS 5 – Promovarea standardelor și instrumentelor managementului calității prin organizarea și derularea unei conferințe de informare/ conștientizare privind principiile și instrumentele managementului calității</t>
  </si>
  <si>
    <r>
      <t xml:space="preserve">MINISITERUL DEZVOLTĂRII REGIONALE, ADMINISTRAȚIEI PUBLICE ȘI FONDURILOR EUROPENE
</t>
    </r>
    <r>
      <rPr>
        <sz val="12"/>
        <rFont val="Calibri"/>
        <family val="2"/>
        <charset val="238"/>
        <scheme val="minor"/>
      </rPr>
      <t>Direcția generală dezvoltare regională și infrastructură</t>
    </r>
  </si>
  <si>
    <t>AA4 /24.04.18</t>
  </si>
  <si>
    <t>Dezvoltarea de politici și mecanisme în domeniul serviciilor de utilitate publică prin entități asociative de tip intercomunitar și promovarea parteneriatelor public privat pentru o dezvoltare sustenabila a comunităților</t>
  </si>
  <si>
    <t>ASOCIAȚIA DE DEZVOLTARE INTERCOMUNITARĂ "EURONEST" - A.D.I.E.</t>
  </si>
  <si>
    <t xml:space="preserve">Obiectivul general al proiectului îl reprezinta crearea premiselor necesare asigurarii populației cu servicii de calitate, prin îmbunătățirea infrastructurii serviciilor pentru siguranța publică și asistență medicală în situații de urgență.
Obiectivele specifice ale proiectului vizează:
• îmbunătățirea capacitații de răspuns, prin reducerea timpului de intervenție;
• îmbunătățirea capacitații si calității sistemului de intervenție;
• achiziționarea în comun a echipamentelor si furnizarea în comun a serviciului public de intervenție în situații de urgentă pentru populația Regiunii Nord-Est;
• achiziționarea de echipamente specifice atât pentru dezvoltarea bazei operaționale regionale, cât si pentru îmbunătățirea dotării bazelor județene existente, în funcție de specificul zonei si a tipurilor de riscuri;
• creșterea gradului de siguranță a populației din Regiunea Nord-Est și primirea ajutorului de urgentă calificat într-un timp cât mai scurt;
• implementarea principiului de comandă unică în cazul situațiilor de urgentă de amploare și eficientizarea interoperabilității la nivel local, zonal si regional printr-un management integrat al serviciilor de urgență profesioniste.
</t>
  </si>
  <si>
    <t>AA6/ 03.05.2018</t>
  </si>
  <si>
    <t>Omdrap 4668/27.04.2018</t>
  </si>
  <si>
    <t>Sistem integrat de management pentru o societate informațională performantă (SIMSIP)</t>
  </si>
  <si>
    <t>Ministerul Comunicațiilor și Societații Informaționale</t>
  </si>
  <si>
    <t>CENTRUL NATIONAL DE RASPUNS LA INCIDENTE DE SECURITATE CIBERNETICA - CERTRO</t>
  </si>
  <si>
    <t>POlitici în turism pentru o dezvoltare durabilă</t>
  </si>
  <si>
    <t>Agenția de Dezvoltare Durabilă a Județului Brașov</t>
  </si>
  <si>
    <t>1. Asociația de Dezvoltare Economică și Regională - A.D.E.R
2. Asociația pentru Promovarea și Dezvoltarea Turismului din Județul Brașov</t>
  </si>
  <si>
    <t>AA7/17.05.2018</t>
  </si>
  <si>
    <t>Calitate și performanță în administrația publică locală a Municipiului Urziceni</t>
  </si>
  <si>
    <t>Primăria Municipiului Urziceni</t>
  </si>
  <si>
    <t>Urziceni</t>
  </si>
  <si>
    <t>Buna guvernare in domeniul serviciilor sociale</t>
  </si>
  <si>
    <t>ASOCIATIA ASISTENTILOR SOCIALI PROFESIONISTI "PROSOCIAL"</t>
  </si>
  <si>
    <t>Cluj-Napoca</t>
  </si>
  <si>
    <t>”Zero birocrație - mecanism integrat de identificare si simplificare a sarcinilor administrative pentru mediul de afaceri si pentru cetațeni”</t>
  </si>
  <si>
    <t>AP1/1.1</t>
  </si>
  <si>
    <t>Institutul Roman Pentru Educație și Incluziune Sociala</t>
  </si>
  <si>
    <t>Implicare civică pentru formularea propunerilor alternative de politici publice în educație”</t>
  </si>
  <si>
    <t>Asociația pentru Participare Civică</t>
  </si>
  <si>
    <t>Obiectivul general al proiectului consta in cresterea capacitatii celor doua organizatii partenere de a formula propuneri alternative la politicile publice initiate de Guvern in domeniul tineretului si cel al educatiei pe care sa le inainteze autoritatilor relevante. In acest sens, obiectivul general al proiectului contribuie la atingerea obiectivului specific 1.1 al POCA - de a dezvolta si introduce sisteme si standarde comune in administratia publica ce optimizeaza procesele decizionale orientate catre cetateni si mediul de afaceri – prin sustinerea capacitatii societatii civile de a isi oferi aportul la formularea, monitorizarea si evaluarea politicilor publice nationale. Mai precis, prin consolidarea cunostintelor tehnice si a experientei in randul reprezentantilor celor doua ONGuri direct sprijinite prin operatiunea finantata in ceea ce priveste participarea la decizia publica (fie ca acesta se traduce prin elaborarea de analize, evaluari sau formulari de politici publice alternative), contribuim la intarirea rolului pe care acest sector il are in ciclul politicilor publice si implicit la o mai buna reflectare a
intereselor cetatenilor in reglementarile adoptate. In aceasta maniera, proiectul contribuie in mod direct la atingerea Obiectivului Specific II.1.6 al Strategiei pentru Consolidarea Administratiei Publice 2014-2016, anume dezvoltarea capacitatii societatii civile, mediului academic si altor parteneri sociali relevanti de a sustine si promova reforma administratiei publice.</t>
  </si>
  <si>
    <t>Consolidarea institutionala a sistemului penitenciar romanesc</t>
  </si>
  <si>
    <t>ADMINISTRAȚIA NAȚIONALĂ A PENITENCIARELOR</t>
  </si>
  <si>
    <t>Obiectivul general al proiectului consta în întărirea capacității organizatorice și administrative a sistemului penitenciar prin dezvoltarea unor instrumente manageriale si revizuirea Strategiei de Dezvoltare.   Obiectivele specifice ale proiectului:           1. Revizuirea Strategiei de dezvoltare a sistemului penitenciar din perspectiva Obiectivelor strategice Modernizarea şi dezvoltarea infrastructurii sistemului penitenciar și Dezvoltarea capacității administrative instituționale și interinstituționale prin modernizarea serviciilor informatice și de comunicații                                                                                   2. Revizuirea, elaborarea și implementarea a 2 instrumente necesare asigurării unui management instituțional performant.</t>
  </si>
  <si>
    <t>Întărirea capacității ONG pentru o dezvoltare durabilă prin parteneriat social</t>
  </si>
  <si>
    <t>ALMA RO</t>
  </si>
  <si>
    <t>Asociația Orașelor din România</t>
  </si>
  <si>
    <t>COOL JOBS –propunere alternativa de politici publici pentru prevenirea somajului în rândul tinerilor</t>
  </si>
  <si>
    <t>Federația „Forumul Tinerilor din România”</t>
  </si>
  <si>
    <t>Tinerii au prioritate pe agenda publica!</t>
  </si>
  <si>
    <t>Neamț</t>
  </si>
  <si>
    <t>Patra Neamț</t>
  </si>
  <si>
    <t>CENTRUL DE RESURSE ECONOMICE SI EDUCATIE PENTRU DEZVOLTARE - CREED</t>
  </si>
  <si>
    <t>Initiativa Nationala pentru Formularea si Promovarea de Politici Publice Alternative - INAPP</t>
  </si>
  <si>
    <t>Fundația de Caritate și Întrajutorare ANA</t>
  </si>
  <si>
    <t>Suceava</t>
  </si>
  <si>
    <t>1. Blocul Național Sindical Filiala Suceava
2.Filiala Bucovina Suceava a Uniunii Generale a Industriașilor din România (U.G.I.R.)
3. Fundația Umanitară Adam - Mădălin</t>
  </si>
  <si>
    <t>Obiectiv general: Cresterea capacitatii organizatiilor neguvernamentale, sindicale si patronale din Romania de a formula si promova propuneri alternative la politicile publice initiate de Guvern
Obiective specifice:
1. Informarea si constientizarea a 400 de reprezentanti ai ONG-urilor si ai organizatiilor sindicale si patronale din Romania cu privire la formularea si promovarea de politici publice alternative prin crearea si dezvoltarea a unei retele tematice nationale;
2. Cresterea gradului de instruire a 100 de reprezentanti ai ONG-urilor si ai organizatiilor sindicale si patronale din Romania prin dezvoltarea cunostintelor si abilitatilor in domeniul formularii si promovarii de politici publice;
3. Sprijinirea a 60 de reprezentanti ai ONG-urilor si ai organizatiilor sindicale si patronale din Romania in elaborarea a 4 politici publice in domeniile: industrial, societatii civile si democratiei, afacerilor, social si angajarii fortei de munca.
4. Promovarea la nivel national a 4 propuneri alternative de politici publice elaborate de reprezentanti ai ONG-urilor si ai organizatiilor sindicale si patronale din Romania.</t>
  </si>
  <si>
    <t>Coaliția pentru romi: elaborare și monitorizare de politici publice</t>
  </si>
  <si>
    <t>Agenția de Dezvoltare Comunitară ,,ÎMPREUNĂ”</t>
  </si>
  <si>
    <t>Bihor</t>
  </si>
  <si>
    <t>Beiuș</t>
  </si>
  <si>
    <t>Municipiul Beiuș</t>
  </si>
  <si>
    <t>Obiectivul general al proiectului consta in dezvoltarea capacitatii administrative a municipiului Beius, prin implementarea si certificarea sistemului de management al calitatii in conformitate cu prevederile standardului SR EN ISO 9001:2015, fapt ce va determina cresterea calitatii actului administrativ pe termen lung.
Obiectivele specifice ale proiectului sunt:
OS1-Revizuirea si optimizarea fluxurilor interne de lucru in vederea proiectarii corespunzatoare a sistemului de management al calitatii la nivelul Primariei Municipiului Beius
OS2-Implementarea sistemului de management al calitatii in conformitate cu prevederile standardului SR EN ISO 9001:2015 in scopul imbunatatirii calitatii si eficientei serviciilor publice furnizate de catre Municipiul Beius
OS3-Promovarea modernizarii in administratia publica locala din municipiul Beius, prin specializarea personalului din cadrul primariei pe teme specifice managementului calitatii (127 persoane), ceea ce va determina motivarea si mobilizarea acestora in directia inovatiei si in oferirea de servicii publice de calitate.</t>
  </si>
  <si>
    <t>Servicii de calitate în administrația publică locală a municipiului Beiuș asigurate prin introducerea și menținerea sistemului de management al calității ISO 9001</t>
  </si>
  <si>
    <t>Optimizarea procedurilor administrative din cadrul Ministerului pentru Relația cu Parlamentul</t>
  </si>
  <si>
    <t>Ministerul pentru Relația cu Parlamentul</t>
  </si>
  <si>
    <t>Academia de Studii Economice</t>
  </si>
  <si>
    <t>Creșterea gradului de pregătire profesională a personalului auxiliar pentru a face față noilor provocări legislative</t>
  </si>
  <si>
    <t>Școala Națională de Grefieri</t>
  </si>
  <si>
    <t>IP9/2017 (MySMIS:
POCA/131/2/3)</t>
  </si>
  <si>
    <t>AP 2/11i  /2.3</t>
  </si>
  <si>
    <t>Fundația Orizont</t>
  </si>
  <si>
    <t>„Politici Publice in Economie Sociala - P.P.E.S"</t>
  </si>
  <si>
    <t>Cresterea si consolidarea capacitatii organizationale a ONG-ului solicitant si a partenerilor sociali cooptati de a formula si promova
propuneri alternative la politicile publice initiate de Guvern in domeniul economiei sociale si antreprenoriatului social.
1. OS.1. Dezvoltarea cunostintelor si abilitatilor a 30 persoane grup tinta din cadrul personalului ONG solicitant de a formula
propuneri alternative la politici publice in domeniul economiei sociale si antreprenoriatului social prin instruire/formare in politici
publice europene si nationale.
Obiectivul se concretizeaza in proiect prin activitatile A2, A3 si A4.
2. OS.2. Dezvoltarea de actiuni de formulare de propuneri alternative la politicile publice initiate de Guvern in domeniul economiei
sociale si antreprenoriatului social prin organizarea a 5 conferinte si ateliere regionale de lucru cu participarea a 140 persoane
grup tinta pentru cresterea capacitatii ONG solicitant si a partenerilor sociali cooptati de a se implica in formularea de propuneri
alternative la politici publice.
Obiectivul se concretizeaza in proiect prin activitatile A2, A4 si A5.
3. OS.3. Elaborarea politicii publice alternative in domeniul economiei sociale si antreprenoriatului social si promovarea acesteia prin
actiuni de lobby si advocacy pentru sustinerea unei economii moderne si competitive.
Obiectivul se concretizeaza in proiect prin activitatile A5 si A6.
4. OS.4. Consolidarea capacitatii organizationale a ONG-ului solicitant prin constituirea si dezvoltarea Retelei nationale a
specialistilor in economie sociala (RNSES) - instrument independent de promovare si monitorizare a politicilor publice in domeniul
economiei sociale si antreprenoriatului social.
Obiectivul se concretizeaza in proiect prin activitatea A6.</t>
  </si>
  <si>
    <t>Institutul National al Magistraturii</t>
  </si>
  <si>
    <t>Justiția 2020: profesionalism și integritate</t>
  </si>
  <si>
    <t>"RePas - Responsabilitate ;I parteneriat pentru sănătate"</t>
  </si>
  <si>
    <t>Asociația Română pentr Promovarea Sănătății</t>
  </si>
  <si>
    <t>Obiectivul general: Implementarea / consolidarea si sustinerea unui management performant la nivelul Primariei Municipiului Sebes si al institutiilor subordonate, realizate prin aplicarea CAF ca instrument de îmbunatatire a performantelor Sistemului de Management al Calitatii al Primariei Sebes, pentru crearea unei administratii publice moderne, capabila sa faciliteze dezvoltarea socio-economica prin intermediul
unor servicii publice competitive.                                                                                                                                                                                                                                    OS 1 – Implementarea de sisteme unitare de management al calitatii aplicabile administratiei publice, prin utilizarea instrumentului
CAF, inclusiv formarea/ instruirea specifica a personalului Primariei Municipiului Sebes pentru implementarea instrumentului CAF
2. OS 2 – Consolidarea SMC prin actiuni de îmbunatatire rezultate în urma evaluarii pe baza criteriilor modelului CAF
3. OS 3 – Dezvoltarea abilitatilor personalului din cadrul Primariei Municipiului Sdebes si al institutiilor subordonate Primariei Sebes
prin:
• asigurarea formarii profesionale a 10 persoane din cadrul primariei Municpiului Sebes pentru efectuarea autoevaluarii
SMC utilizând modelul CAF;
• asigurarea formarii profesionale a 46 persoane din grupul tinta, pentru implementarea Sistemului de Mangement al
Calitatii, integrarea SMC cu SCIM si monitorizarea acestuia cu ajutorul instrumentului CAF.
• dezvoltarea unui Ghid de buna practica privind integrarea SMC cu SCIM în cadrul UAT si evaluarea performantelor SMC
pe baza Modelului CAF
4. OS 4 – Asigurarea unui instrument suport pentru SMC prin proiectarea si implementarea unui sistem informatic.
5. OS 5 – Promovarea standardelor si instrumentelor managementului calitatii prin oOrganizarea si derularea unei conferinte de
informare/ constientizare privind principiile si instrumentele managementului calitatii</t>
  </si>
  <si>
    <t>Obiectiv general - crearea si dezvoltarea unui cadru unitar pentru realizarea unui management performant la nivelul Primariei Mangalia, prin introducerea de sisteme si standarde comune ce optimizeaza procesele orientate catre beneficiari in concordanta cu SCAP Obiectivele specifice ale proiectului.
OS 1 - Performanta organizationala crescuta prin implementarea Instrumentului de auto-evaluare a modului de functionare a
institutiilor administratiei publice (CAF) in cadrul Primariei Mangalia.
OS 2 - Servicii publice eficiente si eficace prin implementarea si certificarea SR EN ISO 9001:2015 in cadrul Primariei Mangalia.
OS 3 - Competente profesionale imbunatatie in domeniul implementarii de sisteme si instrumente unitare de management al
calitatii si performantei prin pregatirea specifica a unui numar de 60 persoane instruite din cadrul Primariei Mangalia.</t>
  </si>
  <si>
    <t>Obiectivul general al proiectului
Optimizarea proceselor orientate catre cetatenii municipiului Târgu Jiu prin introducerea de sisteme si standarde comune în administrația
publica locala.
Obiectivele specifice ale proiectului
 Îmbunatatirea calitatii si eficientei serviciilor pentru cetateni prin :
a. introducerea în institutiile administratiei publice locale a municipiului Târgu Jiu a sistemelor de management al performantei si
calitatii (ISO 9001: 2015 si CAF), corelate cu Planul de actiune în etape implementat în administratia publica locala;
b. dobândirea de cunostinte si abilitati de catre personalul din institutiile administratiei publice locale a municipiului Târgu Jiu.</t>
  </si>
  <si>
    <t>Planificare strategica si managementul performantei la nivelul Primariei Municipiului
Gheorgheni prin instrumentul Balanced Scorecard</t>
  </si>
  <si>
    <t>Obiectivul general: Optimizarea proceselor de managementul performantei la nivel strategic prin introducerea instrumentului de Balanced Scorecard în cadrul Primariei Municipiului Gheorgheni.                                                                                                                                                                                                                          OS1. Elaborarea unui studiu privind situatia actuala a managementului performantei la nivel strategic în cadrul Primariei Municipiului Gheorgheni.
OS2. Introducerea unui instrument de management strategic de tip Balanced Scorecard la nivelul institutiei.
OS3. Dezvoltarea cunostintelor si abilitatilor pentru 32 de persoane în cadrul Primariei Municipiului Gheorgheni în domeniul
managementului performantei.</t>
  </si>
  <si>
    <t>Consolidarea capacitatii administrative a Unitatii administrativ teritoriale (UAT) Municipiul Urziceni, judetul Ialomita, din regiunea mai putin dezvoltata Sud-Est, pentru sustinerea unui management performant si calitativ prin implementarea si utilizarea a doua sisteme unitare de managenent al calitatii CAF si ISO, aplicabile  administratiei locale, în concordanta cu ”Planul de actiuni pentru implementarea etapizata a managementului calitatii în autoritati si institutii publice 2016-2020”.
OS 1. Implementarea si utilizarea instrumentului de auto-evaluare de tip CAF (Cadrul comun de autoevaluare a modului de functionare a institutiilor publice) la nivelul UAT Municipiul Urziceni pentru sprijinirea schimbarii pentru performanta, îmbunatatirea modului de realizare a activitatilor si de prestare a serviciilor publice.
Pentru atingerea acestui obiectiv se va implementa instrumentul CAF (Cadru Comun de autoevaluare a modului de functionare a institutiilor publice) pentru autoevaluarea institutiei publice, prin care angajatii acesteia identifica punctele forte si slabe ale functionarii institutiei publice si propun solutii de imbunatatire a activitatii. Acest instrument este inovativ pentru UAT Municipiul Urziceni si îsi propune sa îmbunatateasca activitatea institutiei.
2. OS 2. Implementarea si recertificarea sistemului de management al calitatii ISO 9001 în UAT Municipiul Urziceni pentru o administratie publica locala consolidata si eficienta si îmbunatatirea serviciilor publice furnizate. Din dorinta de a-si îmbunatati procesul de management al calitatii la nivelul întregii organizatii, institutia va îndeplini acest obiectiv prin implementarea, actualizarea procedurilor pentru fiecare directie/compartiment si trecerea la noul standard de management al calitatii ISO 9001, care a fost implementat in anul 2010 printr-un proiect PODCA derulat de Institutia Prefectului, judetul Ialomita.
3. OS 3. Dezvoltarea/cresterea abilitatilor si certificarea unui numar de 120 de persoane din toate nivelurile ierarhice din cadrul unitatii adminsitrativ teritoriale, UAT Municipiul Urziceni autoritatii locale pe teme specifice în scopul implementarii unui management al calitatii si performantei si utilizarea managementului calitatii.
Formarea/instruirea specifica pentru implementarea sistemului/instrumentului de management al calitatii se va realiza ca parte a procesului de implementare al celor doua sisteme.</t>
  </si>
  <si>
    <t>Cresterea capacitatii CNIPMMR de a formula si sustine politici publice alternative cu privire la activitatea sectorului IMM</t>
  </si>
  <si>
    <t>Obiectivul general al proiectului vizeaza dezvoltarea capacitatii operationale si administrative a Consiliului National al Întreprinderilor
Private Mici si Mijlocii din România (CNIPMMR) de a fundamenta, elabora si sustine politici publice în aria sa de activitate si expertiza,
respectiv reprezentarea unitara si eficace a IMM-urilor si a miscarii patronale din România la nivel national si international si sustinerea
dezvoltarii competitivitatii si performantelor din acest sector. Principalul punct de concentrare în cadrul acestui proiect va fi reprezentat de
o mai buna implementare a utilizarii testului IMM în procesele legislative din România. Ulterior, pe baza experientei dobândite din
implemenarea proiectului, beneficiarul va putea fundamenta, elabora si promova si alte politici publice alternative ce vizeaza sectorul
reprezentat.
Având în vedere numarul mic de initiative legislative testate anterior avizarii, din perspectiva impactului asupra sectorului IMM, consideram
necesara si relevanta o actualizare a metodologiei asociate acestei evaluari de impact si cresterea nivelului de informare asupra acesteia,
atât în rândul institutiilor publice ce pot initia acte legislative cu impact asupra sectorului IMM, cât si în rândul mediului de afaceri si a
reprezentantilor acestuia. Concret, ca urmare a implementarii proiectului, CNIPMMR va formula o propunere îmbunatatita pentru politica
de implementare a testului IMM.
Obiectivele specifice ale proiectului
1. OS1. Sustinerea capacitatii CNIPMMR de a formula alternative de politici publice prin derularea unor activitati de formare
specifice acestui domeniu
În cadrul acestui proiect, se va avea în vedere derularea de actiuni de formare-instruire pentru un numar de 120 de persoane,
reprezentanti ai beneficiarului, scopul acestor actiuni fiind acela de a dezvolta capacitatea acestora de a fundamenta, elabora si
promova propuneri de politici publice, în special în domeniul de activitate al CNIPMMR. La nivelul activitatii CNIPMMR,
principalele actiuni în ceea ce priveste fundamentarea, elaborarea si promovarea de politici publice alternative sunt realizate la
nivelul aparatului executiv central si mai putin la nivelul structurilor afiliate (federatii regionale, de sector, etc.). În acest context,
proiectul va viza reprezentanti ai acestor structuri si va contribui în mod direct la dezvoltarea capacitatii acestora de a realiza
alternative de politici publice în sectorul reprezentat.
2. OS2. Fundamentarea, elaborarea si promovarea unei politici publice alternative cu privire la aplicarea principiului “a gândi întâi la
scara mica”, principiu prevazut în Small Business Act.
În acest sens, în cadrul proiectului va fi realizata o analiza care va viza identificarea modului în care metodologia instituita prin
ordinul nr. 698 din 4 iunie 2014 a fost aplicata si respectata de catre organismele vizate de aceasta reglementare. Rezultatele si
concluziile acestei analize vor fi utilizate în vederea elaborarii politcii publice alternative din domeniul evalurarii impactului
initiativelor legislative asupra activitatii sectorului IMM. Se va avea în vedere cresterea relevantei politicii publice pentru domeniul
de activitate asupra caruia se aplica, precum si preluarea celor mai bune practici din statele membre ale Uniunii Europene.
Ulterior, pe baza feedbackului obtinut din partea actorilor relevanti se va definitiva si promova la nivelul institutiilor publice
relevante politica publica alternativa elaborata de CNIPMMR.</t>
  </si>
  <si>
    <t>OG - Formularea unei politici publice care urmareste reglementarea statutului inspectorului de munca, stabilind cadrul legal si oferind o
alternativa la proiectul de lege initiat de Guvern, dezvoltând astfel un set de masuri unitar, stabil, eficient si impartial.
Obiectivele specifice ale proiectului
1. 1. Cresterea capacitatii Federatiei Nationale a Sindicatelor Muncii si a Protectiei Sociale si a partenerilor acesteia prin consultarea
legislatiei în vigoare si a tuturor actorilor implicati în procesul de organizare si functionare a Inspectiei Muncii în formularea de
politici publice privind inspectia muncii si alte domenii conexe prin intermediul a 16 evenimente si 1 sesiune de instruire.
2. 2. Elaborarea unui set de masuri concrete (politica publica) printr-o abordare integrata, care va duce la cresterea transparentei
actului de elaborare politici publice, proiecte de lege si legi în urma organizarii de actiuni de colectare de date relevante (8
evenimente) si diseminare a rezultatelor (8 evenimente si o conferinta finala).
3. 3. Optimizarea proceselor decizionale orientate catre persoanele încadrate în munca si catre inspectorii de munca, devenind
astfel o actiune colectiva, cu un scop formulat în functie de normele si valorile unei comunitati, care va rezulta într-un statut al
inspectorului de munca, ca parte a politicii publice.</t>
  </si>
  <si>
    <t>Optimizarea procesului de reforma administrativa si cresterea transparentei decizionale prin implicarea activa si dezvoltarea capacitații a 40 de parteneri sociali care activeaza în sistemul de stat de a formula si propune politici publice pentru cresterea calitații si eficienței dialogului social în administrație, prin instruirea a 240 de persoane din parteneri sociali ce activeaza în sectorul public si facilitarea accesului acestora la o rețea naționala de consolidare a dialogului social si pentru cresterea coerentei, eficientei, predictibilitații
si transparenței procesului decizional în administrația publica, formularea, promovarea si acceptarea unei propuneri alternative la politicile
publice privind dialogul social initiate de Guvern, la nivel national pe parcursul a 16 luni.
OS1. Cresterea capacitatii a 40 de parteneri sociali care activeaza în sectorul public de a se implica în formularea si promovarea de propuneri alternative la politicile publice initiate de Guvern pentru dialog social prin dezvoltarea si livrarea catre 240 pers din cele 40 org vizate a doua traininguri si facilitarea accesului acestora la o retea de consolidare a dialogului social si pentru cresterea coerentei, eficienței, predictibilitații si transparenței procesului decizional în administrația publica.
OS2. Formularea, promovarea si acceptarea de catre autoritatile publice centrale relevante din domeniul muncii si dialogului social a unei propuneri alternative de politica publica privind cresterea calitații si eficienței dialogului social de catre un ONG si un partener social, timp de 16 luni.</t>
  </si>
  <si>
    <t xml:space="preserve">Obiectivul general al proiectului este: Consolidarea capacitatii ONG-urilor si a altor actori relevanti din domeniul sanatatii sexuale si reproductive de a initia si promova politici publice alternative prin punerea acestora la dispozitia autoritatilor publice centrale pentru îmbunatatirea accesului la servicii de sanatate nediscriminatorii.
Obiective specifice:
OS1 - Cresterea capacitatii a 15 ONG-uri de a formula si promova politici publice alternative în domeniul sanatatii sexuale si reproductive.
OS2 - Dezvoltarea a doua (2) politici publice alternative de catre ONG-urile din domeniul sanatatii sexuale si
reproductive, care sa fie acceptate.
</t>
  </si>
  <si>
    <t>Obiectiv general: consolidarea participarii sectorului ONG la formularea si la promovarea politicilor
guvernamentale din domeniul "Educatiei pentru dezvoltarea durabila" (EDD).
Obiective specifice:
OS1. Dezvoltarea competentelor a 80 de reprezentanti a 80 de ONG-uri pentru a formula si promova eficient, prin activitati de lobby, propuneri alternative de politici publice în domeniul Educatiei pentru dezvoltarea durabila
2. OS2. Cooperarea sistematica între min. 70 de ONG-uri în cadrul unei retele tematice nationale care le stimuleaza contributiile si le coordoneaza participarea la formularea si la promovarea politicilor de Educatie pentru dezvoltarea durabila
3. OS3. Formularea participativa în cadrul retelei de ONG-uri a unei propuneri alternative de politica publica privind Educatia pentru dezvoltarea durabila, în masura sa satisfaca angajamentele nationale si internationale ale Guvernului în acest domeniu
4. OS4. Implicarea a cca. 10 stakeholderi institutionali relevanti si a publicului într-o campanie de lobby si promovare pentru asumare propunerii alternative de politica publica formulata de ONG-uri de catre Ministerul Educatiei si Ministerul Mediului</t>
  </si>
  <si>
    <t>Obiectivul general al proiectului/Scopul proiectului: Cresterea capacitatii ONGurilor si partenerilor sociali din cadrul Pactelor regionale si Parteneriatele judetene pentru ocupare si incluziune sociala de a se implica activ in procesul de formulare a politicilor publice in domeniul ocuparii si incluziunii sociale in cooperare cu autoritatile publice.
Obiectivele specifice ale proiectului
1. 1. Intarirea capacitatii de advocacy a 50 de ONGuri si parteneri sociali din Pactele regionale si parteneriatele judetene pentru ocupare si incluziune sociala de a participa la realizarea politicilor publice de ocupare si incluziune sociala si în procesul de luare a deciziilor în guvernarea locala, regionala si nationala
2. 2. Consolidarea capacitatii institutionale a Pactului regional pentru ocupare si incluziune sociala din regiunea NE la nivel strategic si la nivel de membership
3. 3. Cresterea vizibilitatii si consolidarea rolului Pactelor regionale în domeniul ocuparii si incluziunii sociale la nivelul decidentilor de politici publice relevante</t>
  </si>
  <si>
    <t>Obiectivul general:  Cresterea capacitatii partenerilor sociali de a dezvolta standarde comune pentru optimizarea procesului decizional, alternative la politicile publice existente precum si pentru cresterea calitații procesului de reprezentare al salariaților din administrația publica în vederea orientarii procesului decizional catre cetateni, în conformitate cu prevederile SCAP.
Obiectiv Specific 1 - Cresterea capacitații partenerilor sociali si a calitatii proceselui de reprezentare a intereselor salariatilor din administrația publica în vederea implicarii în optimizarea proceselor decizionale si orientarea proceselor decizionale catre cetateni prin realizarea a 2 sesiuni de instruire de specializare pentru ocupația de delegat sindical de întreprindere la care vor participa 45 de reprezentanti ai partenerilor sociali din 30 de organizatii diferite precum si prin elaborarea unui instrument de monitorizare a drepturilor angajatilor
din administratia publica si a calcularii indicelui drepturilor salariatilor.
Obiectiv Specific 2 - Optimizarea procesului decizional prin dezvoltarea, fundamentarea, promovarea si sustinerea unei alternative la politicile publice existente si a unui ghid de bune practici care vizeaza respectarea dreptului la informare si consultare dar si de a lua parte la stabilirea si ameliorarea condițiilor de munca si a mediului de munca pentru salariații din administrația publica în vederea cresterii calitatii locurilor de munca din administrația publica.</t>
  </si>
  <si>
    <t>Obiectivul general al proiectului/Scopul proiectului
Obiective proiect
Optimizarea proceselor decizionale ce vizeaza serviciile educationale destinate copiilor cu cerinte educationale speciale (CES) prin
cresterea capacitatii de implicare a organizatiilor neguvernamentale de a se implica în actiuni de formulare si promovare de propuneri
alternative la politicile publice initiate de Guvern, prin dezvoltarea de retele si parteneriate între societatea civila si factorii institutionali
relevanti/vizati în vederea derularii de activitati de advocacy, în sprijinul îmbunatatirii accesului la educatie pentru copiii CES cu deficiente
de tip auditiv si vizual, al cresterii calitatii procesului educational adaptat nevoilor acestora, si al asigurarii egalitatii de sanse si
nediscriminarii acestor copii in scoala, în concordanta cu SCAP.
Obiectivele specifice ale proiectului
1. OS1. Dezvoltarea cunostintelor si abilitatilor în domeniul politici publice si advocacy pentru 45 reprezentanti ai organizatiilor
neguvernamentale active in domeniul educatiei si al promovarii drepturilor persoanelor cu dizabilitati
2. OS2. Formularea, promovarea si acceptarea unei propuneri de politica publica având ca obiect îmbunatatirea accesului la
educatie, adaptarea serviciilor educationale la nevoile copiilor CES cu dizabilitati vizuale si auditive si asigurarea egalitatii de
sanse privind accesul acestor copii la servicii educationale de calitate si a nediscriminarii acestora în scoala, în cadrul unui amplu
proces consultativ, cu implicarea factorilor neguvernamentali si guvernamentali cointeresati (120 reprezentanti ONG si 80
reprezentanti institutionali)
3. OS3. Dezvoltarea retelei nationale EDU-CES destinata promovarii accesului la educatie de calitate si fara bariere pentru copii cu
cerinte educationale speciale (CES), creata si utilizata ca instrument de elaborare participativa a propunerii de politica publica
alternativa (100 organizatii neguvernamentale implicate)</t>
  </si>
  <si>
    <t>Obiectivul general al proiectului consta in dezvoltarea si introducerea de politici, sisteme si standarde comune alternative în administratia publica ce optimizeaza procesele decizionale din domeniul orientarii si consilierii cu accent pe consilierea si orientarea in cariera, in concordanta cu SCAP.
Obiective specifice:
1. Cresterea gradului de monitorizare si evaluare a politicilor publice, prin elaborarea unei metodologii si a unui raport de evaluare a politicilor publice care cuprinde si un set de indicatori de monitorizare a acestora, in domeniul consilierii cu accent pe consilierea si orientarea in cariera.
2. Imbunatatirea, stimularea si consolidarea dialogului social si a interactiunii intre ong-uri, sindicate si autoritatile publice abilitate in domeniul orientarii si consilierii, prin organizarea unui numar de 8 workshopuri regionale, in vederea cresterii implicarii acestora in formularea si imbunatatirea politicilor publice din domeniul orientarii si consilierii in cariera.
3. Cresterea capacitatii a 16 ONG-urilor de profil si a unui numar de 8 parteneri sociali, de a se implica în formularea si promovarea de propuneri alternative la politicile publice initiate de Guvern in domeniul competitivitatii economice, prin organizarea de instruiri in politici publice,lobby si advocacy, egalitate de sanse, dezvoltare durabila si responsabilitate sociala.
4. Dezvoltarea capacitatii a 40 de persoane - angajati si voluntari din ONG-uri si sindicate, in formularea de propuneri alternative la politicile publice initiate de Guvern prin instruire specifica.
 5. Sporirea vizibilitatii si promovarea politicii publice alternative la Ordinul de ministru nr. 650/2014 si completat cu Ordinul nr.3070/2015, care cuprindea Metodologia-cadru privind organizarea si functionarea Centrelor de Consiliere si Orientare în Cariera în sistemul de învatamânt superior din România in randul a cel putin 10 autoritati si institutii publice locale si centrale si a cel putin 10.000 cetateni, in vederea constientizarii importantei constituirii de bugete locale prin metoda participativa precum si in vederea adoptarii cadrului legislativ propus, prin intermediul unei campanii de advocacy si a diseminarii materialelor realizate in cadrul proiectului.</t>
  </si>
  <si>
    <t xml:space="preserve">Obiectiv general:
Dezvoltarea capacitatii societatii civile, ca împreuna cu UAT, sa contribuie la sustinerea si dezvoltarea economiei sociale prin sprijinirea
initiativelor antreprenoriale care vizeaza infiintarea de structuri de economie sociala in Romania (SES).
OS3. Formularea propunerilor de Politici Publice.
OS1. Crearea unui parteneriat public-privat la nivel national, format din 160 de reprezentati ai UAT si organizatii civice din
Romania, pentru formularea si promovarea de propuneri alternative la politicile publice initiate de Guvern.
OS2. Formarea membrilor GT , pentru cresterea capacitatii de a identifica probleme in comunitate si a formula politici publice
alternative.
</t>
  </si>
  <si>
    <t>Obiectivul general al prezentei cereri de finantare il reprezinta capacitarea ONG-urilor si a autoritatilor publice cu scopul de a analiza, evalua, formula si promova propuneri alternative la politicile publice initiate de Guvern. Din aceasta perspectiva, grupul tinta al proiectului va fi instruit pentru a-si dezvolta capacitatea de analiza, corelare si completare a legislatiei in vigoare privind functionarea Structurilor Comunitare Consultative - CCC ( L292/2011, art. 5., lit. nn) ) ca structuri de sprijin in solutionarea nevoilor de servicii sociale ale comunitatii.                                                                                                                                                                                                                OS1. Consolidarea capacitatilor grupului tinta format din 35 reprezentanti ai ONG-urilor, pentru a analiza, evalua si amendapoliticile publice din domeniul asistentei sociale, si dezvoltarea abilitatilor de mobilizare comunitara a acestora, prin livrarea unui program de formare in domeniul schimbarii sociale;
2. OS2. Facilitarea dialogului social si civic si cresterea participarii active la procesul decizional, prin implicarea a 120 reprezentanti ai ONG-urilor si angajati ai institutiilor publice centrale si locale in pilotarea si implementarea unui program integrat de mobilizare comunitara, la nivelul a 16 comunitati selectate in prezenta interventie ; Prin propunerea de proiect de completare si reglementare a regimului juridic al Structurilor Comunitare Consultative, modelul va fi replicat la nivel national si va impacta toate reginile de
dezvoltare, proiectul avand in acest fel un character national.
3. OS3 : Completarea legislatiei in vigoare si definirea regimului juridic cu privire la operationalizarea Structurilor Comunitare Consultative - SCC ( L292/2011, art. 5., lit. nn) ) ca structuri de sprijin în solutionarea nevoilor de servicii sociale ale comunitatii, prin analiza, evaluarea si modificarea normelor de functionare a acestora</t>
  </si>
  <si>
    <t>Obiectivul general al proiectului este cresterea capacitatii administrative a MCSI si CERT-RO pentru sustinerea reformelor institutionale prin implementarea unui sistem unitar de management al calitatii (care sa aiba la baza instrumentul CAF si standardul ISO 9001:2015) si performantei (care sa aiba la baza BSC), precum si a unui sistem care sa cuprinda proceduri si mecanisme pentru coordonare si consultare cu factorii interesati privind implementarea, monitorizarea si evaluarea politicilor si strategiilor pentru care MCSI este responsabil, precum si sistematizarea fondului activ al legislatiei cu incidenta si impact asupra investitiilor în dezvoltarea retelelor de acces la NGN.                                                                Obiectivele specifice ale proiectului
1. Îmbunatatirea managementului proceselor si activitatilor prin implementarea, monitorizarea si evaluarea instrumentului CAF în cadrul celor doua organizatii.
2. Crearea cadrului intern si a mecanismelor pentru îmbunatatirea continuua a activitatii, pentru o mai mare întelegere a
proceselor institutiilor, definirea clara a responsabilitatilor si autoritatilor, utilizarea mai eficienta a resurselor si reducerea costurilor de neconformitate, prin implementarea si monitorizarea standardului ISO 9001:2015 în cadrul celor doua organizatii.
3. Eficientizare organizationala, operationala si individuala prin implementarea si monitorizarea managementului performantei (BSC) în cadrul celor doua organizatii.
4. Îmbunatatirea procesului de coordonare si consultare cu factorii interesati privind implementarea, monitorizarea si
evaluarea politicilor si strategiilor pentru care MCSI este responsabil prin utilizarea unui sistem care sa cuprinda proceduri si mecanisme aferente acestui proces.
5. Cresterea capacitatii personalului din cadrul MCSI si CERT-RO, care implementeaza sistemul de management al calitatii si performantei, în vederea utilizarii si gestionarii eficiente a instrumentelor de management al calitatii, precum si aplicarea unui sistem de politici bazate pe dovezi în MCSI, inclusiv evaluarea ex ante a impactului, prin sesiuni de instruire, formare si diseminare a bunelor practici.
6. Sistematizarea fondului activ al legislatiei cu incidenta si impact asupra investitiilor operatorilor privati în dezvoltarea
retelelor de acces la internet broadband de noua generatie (NGN) prin realizarea unei analize a cadrului normativ si crearea unor mecanisme de coordonare si cooperare.</t>
  </si>
  <si>
    <t>Obiectivul general al proiectului
Cresterea capacitatii ONG-urilor de la nivel national, în special din domeniul turismului, de a formula si promova propuneri alternative la politicile publice privind turismul, initiate de Guvern. Îndeplinirea obiectivului se concentreaza pe cresterea calitatii si eficientei activitatilor/ actiunilor de implicare a ONG-urilor din domeniul turismului în demersul de a formula si promova propuneri alternative la politicile publice initiate de Guvern cu scopul dezvoltarii/ promovarii unui turism sustenabil.
Obiectivele specifice ale proiectului
1. Implicarea ONG-urilor din turism în formularea si promovarea de propuneri alternative la politicile publice initiate de guvern privind problemele cu care se confrunta domeniul turistic.
2. Dezvoltarea de abilitati specifice privind implicarea angajatilor ONG-urilor si a partenerilor sociali in demersul de elaborare si promovare de propuneri alternative la politicile publice initiate de guvern.
3. Cresterea gradului de informare si constientizare a societatii publice privind implicarea comunitatii în viata publica si participarea la procese decizionale</t>
  </si>
  <si>
    <t>OBIECTIVUL GENERAL: Consolidarea capacitatii sectorului neguvernamental în vederea sustinerii dezvoltarii mecanismului national de
incluziune sociala prin elaborarea de politici publice predictibile si fundamentate vizând dezvoltarea capacitatii de planificare,
implementare, monitorizare si evaluare în domeniul serviciilor sociale prin implicarea activa a profesionistilor din structura sectorului
neguvernamental si al autoritatilor publice locale.
1. OS 1 – Întarirea capacitatii institutionale a ONG-urilor pentru elaborarea politicilor publice privind cadrul procedural pentru
identificarea si evaluarea nevoilor sociale individuale, familiale sau de grup pentru prevenirea, combaterea si solutionarea
situatiilor de dificultate
2. OS 2 – Formularea de politica publica în domeniul serviciilor sociale ca element important al dezvoltarii societatii;
3. OS 3 – Cresterea competentelor profesionale ale profesionistilor din structura ONG-urilor cu responsabilitati în domeniul
serviciilor sociale în tematici privind managementului de caz al serviciilor sociale si comunicarea si facilitarea colaborarii cu
persoane din structura administratiei publice locale.
4. OS 4 – Stimularea spiritului de initiativa si favorizarea de actiuni de advocacy pentru sensibilizarea actorilor institutionali de la
nivel local si central cu privire la politica publica propusa.</t>
  </si>
  <si>
    <t>Reducerea birocratiei si simplificarea procedurilor pentru mediul de afaceri si pentru cetateni prin sintetizarea concluziilor analizelor
elaborate pana in prezent de catre Secretariatul General al Guvernului (SGG), si nu numai, prin dezvoltarea de noi instrumente
metodologice de masurare si reducere a birocratiei si pilotarea lor in cadrul a cinci institutii centrale selectate dintre MDRAPFE, MM, MFP,MADR, MMJS, MT, MS, astfel incat sa poata orienta mai bine serviciile publice furnizate catre nevoile cetateanului si mediului de afaceri,precum si sa asigure digitalizarea lor prin intermediul unei interfete tip ghiseu unic. Prin identificarea si solutionarea elementelor birocratice din cadrul proceselor aferente serviciilor publice analizate, activitatile proiectului vor contribui la OS 1.1 si anume la optimizarea proceselor decizionale orientate catre cetateni si mediul de afaceri.
Prezentul proiect continua demersurile realizate de Secretariatul General al Guvernului cu privire la simplificarea procedurilor administrative adresate mediului de afaceri si cetatenilor.</t>
  </si>
  <si>
    <t>Obiectivul general al proiectului: Dezvoltarea capacitatii organizatiilor neguvernamentale de a realiza parteneriate sociale viabile si
durabile cu autoritatile publice locale si de a propune politici publice alternative în beneficiul cetatenilor.
Obiectivul general al proiectului este în concordanta cu Obiectivul tematic 11 din Politica de coeziune 2014 – 2020 (OT 11 Consolidarea
capacitatii institutionale a autoritatilor publice si a partilor interesate si eficienta administratiei publice), abordând provocarea 5 Administratia si guvernarea si provocarea 2 Oamenii si societatea din Acordul de Parteneriat al României, prin actiuni specifice derulate la nivel national: realizarea unei analize diagnostic privind implementarea Legii 350/2005; organizarea a 14 evenimente regionale in vederea dezbaterii propunerilor de modificare/actualizarea a Legii 350/2005; realizarea unei retele de cooperare interinstitutionale ONG-APL si pregatirea a 160 de persoane pentru o administratie eficienta si competitiva.</t>
  </si>
  <si>
    <t>OG: Cresterea gradului de implicare al ONG-urilor si partenerilor sociali în proceselor decizionale ale autoritatilor publice cu atributii în
reglementarea si organizarea consilierii si orientarii profesionale a elevilor, în beneficiul viitorilor absolventi de învatamânt preuniversitar si
mediului de afaceri.
OG raspunde astfel problemelor identificate de parteneri în sectiunea „Justificare” si „Grup tinta”:
a) lipsa unui sistem national coerent de informare, consiliere si orientare profesionala la nivel national/regional/ local, care sa vizeze
formarea profesionala initiala a elevilor;
b) lipsa capacitatii organizatiilor non-guvernamentele si a partenerilor sociali de a propune politici publice alternative in acest domeniu.        Obiectivele specifice ale proiectului
1. OS1. Formularea si promovarea a doua propuneri alternative de politici publice în domeniul consilierii si orientarii profesionale a
elevilor din învatamântul preuniversitar cu implicarea liderului de parteneriat, a partenerului si a structurilor locale ale acestora,
parteneri sociali si ONG-uri, în 16 luni.
Proiectul prevede realizarea unei cercetari cantitative la nivel national privind furnizarea serviciilor de informare, consiliere si
orientare profesionale a elevilor din învatamântul preuniversitar. Concluziile cercetarii vor fi coroborate cu un studiu comparat
România – tari ale UE asupra politicilor publice de dezvoltare a serviciilor de mai sus. Pe aceste informatii se va baza elaborarea
propunerii alternative la politicile publice din educatie initiate de Guvern. La elaborarea / formularea, promovarea ei vor participa
cele liderul, partenerul si alte ONG-uri si parteneri sociali care activeaza în domeniul educatie, tineret, voluntariat, antreprenoriat
ce vor delega 60 de persoane din aparatul propriu pentru proiect. Campania de advocacy se va finaliza cu acceptarea PPP de
catre o autoritate publica centrala relevanta. În plus, prin proiect se va crea si pilota un instrument de dialog social si civic
subsumat temei PPP anterioare.
O2. OS2. Sprijinirea liderului de parteneriat, a partenerului si a structurilor locale ale acestora de a-si îmbunatati capacitatea de
formulare si promovare de propuneri alternative la politicile publice initiate de Guvern prin formarea a 320 de persoane
(reprezentanti ai partenerilor sociali si ONG-urilor).
Proiectul prevede dezvoltarea si livrarea a 2 cursuri „TEHNICI DE ADVOCACY PENTRU IMPUNEREA PROPUNERILOR ONGURILOR
?I PARTENERILOR SOCIALI ÎN CADRUL CONSULTARILOR PUBLICE DE ELABORARE A PROIECTELOR
LEGISLATIVE” si „CONSOLIDAREA DIALOGULUI CIVIC ?I SOCIAL LA NIVEL LOCAL” cu rol în cresterea capacitatii a ONGurilor
si partenerilor sociali care activeaza în domeniile educatie, tineret, voluntariat, antreprenoriat prin instruirea a 320 de reprez
ai acestora. În plus, ONG-urile interesate vor avea acces gratuit la instrumentul de consolidare a dialogului social si civic în
vederea cresterii gradului de implicare al ONG-urilor si partenerilor sociali în proceselor decizionale ale autoritatilor publice cu
atributii în reglementarea si organizarea consilierii si orientarii profesionale a elevilor.
3. OS3. Cresterea gradului de constientizare privind dezvoltarea durabila, egalitatea de sanse si nediscriminarea, respectiv
egalitatea de gen în rândul a 320 de membri ai ONG-urilor si partenerilor sociali implicati în activitati de formare pentru
îmbunatatirea capacitatii de formulare si promovare de propuneri alternative la politicile publice initiate de Guvern timp de 16 luni.
În toate etapele de elaborare, promovare, acceptare, se vor integra, respecta si promova principiile orizontale POCA si se va face
cunoscuta sursa de finantare si oportunitatile oferite de aceasta (FSE prin POCA). Actiunile de instruire, elaborare / promovare /
acceptare PPP, creare si pilotare instrument de consolidare a dialogului social si civic vor integra principiile orizontale urmarite de
POCA crescând astfel capacitatea ONG-urilor participante de a si le însusi si promova. De asemenea, publicitatea finantarii FSE
prin POCA si a oportunitatilor de finantare ONG va creste capacitatea lor de accesare a finantarilor nerambursabile prin informare
clara si pragmatica. În selectia GT si achizitia de bunuri si servicii se vor integra principiile orizontale POCA.</t>
  </si>
  <si>
    <t>Obiectivul general al proiectului consta in dezvoltarea si introducerea de politici, sisteme si standarde comune alternative în administrația publica ce optimizeaza procesele decizionale din domeniul tineretului, cu accent pe ucenicie, in concordanta cu SCAP, pe o perioada de 16 luni.
1. Cresterea gradului de monitorizare si evaluare a politicilor publice, prin elaborarea unei metodologii, a unui raport de evaluare a
politicilor publice in domeniul tineretului, cu accent pe ucenicie.
2. Imbunatatirea, stimularea si consolidarea dialogului social si a interactiunii intre ong-uri, parteneri sociali si autoritatile publice
abilitate, prin organizarea de intalniri lunare in cadrul Centrului de Participare Activa, prin facilitarea accesului a 40 persoane la
Forumul Tinerilor Ucenici, prin lansarea unei platforme online de discutii si prin participarea activa a 150 de persoane la 5
workshopuri, in vederea cresterii implicarii acestora in formularea si imbunatatirea politicilor publice din domeniul tineretului, cu
accent pe ucenicie.
3. Cresterea capacitatii a 40 de ONG-urilor de tineret si a unui 1 partener social care activeaza in domeniul tineretului, de a se
implica în formularea si promovarea de propuneri alternative la politicile publice initiate de Guvern in domeniul tineretului, cu
accent pe ucenicie, prin organizarea de instruiri in politici publice, lobby si advocacy, egalitate de sanse, dezvoltare durabila si
responsabilitate sociala, pe o perioada de 16 luni.
4. Dezvoltarea abilitatilor profesionale a 72 de persoane - angajati si voluntari din ONG-uri si Parteneri Sociali, in formularea de
propuneri alternative la politicile publice initiate de Guvern prin instruire specifica.
5. Optimizarea reglementarilor legislative cu privire la tineri, cu accent pe ucenicie, prin elaborarea si promovarea unei politici publice alternative la Legea 279/2005 privind Ucenicia la locul de munca si prin organizarea unei vizite de studiu in Marea Britanie in vederea valorificarii, multiplicarii si facilitarii transferului de bune practici europene in formularea de politici publice alternative.
6  Sporirea vizibilitatii si promovarea politicii publice alternative la Legea 279/2005 privind Ucenicia la locul de munca in randul a cel putin 10 autoritati publice locale si centrale si a cel putin 20.000 cetateni, in vederea constientizarii importantei uceniciei tinerilor si a unor servicii adecvate, precum si in vederea adoptarii cadrului legislativ propus, prin intermediul unei campanii de advocacy si a diseminarii materialelor realizate in cadrul proiectului.</t>
  </si>
  <si>
    <t>Obiectivul general al proiectului:
Cresterea nivelului de competente profesionale ale personalului propriu SPO din regiunile Sud Muntenia, Nord Est si Sud Est în vederea furnizarii unor servicii de calitate.
Obiectivele specifice:
OBS1: Sa îmbunatatim sistemul de formare profesionala a personalului propriu al SPO în ocupatii corelate cu serviciile furnizate.
OBS2: Sa dezvoltam competente profesionale si sociale pentru personalul SPO necesare unei abordari integratoare a nevoilor specifice ale grupurilor vulnerabile.
OBS3. Sa facilitam preluarea de experiente transnationale care sa contribuie la dezvoltarea competentelor personalului SPO.</t>
  </si>
  <si>
    <t>Obiectivul general al acestui proiect este reprezentat de optimizarea cadrului administrativ de functionare al Ministerului pentru Relatia cu
Parlamentul. Se urmareste eficientizarea coordonarii si comunicarii atât la nivel intra-ministerial cât si în relatia dintre Parlament si Guvern.
Obiectivul general va fi atins prin realizarea obiectivelor specifice enumerate ulterior.
Obiectivele specifice ale proiectului
1. Elaborarea de politici bazate pe dovezi, inclusiv evaluarea ex-ante a impactului la nivelul MRP.
2. Sistematizarea si simplificarea actelor normative la nivelul MRP.
3. Imbunatatirea managementului la nivelul MRP prin intermediul unor cursuri de formare profesioanala.</t>
  </si>
  <si>
    <t>„Cresterea gradului de pregatire profesionala a personalului
auxiliar din cadrul instantelor si parchetelor în vederea îmbunatatirii calitatii serviciilor furnizate la nivelul sistemului judiciar”.
Obiectivele specifice ale proiectului
1. Obiectivul specific al proiectului consta în îmbunatatirea cunostintelor si abilitatilor profesionale la nivelul personalului auxiliar de
specialitate din cadrul instantelor si parchetelor în vederea unificarii jurisprudentei, acesta contribuind la atingerea obiectivului
general al proiectului.
Prin obiectivul general si obiectivul specific, proiectul îsi propune sa contribuie la atingerea atât a obiectivelor asumate prin
Strategia de Dezvoltare a Sistemului Judiciar 2015 - 2020, cât si a obiectivului specific 2.3. al Programului Operational
Capacitate Administrativa 2014 – 2020: Asigurarea unei transparente si integritati sporite la nivelul sistemului judiciar în vederea
îmbunatatirii accesului si a calitatii serviciilor furnizate la nivelul acestuia.</t>
  </si>
  <si>
    <t>Obiectivul general al proiectului consta în cresterea capacitații ONG-urilor si a partenerilor sociali de a formula politici publice alternative în domeniul sanatatii publice care sa duca la optimizarea proceselor decizionale orientate catre cetateni.
Proiectul contribuie la atingerea obiectivului specific 1.1. Dezvoltarea si introducerea de sisteme si standarde comune în administrația publica ce optimizeaza procesele decizionale orientate catre cetateni si mediul de afaceri în concordanta cu SCAP prin introducerea la nivelul Directiilor de Sanatate Publica din cadrul Institului National de Sanatate Publica a unor mecanisme/instrumente care sa vina în sprijinul comunitatilor, factorilor de decizie si practicienilor sa faca alegeri care sa îmbunatateasca sanatatea publica printr-un design comunitar.  Obiectivele specifice ale proiectului
1. ObS1 Dezvoltarea unui set de proceduri, mecanisme, instrumente de optimizare a proceselor decizionale orientate catre cetateni în domeniul sanatatii
2. ObS2 Dezvoltarea capacitatii a minim 20 de ONG-uri de a se implica în formularea si promovarea de propuneri alternative la
politicile publice.
3. ObS3 Formularea si promovarea a 5 alternative la politicile publice initiate de autoritati în domeniul sanatatii</t>
  </si>
  <si>
    <t>Bucuresști</t>
  </si>
  <si>
    <t>CP6 less /2017</t>
  </si>
  <si>
    <t>AP 2/2.1</t>
  </si>
  <si>
    <t>"Administrație eficientă, servicii de calitate la nivel local"</t>
  </si>
  <si>
    <t>Județul Prahova</t>
  </si>
  <si>
    <t>Optimizarea proceselor orientate catre beneficiari la nivelul Consiliului Judetean Prahova si al institutiilor subordonate: Directia Generala
pentru Asistenta Sociala si Protectia Copilului Prahova si Directia Judeteana de Evidenta persoanelor Prahova, necesara unei
administratii moderne, performante, eficiente si eficace, in concordanta cu Strategia pentru Consolidarea Administratiei Publice2014-2020,
intr-o perioada de 16 luni.
Obiectivele specifice ale proiectului
1. Dezvoltarea capacitaþii manageriale caracteristice unei administraþii moderne prin Implementarea instrumentului de management
al calitatii, CAF(Common Assessment Framework), la nivelul Consiliul Judetean Prahova si a institutiilor subordonate: Directia
Generala de Asistenta Sociala si Protectia Copilului Prahova si Directia Judeteana de Evidenta Persoanelor Prahova
2. Dezvoltarea de competenþe la toate nivelurile ierarhiei profesionale din cadrul Consiliului Judetean Prahova si a doua dintre
institutiile subordonate: Directia pentru Asistenta Sociala si Protectia Copilului Prahova si Directia Judeteana Evidenta
Persoanelor prin Pregatirea a 210 persoane din cele 3 institutii ale administratiei publice locale, in domeniul managementul
calitatii - sisteme si standarde ce optimizeaza procesele orientate catre beneficiarii serviciilor publice.</t>
  </si>
  <si>
    <t>119 -  Investiții în capacitatea instituțională și în eficiența administrațiilor și a serviciilor publice la nivel național, regional și local, în perspectiva realizării de reforme, a unei mai bune legiferări și a bunei guvernanțe</t>
  </si>
  <si>
    <t>Obiectivul general urmarit prin proiect este acela de îmbunataþire a cunostinþelor profesionale si abilitaților membrilor sistemului judiciar vizavi de acest proiect (judecatori, procurori, magistrați-asistenți si personal din cadrul instituțiilor sistemului judiciar asimilat judecatorilor si procurorilor), necesare desfasurarii activitaþii în cadrul instanþelor si parchetelor.
Obiectivul specific al proiectului vizeaza implementarea unui program de formare profesionala continua adaptat nevoilor actuale ale sistemului judiciar, în special în ceea ce priveste schimbarile aduse de aplicarea noilor coduri si care sa contribuie la eforturile instituþiilor sistemului judiciar privind unificarea practicii judiciare.</t>
  </si>
  <si>
    <t>Consolidarea capacității instituționale a Oficiului Național al Registrului Comerțului, a sistemului registrului comerțului și a sistemului de publicitate legală</t>
  </si>
  <si>
    <t xml:space="preserve">Obiectivul principal al proiectului este realizarea si implementarea unui sistem eficient si performant pentru „Consolidarea capacitații instituþionale a Oficiului Național al Registrului Comerțului, a sistemului registrului comerțului si a sistemului de publicitate legala”.
</t>
  </si>
  <si>
    <t xml:space="preserve"> </t>
  </si>
  <si>
    <t>Fundația Corona</t>
  </si>
  <si>
    <t>1. MDRAP</t>
  </si>
  <si>
    <t>Bugetarea pe bază de gen în politicile public</t>
  </si>
  <si>
    <t>FUNDAÞIA "CENTRUL DE MEDIERE SI SECURITATE COMUNITARA" 
AGENTIA NATIONALA PENTRU
EGALITATEA DE SANSE INTRE FEMEI
SI BARBATI</t>
  </si>
  <si>
    <t>Obiectivul general:
Cresterea capacitatii ONG-urilor de a se implica în formularea si promovarea de propuneri alternative la politicile publice iniþiate de Guvern
in domeniul bugetarii pe baza de gen, vizand alocarea corespunzatoare a resurselor financiare tinand cont de dimensiunea de gen.
OS.1 Cresterea capacitatii a 60 ONGuri in plan national in constructia si elaborarea de politici publice alternative in domeniul
bugetarii pe baza de gen prin formarea specifica a 80 de reprezentanti din personalul ONG si crearea de instrumente specifice de
monitorizare ONG politici publice.
OS. 2 Stimularea, sustinerea si intarirea capacitatii a minim 20 ONGuri beneficiare de elaborare si promovare de politici publice
alternative in domeniul bugetarii pe baza de gen.
OS. 3 Evaluarea impactului a 4 politici publice alternative in domeniul bugetarii pe baza de gen formulate de 4 ONGuri beneficiare
prin intermediul testarii acestora ca studii de caz la nivelul comunitatilor locale vizate de propuneri.
OS. 4 Cresterea capacitatii de evaluare a 4 politicilor publice nationale alternative in domeniul bugetarii pe baza de gen propuse
de ONGuri in vederea acceptarii acestora prin organizarea a 3 workshopuri sustinute de experti romani si europeni in domeniul
bugetarii pe baza de gen cu participarea autoritatilor centrale si reprezentantilor ministerelor de resort implicate.
OS. 5 Dezvoltarea responsabilitaþii civice, de implicare a comunitaþilor locale în viaþa publica si de participare la procesele
decizionale, de promovare a egalitaþii de sanse, nediscriminarii si dezvoltarii durabile prin organizarea a 4 audieri publice
nationale pe marginea variantei consultative a celor 4 politici publice nationale in domeniul bugetarii pe baza de gen acceptate de
autoritatile responsabile.</t>
  </si>
  <si>
    <t>DAP Voluntar Dialog, Acțiune și Profesionalism în promovarea de către ONG-uri a voluntariatului în interesul copilului</t>
  </si>
  <si>
    <t>Asociația „Centrul De Resurse și Informare pentru Profesiuni Sociale" C.R.I.P.S.</t>
  </si>
  <si>
    <t>Obiectivul general:
Cresterea capacitatii ONGurilor active in sectorul social- protectia drepturilor copilului si in sectorul educatie de a se implica în formularea si promovarea de propuneri alternative la politicile publice
Nota explicativa: pe tot parcursul cererii de finantare, atunci cand facem referire la „ONGuri”care beneficiaza si sunt implicate in activitatile prezentului proiect avem in vedere urmatoarele categorii de organizatii neguvernamentale :
1.  ONG care asigura furnizarea de servicii sociale pentru copii
2. ONG care asigura formarea personalului din sectorul social - protectia copilului
3.  ONG care se implica in integrarea scolara si sociala a copilului, promovarea drepturilor copilului, asigurarea calitatii serviciilor sociale
4. ONG care reprezinta cadre didactice , respectiv diferite categorii de personalul din institutii publice si servicii sociale care au responsabilitati in promovarea drepturilor copilului (de exemplu FICE, Asociatia Directorilor de DGASPCuri)
Obiectivele specifice:
1. OS1. Cresterea competentelor a 60 de persoane din ONGuri de a se implica in elaborarea si promovarea de politici publice
vizand voluntariatul cu si pentru copii, pana la finalul lunii a 11-a de derulare a proiectului;
Pentru atingerea OS1 avem in vedere, pe langa procesul formativ propriu-zis, o etapa premergatoare de elaborare a unui model
de formare adaptat nevoilor si specificului grupului tinta. In etapa premergatoare cursurilor se asigura elaborarea modelului de
formare „ POLITICI PUBLICE - informare, participare si dialog pentru voluntariat in interesul copilului” si pregatirea formatorilor
locali membri ai echipei de proiect, in cadrul unui atelier de lucru organizat la Bucuresti. In etapa de organizare a cursurilor,
formatorii locali membri ai echipei de proiect (cate doi din fiecare judet) vor aplica modelul de formare in cadrul a trei serii de curs
organizate in judetele Alba, Buzau si Ialomita. Cursurile se organizeaza in beneficiul a 60 de persoane din 30 de ONGuri; prin
procedura de evaluare la final de curs, beneficiarii vor demonstra cresterea competentelor de implicare in elaborarea si
promovarea de politici publice. D.p.d.v al strategiei de actiune, OS1 este in deplin acord cu metodologia de lucru a asociatiei
CRIPS, raspunzand nevoilor personalului din servicii publice si din ONGuri prin elaborare si aplicare de modele de formare cu
preocupari pentru calitatea cursurilor.
OS1 este corelat cu Rezultat proiect 1 si cu activitatea A2.
2. OS2. Imbunatatirea resurselor pedagogice de formare si cresterea competentelor a 8 formatori din reteaua CRIPS, precum si a
altor formatori interesati, pentru a sustine formarea personalului din ONGuri pentru a se implica in elaborarea si promovarea de
politici publice vizand voluntariatul cu si pentru copii, pana la finalul proiectului
Continuand traditia asociatiei CRIPS de a elabora modele de formare usor de replicat de catre formatorii din reteaua de formatori
promovate de CRIPS, denumita „EDUC Trainer”, acest obiectiv specific are in vedere:
a) realizarea unui kit pedagogic „POLITICI PUBLICE - informare, participare si dialog pentru voluntariat in interesul copilului” care
se publica pe site si se difuzeaza, putand fi accesat de toti formatorii interesati; kit-ul contine modelul de formare revizuit in urma
aplicarii in judetele Alba, Buzau si Ialomita si un material video pedagogic elaborat
b) pregatirea a 8 formatori pentru aplicarea kit-ului in formarea personalului din ONGuri (in plus fata de cei 6 formatori locali
pregatiti in A2.1 pentru cursurile organizate in A2.2)
Prin aceasta abordare, care favorizeaza atat definitivarea unui produs cu impact formativ usor de aplicat in viitoare cursuri pentru
personalul ONG (kit pedagogic), pregatirea resurselor umane care aplica produsul (formatorii), precum si punerea kit-ului
pedagogic la dispozitia tuturor formatorilor interesati prin publicare pe web-site-uri ” - se creeaza perspective de diseminare a
rezultatelor si experientei proiectului - contribuind la sustenabilitatea rezultatelor. OS 2 este corelat cu rezultatele proiectului 2 si 3
si pentru indeplinirea sa se va implementa activitatea A3.
3. OS3. Cresterea accesului la informatie si imbunatatirea participarii personalului din ONGuri la dialog social si civic pe tema
voluntariatului cu si pentru copii, in randul a peste 50 de ONGuri pana la finalul proiectului
Obiectivul raspunde unei nevoi de informare si de imbunatatire a dialogului social si civic identificate atat in randul ONGurilor, cat
si al institutiilor publice. Are in vedere realizarea, dezvoltarea si actualizarea unui website cu rol de instrument de dialog social si
civic pe tema promovarii actiunilor de voluntariat cu si pentru copii, precum si crearea si animarea unui grup de dezbateri pe
Facebook.
Obiectivul specific 3 este corelat cu rezultatul 4 si pentru indeplinirea sa va fi implementata activitatea A4.
4. OS4. Formularea si promovarea unei propuneri alternative la politicile publice referitoare la voluntariatul cu si pentru copii avand
in vedere asigurarea unui cadru metodologic bazat pe respectarea si promovarea drepturilor copilului, atat in cazul voluntarului
copil, cat si a copilului beneficiar al actiunilor efectuate de voluntari, pana la finalul proiectului.
Obiectivul vizeaza crearea unui cadru de aplicare a legii voluntariatului cu deplina respectare a drepturilor copilului - in doua
situatii distincte:
a) in situatia specifica a voluntarilor copii, ale caror drepturi trebuie respectate in toate etapele procesului de pregatire si derulare
a interventiei voluntare (recrutare, contractare, formare, supervizare pe parcursul interventiei etc);
b) in situatia specifica a copiilor din grupuri vulnerabile (copii aflati in sistemul de protectie, copii din familii vulnerabile) beneficiari
ai activitatilor de voluntariat. La elaborarea si definitivarea acestor propuneri alternative aferente OS 4 vor contribui ? echipa de
proiect ? reprezentantii ONGurilor participante la proiect - respectiv: a) beneficiari ai cursurilor „POLITICI PUBLICE - informare,
participare si dialog pentru voluntariat in interesul copilului”, b) participanti la grupul consultativ c) participanti la procesul de
consultare prin email ? reprezentanti ai parintilor si ai copiilor voluntari, respectiv ai educatorilor si ai copiilor din sistemul de
protectie care beneficiaza de voluntariat. ? Reprezentanti ai autoritatilor publice centrale si ai altor structuri publice a) participanti
la grupul consultativ b) participanti la procesul de consultare prin email.
OS4 este corelat cu rezultatul de proiect 5 si cu activitatea A5.</t>
  </si>
  <si>
    <t>Abordare integrata a politicilor sociale si
medicale prin formularea de politici publice
alternative de catre societatea civila</t>
  </si>
  <si>
    <t>ASOCIATIA ROMANA ANTI-SIDA</t>
  </si>
  <si>
    <t>ASOCIATIA PENTRU APARAREA DREPTURILOR OMULUI IN ROMANIA - COMITETUL
HELSINKI</t>
  </si>
  <si>
    <t>Cresterea capacitaþii ONG-urilor de formulare de politici publice alternative în domeniile sanatate publica sau protecþie sociala
Obiectivele specifice ale proiectului
1. Obiectiv specific 1. Elaborarea unui ghid de proceduri si instrumente pentru monitorizarea si evaluarea politicilor publice din
domeniul social sau medical
2. Obiectiv specific 2. Dezvoltarea cunostinþelor si abilitaþilor pentru 100 de persoane din cadrul ONG-urilor din domeniul domeniile
social sau medical în formularea de politici publice alternative si în monitorizarea independenta a politicilor guvernamentale
3. Obiectiv specific 3. Crearea unei reþele informale de ONG-uri în domeniul politicilor publice sociale sau medicale
4. Obiectiv specific 4. Formularea de 5 propuneri de politici publice alternative în domeniul politicilor publice sociale sau medicale</t>
  </si>
  <si>
    <t>Medierea-politică publică eficientă în dialogul civic</t>
  </si>
  <si>
    <t>Asociația "Centrul de Mediere si Arbitraj Propact"</t>
  </si>
  <si>
    <t>Universitatea ”Andrei Șaguna”</t>
  </si>
  <si>
    <t xml:space="preserve">Obiectivul general al proiectului este cresterea capacitatii ONG-urilor si a partenerilor sociali de a formula politici publice alternative in domeniul medierii, la nivele national, ce va contribui la dezvoltarea si introducerea de sisteme si standarde comune in administratia publica, ce optimizeaza procesele decizionale orientate catre cetateni si mediul de afaceri in concordanta cu SCAP.
Obiective specifice:
OS 1 - Asigurarea unui sistem de management si de control performant si riguros prin monitorizarea continua a rezultatelor obtinute, in vederea maximizarii impactului asupra grupului tinta vizat, in cele 16 de luni de implementare. Asigurarea unui management
eficient si transparent al resurselor umane, materiale, financiare.Pregatirea si realizarea activitatilor de comunicare institutionala in cadrul activitatilor de proiect
OS 2 - Dezvoltarea de instrumente/mecanisme ce optimizeaza procesele decizionale orientate catre cetaþeni si mediul ONG/parteneri sociali
</t>
  </si>
  <si>
    <t>Cresterea capacitatii societatii civile de a formula politici publice alternative pentru sprijinirea
protectiei mediului prin reglementarea aplicabilitatii legilor privind perdelele forestiere – RPR</t>
  </si>
  <si>
    <t>ASOCIATIA "ROMANIA PRINDE RADACINI"</t>
  </si>
  <si>
    <r>
      <t xml:space="preserve">Obiectivul general al proiectului este de imbunatatire a procesului de elaborare participativa a politicilor publice pentru asigurarea aplicarii, reglementarii si functionarii Legii 46/2008 numita si Legea Codului silvic si a Legii 289/2002 republicata în 2014 denumita si Legea
perdelelor forestiere de protecþie, precum si implementarea sistemului de perdele forestiere de protectie,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t>
    </r>
    <r>
      <rPr>
        <b/>
        <sz val="12"/>
        <rFont val="Calibri"/>
        <family val="2"/>
        <scheme val="minor"/>
      </rPr>
      <t>Obiectivele specifice ale proiectului</t>
    </r>
    <r>
      <rPr>
        <sz val="12"/>
        <rFont val="Calibri"/>
        <family val="2"/>
        <charset val="238"/>
        <scheme val="minor"/>
      </rPr>
      <t xml:space="preserve">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pentru asigurarea aplicarii, reglementarii si functionarii Legii
46/2008 numita si Legea Codului silvic si a Legii 289/2002 republicata în 2014 denumita si Legea perdelelor forestiere de
protecþie, precum si pentru implementarea sistemului de perdele forestiere de protectie.
Obs.2) Cultivarea si dezvoltarea cunostintelor, competentelor si abilitatilor a 30 de persoane din Gupul tinta, reprezentanti ai
ONG-ului, in urma participarii la sesiuni de instruire in formularea politicilor publice si in mananagement strategic, inclusiv prin
abordarea temelor de devoltare durabila, egalitate de sanse si nediscriminare.
Obs.3) Formularea si promovarea a cel putin 2 politici publice pentru pentru asigurarea aplicarii, reglementarii si functionarii Legii
46/2008 numita si Legea Codului silvic si a Legii 289/2002 republicata în 2014 denumita si Legea perdelelor forestiere de
protecþie, precum si implementarea sistemului de perdele forestiere de protectie, ca urmare a dezvoltarii unui mecanism
performant si profesionist (caravana nationala sub forma unor evenimente de tip „masa rotunda”, cu aplicabilitate de workshop),
pentru formularea si promovarea de politici publice alternative.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t>
    </r>
  </si>
  <si>
    <t>Politici publice pentru dezvoltare durabilă</t>
  </si>
  <si>
    <t>Asociația ,,Centrul pentru Politici Publice Durabile Ecopolis”</t>
  </si>
  <si>
    <r>
      <rPr>
        <b/>
        <sz val="12"/>
        <rFont val="Calibri"/>
        <family val="2"/>
        <scheme val="minor"/>
      </rPr>
      <t xml:space="preserve">Obiectiv general  </t>
    </r>
    <r>
      <rPr>
        <sz val="12"/>
        <rFont val="Calibri"/>
        <family val="2"/>
        <charset val="238"/>
        <scheme val="minor"/>
      </rPr>
      <t xml:space="preserve">                                                                                                                                                                                                                      Cresterea capacitatii ONG-urilor si a partenerilor sociali cu interes în domeniile protectiei mediului si a schimbarilor climatice de a colabora cu scopul de a contribui la monitorizarea, evaluarea, formularea si promovarea de politici alternative la politicile publice formulate de
Guvern, în sase domenii prioritare de mediu si dezvoltare durabila.                                                                                                                     </t>
    </r>
    <r>
      <rPr>
        <b/>
        <sz val="12"/>
        <rFont val="Calibri"/>
        <family val="2"/>
        <scheme val="minor"/>
      </rPr>
      <t xml:space="preserve">Obiective specifice                                                                                                                                                                                                                         </t>
    </r>
    <r>
      <rPr>
        <sz val="12"/>
        <rFont val="Calibri"/>
        <family val="2"/>
        <scheme val="minor"/>
      </rPr>
      <t>OS 1: Dezvoltarea capacitatii a 40 de ONG-uri si 10 parteneri sociali prin instruirea a 120 de persoane din cadrul ONG-urilor si
partenerilor sociali în domeniul evaluarii si propunerii de politici publice alternative la politicile promovate de guvern în domeniul
mediului si al dezvoltarii durabile si dezvoltarea de activitaþi în comun pe baza abilitaþilor dobândite
OS 2: Dezvoltarea de 6 instrumente independente de monitorizare si evaluare a politicilor publice de mediu
OS 3: Dezvoltarea unui mecanism de consolidare a dialogului social si civic în domeniul mediului si a dezvoltarii durabile si
pilotarea lui;
OS 4: Dezvoltarea responsabilitatii civice, de implicare a 6 comunitati locale în viaþa publica si de participare la procesele
decizionale, de promovare a egalitatii de sanse si nediscriminarii, precum si a dezvoltarii durabile.
OS 5: Dezvoltarea a 6 actiuni de formulare si promovare de propuneri alternative la politicile publice initiate de Guvern si
acceptarea acestor propuneri.</t>
    </r>
  </si>
  <si>
    <t>Municipiul Toplița</t>
  </si>
  <si>
    <t>Imbunatatirea calitatii serviciilor furnizate de primaria Municipiului Toplita prin introducerea si
mentinerea sistemului de management al calitatii ISO9001:2015</t>
  </si>
  <si>
    <t>Obiectivul general al proiectului consta in dezvoltarea capacitatii administrative a municipiului Toplita, prin reproiectarea proceselor
operationale pentru alinierea sistemului existent la cerintele sistemului de management al calitatii in conformitate cu prevederile
standardului SR EN ISO 9001:2015, fapt ce va determina cresterea calitatii actului administrativ pe termen lung.
Obiectivele specifice ale proiectului
1. Obiectivele specifice ale proiectului sunt:
OS1-Revizuirea si optimizarea fluxurilor interne de lucru in vederea reproiectarii corespunzatoare a sistemului de management al
calitatii la nivelul Primariei Municipiului Toplita
OS2-Realizarea tranzitiei sistemului de management al calitatii existent in conformitate cu prevederile standardului SR EN ISO
9001:2015, coroborata cu implementarea unui program informatic de management al documentelor, care va permite
imbunatatirea semnificativa a calitatii si eficientei serviciilor publice furnizate de catre Municipiul Toplita
OS3-Promovarea modernizarii in administratia publica locala din municipiul Toplita, prin specializarea personalului din cadrul
primariei pe teme specifice managementului calitatii (170 persoane), ceea ce va determina motivarea si mobilizarea acestora in
directia inovatiei si in oferirea de servicii publice de calitate.</t>
  </si>
  <si>
    <t>Toplița</t>
  </si>
  <si>
    <t>AA4/ 12.06.2018</t>
  </si>
  <si>
    <t>Performanță și calitate în administrația publică locală din municipiul Motru</t>
  </si>
  <si>
    <t>Municipiul Motru</t>
  </si>
  <si>
    <t>Obiectivul general al proiectului - Optimizarea si eficientizarea proceselor orientate catre cetaþeni, în concordanþa cu Strategia pentru Consolidarea Administraþiei Publice, prin introducerea sistemelor comune de calitate si performanþa, în cadrul UAT Municipiul Motru.                                                                                                                                                                                                                                                                      Obiectiv specific 1: Implementarea unui sistem unitar de management al calitaþii si performanþei (în conformitate cu Planul de
acþiune pentru prioritizarea si etapizarea implementarii managementului calitaþii) la nivelul UAT Municipiul Motru si realizarea unui schimb de experienþa între personalul din instituþia publica beneficiara a proiectului si autoritaþi, organisme, organizaþii publice naþionale.
2. Obiectiv specific 2: Dezvoltarea abilitaþilor unui numar de 40 participanþi din cadrul UAT Municipiul Motru în domeniile
implementarii sistemelor de management al calitaþii (CAF, ISO), control managerial intern, politici publice locale.</t>
  </si>
  <si>
    <t>Motru</t>
  </si>
  <si>
    <t>"Societatea civilă dezvoltă politici publice"</t>
  </si>
  <si>
    <t>Asociația pentru Implicare Socială, Educație și Cultură</t>
  </si>
  <si>
    <t>Obiectivul general al proiectului/Scopul proiectului
Obiective proiect
Obiectivul general al proiectului este dezvoltarea capacitaþii organizațiilor non-guvernamentale din România de a participa la procesul de
elaborare a politicilor publice în domeniul social, cu impact la nivel național, pentru a creste calitatea politicilor publice din domeniu.
Obiectivele specifice ale proiectului
1. OS1 - Dezvoltarea si perfecționarea cunostințelor si competențelor resursei umane aparținând organizațiilor non-guvernamentale
în elaborarea propunerilor legislative si colaborarea cu instituțiile publice, pentru un numar de 80 de persoane.
2. OS 2 - Aplicarea cunostințelor dobândite de resursa umana, prin participarea la dezvoltarea de propuneri la politicile publice din
domeniul social cu impact la nivel naþional, pentru un numar de 50 de persoane.
3. OS 3 - Îmbunatațirea colaborarii si a dialogului dintre organizaþiile non-guvernamentale si autoritațile publice, pentru dezvoltarea
capacitații acestora de a iniția parteneriate si de a colabora în procesul de elaborare a politicilor publice.</t>
  </si>
  <si>
    <t>„Implicare, colaborare şi sprijin reciproc pentru un viitor mai bun al tinerilor!”</t>
  </si>
  <si>
    <t>Asociația “Ai încredere”</t>
  </si>
  <si>
    <t xml:space="preserve">P1: Asociația de Dezvoltare Durabilă a Județului Tulcea 
</t>
  </si>
  <si>
    <t xml:space="preserve">Obiectivul general al proiectului:
Cresterea capacitaþii ONG-urilor si a partenerilor sociali de a se implica în formularea si promovarea de propuneri alternative la politicile publice iniþiate de Guvern, în domeniul ocuparii tinerilor prin comunicare, colaborare si sprijin reciproc.
Obiectivele specifice ale proiectului:
1. Instruirea unui numar de 100 de persoane prin cursurile de Delegat Sindical- Cod COR 111411. Scopul instruirii este de a
consolidarea organizaþiilor sindicale astfel încât acestea sa îsi îmbunataþeasca capacitatea de a formula si promova propuneri de politici publice alternative la politicile publice iniþiate de Guvern în domeniu. Rolul cursului este de a creste interesul pentru recrutarea tinerilor în sindicate si pentru a le înþelege mai bine nevoile.
2. Elaborarea unei Politici publice alternative la politicile publice iniþiate de Guvern în domeniul ocuparii tinerilor si al tranziþiei acestora de la scoala la viaþa active. Politica publica alternativa va încerca sa rezolve o serie de probleme identificate prin dezbateri si analiza asupra legislaþiei în vigoare.
3. Realizarea unui mecanism de Monitorizare, dezvolatre de politici alternative la cele iniþiate de Guvern, colaborare, susþinere reciproca, Hub-ul Online al ONG-urilor si ai partenrilor sociali. Un rol important al acestei platforme este dezvoltarea responsabilitaþii civice, de implicare a comunitaþilor locale în viaþa publica si de participare la procesele decizionale, de promovare a egalitaþi de sanse si nediscriminarii, precum si a dezvoltarii durabile. Dezvolta capacitatea partenerilor sociali si a ONG prin activitaþi întreprinse în comun, participarea si dezvoltarea de reþele tematice locale/naþionale.
</t>
  </si>
  <si>
    <t>Tulcea</t>
  </si>
  <si>
    <t xml:space="preserve"> în implementare</t>
  </si>
  <si>
    <t>Dezvoltarea unui sistem unitar de management al calității la nivelul Consiliului Județean Vâlcea și al instituțiilor subordonate</t>
  </si>
  <si>
    <t>Județul Vâlcea</t>
  </si>
  <si>
    <t>Râmnicu Vâlcea</t>
  </si>
  <si>
    <t>Dezvoltarea unui sistem unitar si sustenabil de management al calitaþii la nivelul Consiliului Judeþean Vâlcea si al altor 12 instituþii publice din subordinea sa, în scopul optimizarii proceselor orientate catre beneficiari, în concordanþa cu SCAP.
Obiectivele specifice ale proiectului
1. Implementarea Sistemului de Management al Calitaþii, conform SR EN ISO 9001:2015, la nivelul a 12 instituþii publice din
subordinea Consiliului Judeþean Vâlcea.
2. Certificarea Sistemului de Management al Calitaþii, conform SR EN ISO 9001:2015, la nivelul Consiliului Judeþean Vâlcea si al
altor 12 instituþii subordonate.
3. Consolidarea sistemului de management al calitaþii la nivelul Consiliului Judeþean Vâlcea, prin implementarea instrumentului de autoevaluare CAF.
4. Îmbunataþirea cunostinþelor si abilitaþilor personalului, din cadrul Consiliul Judeþean Vâlcea si instituþiile publice subordonate, prin participarea la programe si evenimente de formare profesionala în domeniul managementului calitaþii.
5. Asigurarea sustenabilitaþii sistemelor de management implementate si/sau certificate în cadrul proiectului, prin formarea si certificarea unui numar de 15 de specialisti în domeniul calitaþii si a 15 auditori în domeniul calitaþii, din rândul personalului angajat în aceste instituþii, cu atribuþii în domeniul managementului calitaþii.</t>
  </si>
  <si>
    <t>Nonformal se poate – Politica publica alternativa pentru inserția tinerilor pe piața muncii</t>
  </si>
  <si>
    <t>Asociatia SE POATE</t>
  </si>
  <si>
    <t>Asociația Umanistă Română</t>
  </si>
  <si>
    <t xml:space="preserve">Ilfov </t>
  </si>
  <si>
    <t>Chiajna</t>
  </si>
  <si>
    <t>Obiectivul general al proiectului este cresterea capacitatii Solicitantului si partenerului de a formula si promova propuneri alternative la politicile publice existente in domeniul educatiei non- formale cu accent pe dezvoltarea competentelor transversale in vederea insertiei sustenabile si eficiente a tinerilor pe piata muncii.
Obiective specifice:
OS1. Formarea unui numar de 20 de reprezentanti din cadrul Solicitantului si Partenerului (organizatii neguvernamentale) in
domeniul elaborarii politicilor publice.
OS2. Formularea si fundamentarea unei politici publice alternative in domeniul educatiei non-formale (conform HG 775/2005 si
modificarilor aduse de HG 523/2016) in cadrul unui proces de consultare cu participarea 112 reprezentanti ai ONGurilor/ partenerilor sociali (56 de organizatii) si a 32 de reprezentanti ai institutiilor/autoritatilor locale si centrale de la nivel national
OS3. Promovarea in randul decidentilor si al stakeholderilor de la nivel central si local a oportunitatii si eficacitatii politicii publice alternative in domeniul educatiei non-formale, elaborata in cadrul proiectului  in vederea acceptarii.</t>
  </si>
  <si>
    <t>Optiuni strategice pentru dezvoltarea durabila a sectorului forestier</t>
  </si>
  <si>
    <t>Asociația Centrul pentru Dezvoltare Durabilă Columna</t>
  </si>
  <si>
    <t>Asociația Administratorilor de Păduri</t>
  </si>
  <si>
    <t>Dolj</t>
  </si>
  <si>
    <t xml:space="preserve">Obiectiv general: Dezvoltarea sectorului forestier în scopul cresterii contribuþiei acestuia la ridicarea nivelului calitaþii vieþii, pe baza gestionarii durabile a padurilor.
Obiective specifice:
O.S. 1. Evaluarea cadrului institutional si de reglementare a activitatii din sectorul forestier
O.S. 2. Identificarea masurilor de gestionare durabila si dezvoltare a resurselor forestiere
O.S. 3. Dezvoltarea dialogului intersectorial si a comunicarii strategice în domeniul forestier si cu alte domenii de activitate
</t>
  </si>
  <si>
    <t>SD</t>
  </si>
  <si>
    <t>Etică și integritate la Consiliul Județean Vaslui</t>
  </si>
  <si>
    <t>Cresterea capacitatii de implementare a masurilor de prevenire a coruptiei la nivelul judetului Vaslui (Consiliu judetean si institutiile subordonate)
OS1 Sprijinirea Consiliului Judetean Vaslui pentru aplicarea unitara a normelor de etica, integritate si prevenire a coruptiei prin elaborarea si adoptarea de proceduri operatíonale, ghiduri si instrumente suport, conform SNA 2016-2020.
OS2 Imbunatatirea cunostintelor si competentelor in ceea ce priveste prevenirea coruptiei a a minim 150 de persoane (angajati cu functii de conducere si executie din aparatul de specialitate al Consiliului Judetean Vasluii si institutiilor publice subordonate si alesi locali).</t>
  </si>
  <si>
    <t>18.06.2018</t>
  </si>
  <si>
    <t>18.10.2019</t>
  </si>
  <si>
    <t>Creșterea calității serviciilor publice, îmbunătățirea sistemului de management al calității - Târgu-Mureș</t>
  </si>
  <si>
    <t>Județul Vaslui</t>
  </si>
  <si>
    <t>Cresterea calitaþii serviciilor publice furnizate de catre Primaria Municipiului Tîrgu Mures cetaþenilor prin îmbunataþirea sistemului de management al calitaþii si performanþei în concordanþa cu Planul de acþiuni pentru implementarea etapizata a managementului calitaþii în autoritaþi si instituþii publice 2016-2020.
Obiectivele specifice ale proiectului
1. Cresterea transparenþei instituþionale si a proceselor decizionale din cadrul municipiului Tîrgu Mures cu 20%, prin introducerea unui sistem unitar de mangement: ISO 9001:2015-Managementul calitaþii
2. Cresterea calitaþii serviciilor publice cu 20%, prin instruirea unui numar de 102 angajaþi cu funcþii de conducere din cadrul municipiului Tîrgu Mures în domeniul managementului calitaþii.
3. Consolidarea sistemului de management al calitaþii la nivelul municipiului Tîrgu Mures cu cel puþin 20% - organizare 1 Conferinþa privind managementul calitaþii în administraþia publica.</t>
  </si>
  <si>
    <t>Municipiul Aiud</t>
  </si>
  <si>
    <t>Performanța si eficiența în administrație prin implementarea unui management competitiv</t>
  </si>
  <si>
    <t>Implementarea unui sistem de management al calitaþii si performanþei integrat si eficient, prin autoevaluarea CAF, standardizarea proceselor de lucru, recertificarea ISO:9001 si dezvoltarea abilitaþilor personalului din cadrul UAT Primariei Municipiului Aiud, în vederea optimizarii proceselor orientate catre beneficiari, în concordanþa cu SCAP                                                                                                                                                                                                                         Obiectiv Specific 1: Dezvoltarea unui sistem unitar de management al calitaþii si performanþei la nivelul UAT Primariei Municipiului Aiud prin aplicarea instrumentului de autoevaluarea CAF (Cadrul Comun de Autoevaluare/ Common Assesment Framework),elaborarea unui instrument de monitorizare a utilizarii managementului calității si obținerea recertificarii ISO 9001.
2. Obiectiv Specific 2: Organizarea de acþiuni de identificare a bunelor practici si networking între instituþii publice locale cu atribuții similare, în scopul introducerii de sisteme si standarde comune în administrația publica locala în concordanța cu OS 2.1 si implicit în vederea promovarii bunelor practici în domeniul managementului calitații, pentru optimizarea proceselor orientate catre beneficiari.
3. Obiectiv Specific 3: Dezvoltarea cunostinþelor si abilitaþilor a 30 de persoane, însemnând personal din cadrul Primariei Municipiului Aiud, prin participarea la cursuri de formare profesionala pe teme specific de interes precum managementul calitaþii si managementul performanței, în vederea sprijinirii masurilor si acțiunilor de OS2.1 si implicit de proiect pentru optimizarea proceselor orientate catre beneficiari.</t>
  </si>
  <si>
    <t>Aiud</t>
  </si>
  <si>
    <t>CP1 less /2017</t>
  </si>
  <si>
    <t>Asociația Centrul European pentru Sprijinirea Incluziunii Sociale a Romilor din România (CESIRR)</t>
  </si>
  <si>
    <t>Asociația ASIST</t>
  </si>
  <si>
    <t>Întărirea capacității societății civile de a formula politici publice alternative în domeniul serviciilor sociale prin dezvoltarea unui mecanism de colectare și monitorizare a nevoilor persoanelor vulnerabile</t>
  </si>
  <si>
    <t xml:space="preserve">Obiectivul general al proiectului este de imbunatatire si optimizare a procesului de elaborare participativa a politicilor publice si de stabilire de directii strategice de actiune in administratia publica locala din domeniul serviciilor sociale, prin cresterea capacitatii organizatiilor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 specifice:
OS 1 Dezvoltarea unui program informatic centralizat, in vederea cresterii capacitatii serviciului public de asistenta sociala de a identifica si monitoriza permanent nevoile specifice ale tinerilor si grupurilor vulnerabile din mediul rural cu accent pe comunitatile rome care sa stea la baza fundamentarii actualizarii permanente a Planului de actiune privind serviciile sociale precum si a Strategiei judetene.
OS 2 Instruirea unui numar de 40 de persoane, personal al ONG-urilor, in vederea dobandirii de noi cunostinte, competente si aptitudini privind elaborarea de politici publice orientate spre cetaþean si bazate pe dovezi, precum si alte tematici de interes aferente acþiunilor care se vor desfasura în cadrul proiectului, inclusiv prin abordarea temelor de devoltare durabila, egalitate de sanse si nediscriminare.
OS 3 Elaborarea, promovarea, monitorizarea si evaluarea unei propuneri de politica publica in scopul imbunatatirii capacitatii organizationale, actionale si de planificare strategica in administratia publica locala in domeniul serviciilor sociale, prin consolidarea parteneriatelor public private si a dialogului social si civic.
</t>
  </si>
  <si>
    <t>Platforma Acţiunilor Comune Transparente - PACT A.Co.R</t>
  </si>
  <si>
    <t>Asociația Comunelor din România</t>
  </si>
  <si>
    <t>Obiectivul general al proiectului este crearea si dezvoltarea, la nivelul Asociaþiei Comunelor din România, a unui mecanism alternativ functional, cu o abordare de jos în sus (bottom-up), de elaborare si monitorizare a politicilor publice ce vizeaza mediul rural din România, respectiv de consultare a membrilor privind politicile publice initiate de autoritaþile si institutiile publice centrale - Platforma actiunilor comune transparente PACT - A.Co.R.</t>
  </si>
  <si>
    <t>Consolidarea și promovarea poziției României ca actor relevant în cadrul proceselor de luare a
deciziilor la nivel european</t>
  </si>
  <si>
    <t>Ministerul Afacerilor Externe</t>
  </si>
  <si>
    <t xml:space="preserve">SECRETARIATUL GENERAL AL GUVERNULUI
ECOLE NATIONALE D’ADMINISTRATION - 
INSTITUTUL EUROPEAN DIN ROMANIA/Compartiment Proiecte - institute, centre sau stațiuni de cercetare-dezvoltare organizate ca instituții publice </t>
  </si>
  <si>
    <t xml:space="preserve">Proiectul își propune consolidarea si promovarea poziției României ca actor relevant în cadrul proceselor de policy making la nivel european. Acesta vizează consolidarea rolului pro-activ al României la nivel european prin dezvoltarea unei politici publice în domeniul afacerilor europene, dezvoltarea unor proceduri de lucru eficiente la nivelul ministerelor, consolidarea capacitații acestora în domeniul afacerilor europene, elaborarea si implementarea unei strategii de comunicare si realizarea unor analize pe tematici de actualitate, prioritare din domeniul afacerilor europene, cu privire la care sa poată fi identificat si fundamentat adecvat interesul național. Modalitatea de gestionare a afacerilor europene, atât în plan interinstituțional, cât si în planul reprezentării intereselor României la nivelul decizional al UE, va fi îmbunătățit în mod semnificativ, având ca rezultat creșterea relevantei si gradului de fundamentare a poziției României în planul decizional al UE, inclusiv prin îmbunătățirea nivelului de reprezentare activa în cadrul procesului de negociere european.
Obiectivele specifice ale proiectului
1. îmbunătățirea participării României la procesul de luare a deciziilor la nivelul UE prin dezvoltarea unei politici publice în domeniul afacerilor europene
2. îmbunătățirea comunicării si colaborării în domeniul afacerilor europene
3. consolidarea capacitații personalului implicat în gestionarea afacerilor europene
</t>
  </si>
  <si>
    <t xml:space="preserve"> Oficiului Național al Registrului Comerțului</t>
  </si>
  <si>
    <t>Dezvoltarea calității serviciilor în administrația publică locală</t>
  </si>
  <si>
    <t>Municipiul Tulcea</t>
  </si>
  <si>
    <t>Obiectivul general al proiectului: Cresterea calitatii serviciilor publice furnizate de catre autoritate cetatenilor prin consolidarea /imbunatatirea sistemului de management al calitatii si performanta in concordanta cu Planul de actiuni pentru implementarea etapizata a managementului calitatii in autoritati si institutii publice 2016-2020, Obiectivul Specific 2.1: Introducerea de sisteme si standarde comune in administratia publica locala ce optimizeaza procesele orientate catre beneficiari in concordanta cu SCAP, inclusiv dezvoltarea abilitatilor personalului din autoritatea publica locala.
Obiectivele specifice ale proiectului
1. OS1 Cresterea calitaþii si performanþei organizationale in administratia publica locala ce optimizeaza procesele orientate catre beneficiari.
2. OS2. Imbunatatirea capacitatii personalului referitor la sisteme si standarde comune de management al calitatii si performantei prin pregatirea/instruirea specifica a unui numar de 60 angajati si perfectionarea a 20 angajati.
3. OS3. Dezvoltarea si sustinerea activitatilor de colaborare si interactiune cu cetateni, autoritati, institutii si organisme publice nationale si internationale.</t>
  </si>
  <si>
    <t>Asociația Centrul pentru Legislație Nonprofit</t>
  </si>
  <si>
    <t>Îmbunatațirea cadrului juridic privind finanțarea publica a organizațiilor neguvernamentale</t>
  </si>
  <si>
    <t>OBIECTIVUL GENERAL al proiectului îl constituie cresterea gradului de implicare a Centrului pentru Legislație Nonprofit si a personalului acestuia in evaluarea, monitorizarea si formularea de politici publice alternative privind finantarea activitatilor nonprofit.
1. OS.1 - Cresterea capacitaþii a 15 organizaþii neguvernamentale si parteneri sociali de a se implica activ în formularea si promovarea unui set de propuneri de modificare a Legii 350/2005 privind regimul finanþarilor nerambursabile din fonduri publice alocate pentru activitați nonprofit de interes general
2. OS.2 - Realizarea în mod participativ a unei propuneri de politica publica alternativa privind finanþarea publica a activitaților nonprofit de intres general prin implicarea unui numar de 50 de reprezentanþi ai organizaþiilor neguvernamentale si partenerilor sociali împreuna cu 10 reprezentanþi din autoritațile si instituțiile publice.</t>
  </si>
  <si>
    <t>CP 5/2017 (MySMIS: POCA/130/2/2)</t>
  </si>
  <si>
    <t>AP1/22i /2.2</t>
  </si>
  <si>
    <t>Mecanisme eficace de control administrativ si de prevenire a coruptiei</t>
  </si>
  <si>
    <t>SECRETARIATUL GENERAL AL GUVERNULUI</t>
  </si>
  <si>
    <t>MINISTERUL JUSTITIEI</t>
  </si>
  <si>
    <t>Obiectivul general al proiectului este reprezentat de consolidarea mecanismelor de control administrativ si de prevenire a coruptiei in administratia publica centrala.
1. Obiectiv specific 1: Reglementarea organizarii si functionarii Corpului de control al primului-ministru si eficientizarea activitatii. 
2. Obiectiv specific 2: Reglementarea unitara a functiei de control administrativ in cadrul autoritatilor publice centrale.
3. Obiectiv specific 3: Consolidarea sistemului intern de prevenire a coruptiei al Secretariatului General al Guvernului.</t>
  </si>
  <si>
    <t>CP3/2017 (MySMIS: POCA/113/2/3)</t>
  </si>
  <si>
    <t>Asociația "Institutul pentru Politici Publice"</t>
  </si>
  <si>
    <t>INFO-MEDIERE - relație eficientă administrație -cetățean folosind alternativa amiabilă și accesibilă a medierii în soluționarea litigiilor</t>
  </si>
  <si>
    <t xml:space="preserve"> 1. ASOCIATIA MUNICIPIILOR DIN ROMANIA - (A.M.R.),
2.  ASOCIATIA PROFESIONALA A MEDIATORILOR DIN ROMANIA, 
3. Asociatia PRO MEDIEREA</t>
  </si>
  <si>
    <t>„STAND UP - Creșterea participării și rolului societății civile în influențarea și îmbunătățirea politicilor publice”</t>
  </si>
  <si>
    <t>ASOCIATIA TELEFONUL COPILULUI</t>
  </si>
  <si>
    <t>Obiectivul general al proiectului - asigurarea unei educații de calitate în învațamântul preuniversitar prin restructurarea curriculumului pentru consiliere si orientare si prin elaborarea, implementarea si monitorizarea de proceduri, instrumente si mecanisme, în vederea asigurarii unui management eficient al situațiilor de criza la nivelul unitaților de învațamânt.</t>
  </si>
  <si>
    <t xml:space="preserve">Creșterea capacitații de înțelegere si a nivelului de conștientizare a cetățenilor dar si a responsabililor din cadrul administrației de la nivelul municipiilor din România, cu privire la soluționarea unui litigiu cu autoritatea publica locala prin folosirea medierii ca metoda alternativa
accesibila si amiabila, degrevând instanțele de judecata.
Obiectivele specifice ale proiectului
1. Creșterea gradului de informare si de sprijinire efectiva a cetățenilor pentru a avea acces la masuri eficiente din punct de vedere al timpului dar si al resurselor implicate în soluționarea litigiilor cu o autoritate publica locala prin difuzarea a unei campanii naționale de informare privind condițiile si avantajele procesului de mediere in plan local (1 spot tv, 500.000 cetățeni care urmăresc campania media, 8 conferințe de presa în fiecare regiune de dezvoltare, 1000 pliante, sondaj de opinie, centru de informare si consiliere pentru cetățeni) concomitent cu derularea unui pachet de acțiuni de conștientizare a tuturor grupurilor ținta vizate, la nivelul tuturor celor 8 regiuni de dezvoltare.
2. Consolidarea capacitații administrației publice municipale pentru a folosi toate pârghiile oferite de cadrul legal în vigoare în
soluționarea unei dispute cu un cetățean, într-o maniera amiabila dar si eficienta, cu un cost de timp si resurse scăzut, prin
organizarea a 8 workshop-uri în fiecare regiune de dezvoltare cu participarea a 206 responsabili ai departamentului juridic din
primarii, proiectând astfel imaginea unei administrații cooperante ci nu conflictuale în relație cu membrii comunității
3. Promovarea înțelegerii asupra metodelor alternative de soluționare a disputelor prin organizarea a 8 acțiuni de informare pentru 160 de mediatori, pentru ca aceștia sa cunoască datele necesare înțelegerii specificului relației dintre administrație si cetățean, degrevându-se, în final, instanțele de dosare ce pot fi soluționate amiabil.
</t>
  </si>
  <si>
    <t>Munuicipiul Craiova</t>
  </si>
  <si>
    <r>
      <t>SIMCA -</t>
    </r>
    <r>
      <rPr>
        <sz val="10"/>
        <color theme="1"/>
        <rFont val="Calibri"/>
        <family val="2"/>
        <scheme val="minor"/>
      </rPr>
      <t xml:space="preserve"> </t>
    </r>
    <r>
      <rPr>
        <sz val="11"/>
        <color theme="1"/>
        <rFont val="Calibri"/>
        <family val="2"/>
        <scheme val="minor"/>
      </rPr>
      <t>Standarde și Instrumente în Implementarea Managementului Calității Administrative la nivelul Primăriei Municipiului Craiova</t>
    </r>
  </si>
  <si>
    <r>
      <t>Obiectivul general C</t>
    </r>
    <r>
      <rPr>
        <sz val="12"/>
        <rFont val="Calibri"/>
        <family val="2"/>
        <scheme val="minor"/>
      </rPr>
      <t>onsta in sustinerea unui proces de management performant la nivelul Primariei Municipiului Craiova, proces ce va conduce la beneficii
durabile pentru grupul tinta angrenat, precum:
• certificarea sistemului de management al calitatii conform standardului ISO 9001/2015;
• dezvoltarea personala profesionala prin cursuri specializate;
• dezvoltarea abilitatilor individuale in domenii specifice activitatii administratiei publice  Proiectul isi propune 3 obiective specifice care contribuie in mod efectiv la atingerea obiectivului general al proiectului,asigurand o
buna implementare a proiectului,printr-o corelare logica a acestora cu obiectivul general,rezultatele,indicatorii de proiect si activitatile/sub-activitatile proiectului.Primul obiectiv specific (OS1) consta in introducerea de instrumente,procese de management la nivel local si va fi atins prin introducerea unui sistem de management al calitatii si performantei la nivelul Primariei Municipiului Craiova,in concordanta cu Planul de actiuni pentru implementarea etapizata a managementului calitatii in autoritati si institutii publice 2016-2020 – conform standardului ISO 9001/2015.Al doilea obiectiv specific (OS2) consta in organizarea de schimburi de experienta pentru grupul-tinta implicat,echipa proiectului si invitati din cadrul institutiilor publice din judetul Dolj si va
fi atins prin organizarea a 3 workshopuri.Al treilea obiectiv specific (OS3) consta in dezvoltarea abilitatilor personalului de la nivelul Primariei Municipiului Craiova pe teme specifice de interes si va fi atins prin organizarea de cursuri specializate pentru grupul-tinta implicat.Tematica si titlul cursurilor vor fi stabilite in cadrul Analizei Diagnostic si a celor 3 workshop-uri din cadrul Activitatii 3 „Realizarea unei Analize Diagnostic a sistemului de management al calitatii existent in vederea tranzitiei la prevederile standardului SR EN ISO 9001/2015,in concordanta cu Planul de actiuni pentru implementarea etapizata a managementului calitatii in autoritati si institutii publice 2016-2020 si organizarea a 3 workshopuri cu personalul din grupul tinta” si vor reprezenta nevoia de instruire a primariei.</t>
    </r>
  </si>
  <si>
    <t>ET</t>
  </si>
  <si>
    <t>Dezvoltarea unui management performant în cadrul primăriei municipiului Lugoj prin optimizarea proceselor orientate către beneficiari și pregătirea resurselor umane</t>
  </si>
  <si>
    <t>Municipiului Lugoj</t>
  </si>
  <si>
    <t>Obiectivul General.
Dezvoltarea unui management performant la nivelul Municipiului Lugoj, în vederea cresterii calitații, eficienței, transparenței si integritații
serviciilor publice oferite cetațenilor, instituþiilor administrației publice centrale si locale, operatorilor economici privați si organismelor
neguvernamentale cu care relaționeaza în spiritul dezvoltarii durabile, egalitații de sanse, securitații si sanataþii ocupaționale, prin
implementarea standardului ISO 9001/2015, precum si integrarea coroborata cu restul procedurilor din cadrul institutiei.
Obiectivele specifice ale proiectului
1. OS.1. Îmbunataþirea furnizarii serviciilor publice la nivelul Primariei Municipiului Lugoj prin implementarea Sistemului de Management al Calitatii;
2. OS.2. Dezvoltarea cunostinþelor si abilitaþilor profesionale grupului þinta prin participarea la cursuri;
3. OS.3. Cresterea transparenþei actului public prin organizarea unor acþiuni de diseminare a rezultatelor proiectului, cuprinzând si module de dezvoltare durabila si egalitate de sanse.</t>
  </si>
  <si>
    <t>Timiș</t>
  </si>
  <si>
    <t>Lugoj</t>
  </si>
  <si>
    <t>Cresterea capacitaþii administrative a Municipiului Constanþa prin introducerea si menþinerea
sistemului de management al calitaþii ISO 9001</t>
  </si>
  <si>
    <t>Municipiul Constanta</t>
  </si>
  <si>
    <t xml:space="preserve">Obiectivul general al proiectului consta in dezvoltarea capacitatii administrative a Municipiului Constanta, prin implementarea si certificarea sistemului de management al calitatii in conformitate cu prevederile standardului SR EN ISO 9001:2015, fapt ce va determina cresterea calitatii actului administrativ pe termen lung.
Obiective specifice:
OS 1 - Revizuirea si optimizarea fluxurilor interne de lucru in vederea proiectarii corespunzatoare a sistemului de management al calitatii la nivelul Primariei Municipiului Constanta
OS2 - Implementarea sistemului de management al calitatii in conformitate cu prevederile standardului SR EN ISO 9001:2015 in scopul imbunatatirii calitatii si eficientei serviciilor publice furnizate de catre Municipiul Constanta
OS3 - Promovarea modernizarii in administratia publica locala din Municipiul Constanta, prin specializarea angajatilor primariei pe teme specifice managementului calitatii (551 persoane), ceea ce va determina motivarea si mobilizarea acestora in directia inovatiei si in oferirea de servicii publice de calitate.
</t>
  </si>
  <si>
    <t>Constanta</t>
  </si>
  <si>
    <t>Transparență, etica și integritate</t>
  </si>
  <si>
    <t>1. Dezvoltarea unui sistem de proceduri operationale privind masurile preventive anticoruptie si indicatorii aferenþi în cadrul UAT Judeþul Gorj si a structurilor subordonate.
2. Implementarea masurilor referitoare la prevenirea corupþiei si a indicatorilor de evaluare inclusiv prin cresterea gradului de constientizare publica si campanii de educatie anticoruptie privind masurile referitoare la prevenirea coruptiei si a indicatorilor de evaluare.
3. Îmbunataþirea cunostinþelor si competentelor în domeniul prevenirii coruptiei, transparentei, eticii si integritatii pentru: - 25 persoane - personal de conducere si de execuþie din cadrul aparatului de specialitate al Unitaþii Administrativ Teritoriale Judeþul Gorj;
- 25 persoane - personal de conducere si de execuþie din cadrul structurilor subordonate Unitatii Administrativ Teritoriale Judeþul Gorj;
- 20 alesi locali ( consilieri judeteni, presedinte, vicepresedinti) ai Consiliului Judetean Gorj</t>
  </si>
  <si>
    <t>27.06.2018</t>
  </si>
  <si>
    <t>27.10.2019</t>
  </si>
  <si>
    <t>Targu Jiu</t>
  </si>
  <si>
    <t>Integritatea - condiþie esenþiala pentru o
administratie eficienta</t>
  </si>
  <si>
    <t>Obiectiv Specific 1: Dezvoltarea unui mecanism eficient de prevenire a corupþiei în cadrul unitatii administrativ-teritoriale Primaria Municipiului Aiud, prin elaborarea si/sau actualizarea a minimum 7 proceduri de sistem/operationale privind indicatorii anticorupþie, în concordanþa cu Strategia Naþionala Anticoruptie 2016 – 2020.
Obiectiv Specific 2: Implementarea mecanismului de prevenire a corupþiei la nivelul UAT Municipiul Aiud, prin dispozitie de primar, cu ajutorul unui manual de implementare elaborat în cadrul proiectului.
3. Obiectiv Specific 3: Instruirea si certificarea a 30 de persoane, însemnând personal de conducere si de execuþie din cadrul Primariei Municipiului Aiud, prin intermediul unui curs de formare pe tematici privind importanta eticii si integritatii în institutia publica.</t>
  </si>
  <si>
    <t>24.06.2018</t>
  </si>
  <si>
    <t>Legislație actualizată pentru un comerț calitativ cu produse agroalimentare</t>
  </si>
  <si>
    <t>Asociația ACDBR</t>
  </si>
  <si>
    <t>Obiectivul general al proiectului/Scopul proiectului
Obiective proiect
Formularea de propuneri alternative la politicile publice pentru actualizarea cadrului legislativ specific in vederea imbunatatirii activitatilor
de comert cu produse agroalimentare din Romania
Obiectivul General contribuie la atingerea obiectivului tematic nr. 11 Consolidarea capacitaþii instituþionale a autoritaþilor publice si a
parþilor interesate si eficienþa administraþiei publice (OT 11) dar si a Obiectivelor specifice ale Axei prioritare 1,OS 1.1: Dezvoltarea si
introducerea de sisteme si standarde comune în administraþia publica ce optimizeaza procesele decizionale orientate catre cetaþeni si
mediul de afaceri în concordanþa cu SCAP precum si la realizarea obiectivelor si masurilor stabilite în cadrul Strategiei pentru
Consolidarea Administraþiei Publice 2014-2020 (SCAP).
Obiectivele specifice ale proiectului
1. OS1 Realizarea unei imagini de ansamblu asupra deficientelor cadrului legislativ, la nivel national, prin intermediul unei
cercetari/studiu in randul celor implicati in comertul cu produse agroalimentare inclusiv a autoritatilor publice de resort
2. OS2 Dezvoltarea competentelor si insusirea unui „know how’ specific pentru 50 reprezentanti ai ong-urilor si partenerilor de dialog
social in vederea consolidarii cunostintelor de continut si tehnica legislativa
3. OS3 Sintetizarea unor propuneri de modificari ale legislatiei privind comertul cu produse agroalimentare si diseminarea acestora
in cadrul a doua mese rotunde bazate pe principiul dezbaterii publice
4. OS4 Realizarea unor alternative viabile la actualul cadru legislativ care reglementeaza comertul cu produse agroalimentare prin
propuneri de modificare si completare legislative concrete
5. OS5 Diseminarea propunerilor legislative si dezvoltarea unui sistem de cooperare institutionala bazat pe instrumente de dialog,
monitorizare si evaluare permanenta</t>
  </si>
  <si>
    <t>EGAL - Dialog civic și advocacy pentru poltici publice sensibile la egalitatea de gen</t>
  </si>
  <si>
    <t>„RENASC – Rețea Națională de promovare a Sănătății reproduCerii prin politici publice integrate”</t>
  </si>
  <si>
    <t>Asociația "Partnet - Parteneriat pentru Dezvoltare Durabilă"</t>
  </si>
  <si>
    <t>INSTITUTUL NATIONAL PENTRU SANATATEA MAMEI SI COPILULUI "ALESSANDRESCU RUSESCU"                                                                ASOCIATIA SAMAS                                            ASOCIATIA MOASELOR INDEPENDENTE</t>
  </si>
  <si>
    <t xml:space="preserve">Obiectivul general al proiectului este cresterea capacitatii a 3 ONG-uri de a formula propuneri la politici publice initiate de Guvern, prin interventii complexe de monitorizare, evaluare, instruire a 80 de persoane, promovare a politicii publice alternative elaborate in domeniul sanatatii reproducerii.
Obiectivele specifice ale proiectului
1. O.S.1: Cresterea capacitatii a 3 ONG-uri de a monitoriza si evalua politicile publice, prin dezvoltarea si utilizarea a 2 instrumente inovative de monitorizare si evaluare in domeniul sanatatii reproducerii.
2. O.S.2: Cresterea capacitatii a 3 ONG-uri de a formula politici publice alternative, prin instruirea a 80 de persoane din grupul tinta - personal din ONG-uri, in domenii de interes si elaborarea unei propuneri alternative la politicile publice in domeniul sanatatii
reproducerii.
3. O.S.3: Promovarea politicii publice alternative elaborate in domeniul sanatatii reproducerii si obtinerea acceptului acesteia.
</t>
  </si>
  <si>
    <t>Asociația Centrul de Suport și Formare pentru Dezvoltarea unei Societăți Echitabile</t>
  </si>
  <si>
    <t>Asociația Centrul de Dezvoltare Curriculară și Studii de Gen: Filia</t>
  </si>
  <si>
    <t xml:space="preserve">
Obiective proiect
Proiectul este depus în cadrul Programului Operaþional Capacitatea Administrativa, Componenta 1 CP2/2017 - Cresterea capacita?ii
ONG-urilor si a partenerilor sociali de a formula politici publice alternative, Axa prioritara 1 Administratie publica si sistem judiciar eficiente,
Operaþiunea Dezvoltarea si introducerea de sisteme si standarde comune în administra?ia publica ce optimizeaza procesele decizionale
orientate catre ceta?eni si mediul de afaceri în concordanta cu SCAP.
OG: Dezvoltarea capacitaþii ONG-urilor de a formula si propune politici publice sensibile la egalitatea de gen si egalitatea de sanse prin
formarea a 160 de persoane din ONG-uri din domeniul egalitaþii de sanse si de gen, drepturile omului si tineret, prin facilitarea accesului
acestora la cunostere privind inegalitaþile de gen si privind mecanismele de dialog civic si sprijin pentru advocacy si prin desfasurarea unei
campanii de dialog civic si advocacy pentru politici privind egalitatea de gen la nivel naþional, la nivel naþional pe parcursul a 16 luni.
OG raspunde astfel problemelor identificate de parteneri în secþiunea „Justificare” si „Grup þinta”: 1/ deteriorarea continua a dialogului civic
si adoptarea politicilor publice fara consultare cu societatea civila si 2/ promovarea egalitaþii de sanse între femei si barbaþi printr-o
abordare integratoare de gen în toate politicile publice initiate de Guvern.
Obiectivele specifice ale proiectului
1. OS1 Devoltarea capacitaþii a 80 de ONG-uri de a formula si propune politici publice sensibile la egalitatea de gen si egalitatea de
sanse prin formarea a 160 de persoane din ONG si prin facilitarea accesului la mecanisme de dialog civic si sprijin pentru
advocacy, la nivel naþional pe parcursul a 16 luni.
Proiectul prevede dezvoltarea si livrarea a 4 cursuri „CONSOLIDAREA CAPACITATII ADMINISTRATIVE A ONG-URILOR PRIN
EDUCATIE MANAGERIALA, FINANCIARA ?I JURIDICA”, „RECRUITER DE VOLUNTARI”, „POLITICI PUBLICE ?I EGALITATE
DE GEN” si „DIALOG CIVIC SI ADVOCACY” cu rol în cresterea capacitaþii a 80 de ONG-uri care activeaza în domeniile drepturile
omului, egalitate de sanse si gen, tineret prin instruirea a 160 de reprez ai acestora. În plus, ONG-urile interesate (inclusive cele
80 participante la instruire) vor avea acces gratuit la un centru de resurse online pentru cresterea implicarii societaþii civile în
consultarile publice si crestere calitaþii intervenþiilor lor. Acþiunile de mai sus vor integra principiile orizontale urmarite de POCA
crescând astfel capacitatea ONG-urilor participante de a si le însusi si promova. De asemenea, publicitatea finanþarii FSE prin
POCA si a oportunitaþilor de finanþare ONG va creste capacitatea lor de accesare a finanþarilor nerambursabile prin informare
clara si pragmatica.
OS1 va fi atins prin implementarea SA1.1, SA1.2, SA2.1, SA2.2, SA2.3, SA5.1, SA7.1 si obþinerea rezultatelor de proiect R1, R3
si R4.
OS1 participa la atingerea IR 5S44-80, IR 5S45-160, ISR1.1-5, ISR2.1-1.
2. OS2 Consolidarea capacitaþii a 11 ONG-uri din dom egalitaþii de gen si de sanse pentru formularea si propunerea unei politici
publice alternative pentru egalitate de gen, prin cresterea accesului la cunostere privind inegalitaþile de gen si desfasurarea unei
campanii de dialog civic si advocacy pentru politici privind egalitatea de gen la nivel naþional, pe parcursul a 16 luni.
Proiectul prevede realiz unei cercetari cantitative la nivel national (Barometrul de gen) privind percepþia românilor / româncelor cu
privire la egalitatea de gen. Concluziile cercetarii vor fi coroborate cu un studiu comparat România – þari ale UE asupra politicilor
publice aprobate sensibile la egalitatea de gen. Pe aceste informaþii se va baza elaborarea propunerii alternative la politicile
publice sensibile la egalitatea de gen iniþiate de Guvern. La elaborarea / formularea, promovarea ei vor participa 11 ONG-uri care
activeaza în domeniul egalitaþii de sanse si gen (cei 2 parteneri din proiect + alte 9 ONG-uri similar) ce vor delega 20 pers din
aparatul propriu pentru proiect (ref. cele 9 ONG-uri). La promovarea PPP vor participa si 30 pers delegate de autoritaþi publice
centrale relevante pentru egalitatea de gen. Campania de advocacy se va finaliza cu acceptarea PPP de catre o autoritate
relevanta. În etapele de elaborare, promovare, acceptare, se vor integra, respecta si promova principiile orizontale POCA si se
promova sursa de finanþare si oportunitaþile sale.
OS2 va fi atins prin SA3.1, SA3.2, SA4.1, SA4.2, SA4.3, SA5.1, SA7.1 si obþinerea rezultatelor de proiect R2, R3 si R4.
OS2 part la IR 5S6-11, ISR2.2-50, ISR2.3-1.</t>
  </si>
  <si>
    <t>Servicii medicale îmbunătățite calitativ printr-o nouă politică publică privind valorile profesiilor de asistent medical și noașă - POLMED</t>
  </si>
  <si>
    <t>Ordinul Asistenților Medicali Generaliști, Moașelor și Asistenților Medicali din România</t>
  </si>
  <si>
    <t xml:space="preserve">
Obiective proiect
Obiectivul general al proiectului este dezvoltarea unui set de valori fundamentale pentru asistenti medicali si moase, pentru a fi introdus la
nivelul sistemului sanitar, in beneficiul relatiei personal medical-pacient.
Proiectul se aliniaza obiectivului POCA „Dezvoltarea si introducerea de sisteme si standarde comune in administratia publica ce
optimizeaza procesele decizionale orientate catre cetateni si mediul de afaceri in concordanta cu SCAP” prin:
- Introducerea unui set de standarde comune, ce vor asigura o viziune unitara la nivel national pentru toti asistentii medicali si
moase;
- Proiectul va contribui la indeplinirea rolului administratiei publice de a dezvolta servicii publice de calitate, in beneficiul
pacientilor din Romania;
- Promovarea noii politici prin intermediul organizatiei profesionale va asigura implementarea acesteia atat in mediul privat cat si
cel public, cu beneficii atat pentru pacienti –utilizatori ai sistemului de ingrijiri public si/sau privat dar si pentru mediul de afaceri.
Obiectivele specifice ale proiectului
1. OS1: Cresterea capacitatii organizatiei profesionale cu rol de reglementare in profesia de asistent medical de a formula propuneri
de politici publice in sectorul medical in 16 luni
2. OS2: Dezvoltarea unei propuneri de politica publica alternativa ce cuprinde un set de valori fundamentale pentru profesia de
asistent medical si moasa in 16 luni</t>
  </si>
  <si>
    <t>AA5/ 27.06.2018</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</si>
  <si>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 de implementare a strategiilor educaționale condiționalitate ex-ante prin asigurarea dezvoltării și aplicării unui cadru metodologic de monitorizare și evaluare în vederea atingerii în 2020 a țintelor educaționale estimate
- creșterea capacității MEN de formulare de politici publice sectoriale prin asigurarea unor decizii informate privind dezvoltarea forței de muncă, politicile privind profesorii și cele privind educația timpurie sprijinite prin studii comparative
</t>
  </si>
  <si>
    <t xml:space="preserve">Calitate, Standarde, Performanță - premisele unui management eficient la nivelul Ministerului Dezvoltării Regionale si Administrației Publice </t>
  </si>
  <si>
    <t xml:space="preserve">Scopul proiectului:Consolidarea integrității la nivelul MDRAP, al structurilor din subordinea/sub autoritatea sa precum și la nivelul autorităților administrației publice locale, prin dezvoltarea, promovarea și utilizarea de instrumente specifice prevenirii corupției.
Obiective specifice:
A. Creșterea capacității administrative a MDRAP de a coordona  procesul de monitorizare și evaluare a progreselor  înregistrate în implementarea măsurilor anticorupție la nivelul administrației publice locale.  
B. Creșterea gradului de implementare a măsurilor de prevenire a corupției și a indicatorilor de evaluare la nivelul MDRAP, al structurilor din subordinea / sub autoritatea ministerului și la nivelul autorităților administrației publice locale. 
C. Creșterea gradului de conștientizare a efectelor corupției la nivelul personalului din administrația publică locală. 
D. Îmbunătățirea cunoștințelor și a competențelor personalului din MDRAP, al structurilor din subordinea / sub autoritatea ministerului și la nivelul autorităților administrației publice locale în ceea ce privește prevenirea corupției. 
</t>
  </si>
  <si>
    <t xml:space="preserve">Obiectiv general: Eficientizarea activității MDRAP și a instituțiilor din subordinea/sub autoritatea MDRAP (Agenția Națională pentru Locuințe) prin implementarea de standarde și instrumente ale managementului calității.
Obiective specifice:
A. Implementarea unui sistem de management performant certificat ISO 9001:2015, a unui sistem de management anticorupție ISO 37001:2016 și  a unui sistem de auto-evaluare de tip CAF  la nivelul MDRAP și a instituțiilor din subordinea/ sub autoritatea MDRAP (Agenția Națională pentru Locuințe).
B. Perfecționarea personalului din MDRAP și din structurile din subordinea/ sub autoritatea MDRAP (Agenția Națională pentru Locuințe) prin cursuri de perfecționare în domeniul managementului calității în administrația publică.
</t>
  </si>
  <si>
    <t>Uniunea Naționala a Barourilor din Romania</t>
  </si>
  <si>
    <t>Program de educație și asistență juridică pentru îmbunătățirea accesului cetățenilor la justiție – JUST ACCESS</t>
  </si>
  <si>
    <t xml:space="preserve">FUNDATIA "CENTRUL DE RESURSE JURIDICE", </t>
  </si>
  <si>
    <t xml:space="preserve">Îmbunătățirea accesului cetățenilor la justiție (în special pentru categoriile aparținând grupurilor vulnerabile) prin informare-conștientizare în rândul cetățenilor si prin creșterea calității serviciilor furnizate de către autoritățile centrale si locale ca urmare a promovării formarii continue a avocaților si specialiștilor din domeniul social si a inter-disciplinari tații în abordarea cazurilor.
Obiectivele specifice ale proiectului
1. Obiectiv specific nr. 1: Creșterea accesului la justiție al cetățenilor prin derularea de campanii naționale de informare si educație
juridica în rândul a peste 6000 de tineri (elevi si studenți) pe durata a 10 luni de implementare.
2. Obiectiv specific nr. 2: Îmbunătățirea serviciilor si a asistentei juridice oferite cetățenilor prin formarea a cel puțin 210 de angajai DGASPC si SPAS la nivel național, în vederea alcătuirii de echipe multidisciplinare (avocați, juriști, asistent social, psiholog) care sa răspundă nevoilor cetățenilor cu privire la accesul la justiție, în cel mult 12 luni de la demararea proiectului .
3. Obiectiv specific nr. 3: Îmbunătățirea serviciilor juridice puse la dispoziția cetățenilor, inclusiv a categoriilor vulnerabile prin crearea unor resurse de învățare si formarea a aprox. 1400 de profesioniști din domeniul juridic (avocați si personal din cadrul
administrației publice cu atribuii în legătură cu activitatea sistemului judiciar) pentru implementarea Noilor Coduri fundamentale
(penal, procedura penala, civil, procedura civila).
4. Obiectiv specific nr. 4: Îmbunătățirea cadrului legislativ în vederea creșterii accesului la justiție al categoriilor
defavorizate/grupurilor vulnerabile prin elaborarea de propuneri de modificare în vederea îmbunătățirii asistenței juridice si
accesului la justiție
</t>
  </si>
  <si>
    <t>DJ</t>
  </si>
  <si>
    <t>Calitate și performanță în administrația publică din județul Brăila</t>
  </si>
  <si>
    <t>Obiectivul general: eficientizarea activității administrației publice locale din județul Brăila prin implementarea unui sistem unitar de management al calității, în concordanță cu Planul de acțiuni pentru implementarea etapizată a managementului calității în autorități și instituții publice 2016-2020</t>
  </si>
  <si>
    <t>AP2/22i /2.2</t>
  </si>
  <si>
    <t>Priorități publice de control a poluării atmosferice</t>
  </si>
  <si>
    <t>ECOIMPACT - Asociația Română a Evaluatorilor și Auditorilor de Mediu</t>
  </si>
  <si>
    <t>UNIVERSITATEA DE STIINTE AGRICOLE SI MEDICINA VETERINARA A BANATULUI " REGELE MIHAI I AL ROMANIEI " DIN TIMISOARA</t>
  </si>
  <si>
    <t>Obiectivul general al proiectului il reprezinta dezvoltarea de politici publice alternative in domeniul protectiei mediului corelate cu cerintele europene pentru sectorul emisiilor atmosferice antropice si al calitatii aerului in Romania si dosarul de mediu al tarii noastre.Obiectivele specifice ale proiectului sunt urmatoarele:
OS1 – Elaborarea de politici publice alternative in domeniul emisiilor atmosferice antropice si calitatea aerului in Romania.
OS2 – Dezbatere publica asupra politicii elaborate in vederea prezentarii rezultatelor obtinute si a schimbarii comportamentului si atitudinii opiniei publice privind protectia mediului si dezvoltarea durabila.                              OS3 – Includerea obiectivelor politicilor dezvoltate in documente programatice la nivel national.
OS4 – Formarea unui numar de 60 de persoane implicate in utilizarea si diseminarea politicii dezvoltate in cadrul proiectului.</t>
  </si>
  <si>
    <t>Consolidarea integrității, reducerea vulnerabilităților și a riscurilor de corupție</t>
  </si>
  <si>
    <t>Municipiul Buzău</t>
  </si>
  <si>
    <t>Buzău</t>
  </si>
  <si>
    <t>1. AUTORITATEA NAŢIONALĂ DE MANAGEMENT AL CALITĂŢII ÎN SĂNĂTATE
2. ASOCIATIA NATIONALA PENTRU PROTECTIA PACIENTILOR</t>
  </si>
  <si>
    <t>Societatea Academică din România (SAR)</t>
  </si>
  <si>
    <r>
      <rPr>
        <b/>
        <sz val="12"/>
        <rFont val="Calibri"/>
        <family val="2"/>
      </rPr>
      <t>Obiectivul general</t>
    </r>
    <r>
      <rPr>
        <sz val="12"/>
        <rFont val="Calibri"/>
        <family val="2"/>
        <charset val="238"/>
      </rPr>
      <t xml:space="preserve"> al proiectului vizeaza cresterea capacitatii administratiei publice, a asociatiilor de pacienti si partenerilor sociali in dezvoltarea unui sistem performant de evaluare, benchmarking, optimizare si formulare de politici publice alternative in domeniul sanatatii, avand la baza analize stiintifice privind tehnologiile medicale, prin definirea si aplicarea unor indicatori cheie, adaptati contextului national,
de masurare a cost-eficacitatii interventiilor si investitiilor.
</t>
    </r>
    <r>
      <rPr>
        <b/>
        <sz val="12"/>
        <rFont val="Calibri"/>
        <family val="2"/>
      </rPr>
      <t>Obiectivele specifice ale proiectului</t>
    </r>
    <r>
      <rPr>
        <sz val="12"/>
        <rFont val="Calibri"/>
        <family val="2"/>
        <charset val="238"/>
      </rPr>
      <t xml:space="preserve">
1. Obiectivul specific nr. 1 urmareste dezvoltarea capacitatii a 40 de reprezentanti, provenind din minim 30 de asociatii si federatii de pacienti, de a formula politici publice alternative in domeniul sanatatii, atat la nivel central cat si la nivel local, utilizand instrumente de masura adecvate si recunoscute international privind evaluarea rezultatelor/impactului tehnologiilor medicale, prin organizarea a 2 sesiuni de formare.
2. Obiectivul specific nr. 2 vizeaza imbunatatirea fundamentarii de baze stiintifice a proceselor decizionale orientate catre cetateni, prin aplicarea unei cercetari calitative si cantitative la nivel national de validare a valorilor normative ale instrumentului de evaluare
a calitatii vietii EQ-5D si evaluare a starii de sanatate a populatiei Romaniei.
3. Obiectivul specific nr. 3 îsi propune încurajarea dialogului social si civic intre autoritatile publice, centrale si locale, din domeniul
sanatatii, asociatiile de pacienti si partenerii sociali de profil prin organizarea a doua mese rotunde, in cadrul caror vor fi dezbatute propunerile de politici publice alternative in domeniul evaluarii tehnologiilor medicale.
4. Obiectivul specific nr. 4 tineste aducerea unei contributii semnificative la imbunatatirea rationalizarii cadrului de politica publica privind alocarea resurselor materiale si financiare in domeniul sanatatii, prin formularea si promovarea a 4 politici publice
alternative in domeniul evaluarii tehnologiilor de sanatate.</t>
    </r>
  </si>
  <si>
    <t>„VALUEMED - Elaborarea de politici publice în domeniul sănătății prin utilizarea studiilor de evaluare a tehnologiilor medicale”</t>
  </si>
  <si>
    <t>OS 1 Consolidatea integritatii, reducerea vulnerabilitatilor si a riscurilor de coruptie in cadrul institutiei prin elaborarea, revizuirea si simplificarea procedurilor administrative in materie de etica si integritate. Atingerea acestui obiectiv in cadrul Activitatii 3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3 si 4,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5 cu subactivitatile aferente unde vor avea lor dezbateri publice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25 de persoane din cadrul UAT Municipiul Buzau, personal de conducere si executie din primarie privind masurile de prevenire a coruptiei si a standardelor de integritate. Cresterea gradului de educatie anticorutie se va realiza prin implicarea personalului institutiei locale intr-un program de formare profesionala specifica privind conflictul de interese, etica, integritatea, in urma derularii Activitatii 6.</t>
  </si>
  <si>
    <t>GC</t>
  </si>
  <si>
    <t>Etică și integritate prin prevenirea și combaterea corupției– EtICo</t>
  </si>
  <si>
    <t>Municipiul Pitești</t>
  </si>
  <si>
    <t xml:space="preserve">Obiectivul general al proiectului il reprezinta cresterea nivelului de etica si integritate la nivelul Municipiului Pitesti prin implementarea unor masuri de prevenire a coruptiei.
Obiectivele specifice ale proiectului
1. Cresterea capacitatii administrative a Municipiului Pitesti de a preveni si reduce coruptia
2. Cresterea nivelului de educatie anticoruptie pentru personalul institutiei
3. Combaterea coruptiei prin dezvoltarea capacitatii analitice de a efectua activitati de evaluare a riscurilor
</t>
  </si>
  <si>
    <t>Politici publice alternative pentru dezvoltare locală competitivă</t>
  </si>
  <si>
    <t>Asociația INACO – Inițiativa pentru Competitivitate</t>
  </si>
  <si>
    <t>Dezvoltarea si introducerea de politici, sisteme si standarde comune alternative în administratia publica ce optimizeaza procesele decizionale din domeniul economic cu accent pe modul participativ de elaborare al bugetelor publice, in
concordanta cu SCAP, pe o perioada de 14 lun</t>
  </si>
  <si>
    <t>AP 2/11i/2.2</t>
  </si>
  <si>
    <t>AA7 /23.05.2018</t>
  </si>
  <si>
    <t>MaraQuality</t>
  </si>
  <si>
    <t>Județul Maramureș</t>
  </si>
  <si>
    <t>Obiectivul proiectului este implementarea si certificarea sistemului propriu de management al calitaþii implementat în cadrul Consiliului Judeþean Maramures, conform standardelor ISO 9001 – 2015.                                                        1.Elaborarea documentelor necesare pentru realizarea, implementarea si certificarea unui sistem propriu de management al calitaþii (SMC) implementat în cadrul Consiliului Judeþean Maramures, conform standardelor ISO 9001 - 2015;
2. Instruirea unui numar de 160 persoane – aparatul propriu al Consiliului Judeþean Maramures în utilizarea, menþinerea si dezvoltarea SMC, din care 3 funcþii de demnitate publica, 130 funcþii publice si 27 funcþii contractuale;
3. Realizarea unui sistem informatic suport al SMC cu adresabilitate întregului personal;
4. Instruirea unui numar minim de 20 persoane din aparatul propriu al Consiliului Judeþean Maramures în utilizarea aplicaþiilor
informatice din cadrul sistemului informatic suport.</t>
  </si>
  <si>
    <t>Maramureș</t>
  </si>
  <si>
    <t>Baia Mare</t>
  </si>
  <si>
    <t>„ALTERNATIVe”,</t>
  </si>
  <si>
    <t>ASOCIAȚIA PENTRU DEZVOLTARE DURABILĂ SLATINA</t>
  </si>
  <si>
    <t>Obiectivul general al proiectului este: Cresterea eficienþei administratiei publice cu atributii si rol in dezvoltarea regionala si optimizarea
proceselor decizionale orientate catre cetateni si mediul de afaceri prin crearea unui mecanism complementar de monitorizare a politicilor
publice si de fundamentare a politicilor alternative in domeniul dezvoltarii regionale.
1. OS.1. Construirea unor instrumente si metodologii de abordare sinergica a dezvoltarii regionale.
Prin crearea unui instrument de monitorizare a politciilor publice se doreste nu invalidarea politicilor si corectarea continua a
19
Conform cu originalul semnat in data de 2018.05.30 11:50:43 EEST de catre 2014.mysmis.ro
Generat pentru Mihaela Nicolae
acestora pana la obtinerea rezultatului optim. Dezvoltarea regionala este un domeniu complex si este necesara integrarea in
acelasi intrument de masura si analiza a mai multor domenii cu impact asupra dezvoltarii regionale.
2. OS.2. Cresterea capacitaþii ONG-urilor si partenerilor sociali de a identifica în mod adecvat si pertinent nevoile de dezvoltare
regionala, obstacolele existente si soluþiile care se impun.
Acest obiectiv va fi atins in special prin programul integrat de formare care va oferi reprezentantilor/personalului ONG urilor si
partenerilor sociali un context de cunoastere si formare a competentelor necesare pentru a culege date din terioriu, a le analiza ,
a identifica impactul politicilor publice asupra calitatii vietii cotidiene a cetatenilor si a propune solutii. Culegerea de date statistice
in legatura cu impactul polictilor publice la nivelul cel mai de baza – al utilizatorului/consumatorului/beneficirului final care este
cetateanul- va veni in completarea datelor statistice de tip institutional care sunt culese acum prin mecanismele publice.
Enuntarea unor indicatori noi, moderni aliniati la metolologii internationale va veni sa aduca un plus de calitate bazelor de referinta
pe care se fundamenteaza si monitorizeaza politicicile publice. Personalul ONG urilor si partenerilor sociali care va fi pregatit sa
colecteze si sa utilizeze acesti noi indicatori va constribui la cresterea capacitatii organizatiilor din care provin.
3. OS.3. Cresterea capacitaþii ONG-urilor si partenerilor sociali de a se implica, formula si promova propuneri alternative la politicile
publice initiate de guvern in domeniul dezvoltarii regionale si domeniilor care impacteaza dezvoltare regionala.
Acest obiectiv va fi atins in special prin programul integrat de instruire care va oferi reprezentantilor/personalului ONG urilor si
partenerilor sociali un context de cunoastere si formare a competentelor necesare pentru enunta si promova propuneri alternative
la politicice publice pentru a le corecta sau pentru a oferi posibilitati complementare de solutionare a problemelor. Propunerile de
alternative la politicile publice vor spijini administratia publica sa isi fundamenteze si corecteze in timp real interventiile ducand
astfel la o optimizare a procesului decizional si o reducere a costurilor ce ar fi generate de mentinerea unor interventii cu impact
redus. Vor fi enuntate minim 5 tipuri de propuneri alternative la politici publice conform indicatorilor suplimentari asumati.
4. OS.4. Dezvoltarea formelor de colaborare regionala între partenerii non-guvernamentali co-interesaþi în dezvoltarea regionala.
Prin crearea unei retele nationale colaborative in cadrul careia ONG urile si partenerii sociali vor realiza practic un Share de
expertiza si resurse tehnice, se vor pune premizele consolidarii capacitatii mediului non-guvernamental de a veni cu reactii mai
puternice din punct de vedere consensual si al calitatii fundamentarii, pentru a interveni cu propuneri alternative la politicile
publice ale guvernelor. Pe princpiul &lt;&lt; unde-s multi puterea creste &gt;&gt; organizatiile participante vor primi instrumente de lucru
colaborative necesare pentru a culege informatii impreuna si pentru a-si valorifica specilistii integrat intr-un cadru formal. Acest
obiectiv contribuie la atingerea obiectivului general prin faptul ca mediul non-guvernamental va avea o atitudine de tip participativ
in legatura cu politicile publice si practic isi va aduce resursele in completarea celor guvernamentale reusindu-se astfel o
eficientizare si optimzare a proceselor decizionale orinetate catre cetateni.</t>
  </si>
  <si>
    <t>MINISTERUL MEDIULUI</t>
  </si>
  <si>
    <t>Aplicarea sistemului de politici bazate pe
dovezi în Ministerul Mediului pentru
sistematizarea si simplificarea legislaþiei din
domeniul deseurilor si realizarea unor
proceduri simplificate pentru reducerea
poverii administrative pentru mediul de
afaceri în domeniul schimbarilor climatice</t>
  </si>
  <si>
    <t>Obiectivul general al proiectului/Scopul proiectului
Obiective proiect
Proiectul propus contribuie la dezvoltarea si introducerea de sisteme si standarde comune în administraþia publica ce optimizeaza
procesele decizionale orientate catre cetaþeni si mediul de afaceri în concordanþa cu SCAP.
Prin implementarea acestui proiect se doreste aplicarea sistemului de politici bazate pe dovezi în Ministerul Mediului pentru realizarea:
- Codului Deseurilor prin sistematizarea si simplificarea amplelor reglementari din domeniul deseurilor.
- unor proceduri simplificate pentru reducerea poverii administrative pentru mediul de afaceri în domeniul schimbarilor climatice.
Obiectivele specifice ale proiectului
1. Realizarea unui document de politica publica pentru domeniile deseuri si schimbari climatice
2. Realizarea Codului Deseurilor prin sistematizarea si simplificarea reglementarilor din acest domeniu
3. Realizarea unor proceduri simplificate pentru reducerea poverii administrative pentru agenþii economici din domeniul schimbarilor
climatice</t>
  </si>
  <si>
    <t>AA4/ 30.01.2018
AA5/03.07.2018 prel 6 luni</t>
  </si>
  <si>
    <t>AP1/11i /1.2</t>
  </si>
  <si>
    <t>Standarde si politici sustenabile in lucrul cu tinerii din Romania</t>
  </si>
  <si>
    <t>Federatia Young Men's Christian Associations</t>
  </si>
  <si>
    <t>1. Asociatia Young Initiative                                   2. Asociatia Centrul pentru Dezvoltare Comunitara Durabila</t>
  </si>
  <si>
    <t xml:space="preserve">Obiectivul general al proiectului este creşterea capacităţii ONG-urilor de a formula, monitoriza şi evalua politici publice în domeniul lucrului
cu tinerii, atât prin propunerea unor standarde de calitate în lucrul cu tinerii, cât şi prin instruirea membrilor, personalului şi voluntarilor organizaţiilor de tineret în vederea participării active la dezvoltarea şi îmbunătăţirea politicilor de tineret.
</t>
  </si>
  <si>
    <t>Maramures</t>
  </si>
  <si>
    <t>Măsuri pentru prevenirea corupției în administrația publică locală a Municipiului Deva din județul Hunedoara</t>
  </si>
  <si>
    <t>Municipiul Deva</t>
  </si>
  <si>
    <t>Hunedoara</t>
  </si>
  <si>
    <t>Deva</t>
  </si>
  <si>
    <t>Politici publice alternative pentru îmbunătățirea cadrului de organizare și funcționare a învățământului preuniversitar particular (EDU-PART)</t>
  </si>
  <si>
    <t>Asociația Centrul pentru Integritate</t>
  </si>
  <si>
    <t>Ministerul Educatiei Nationale</t>
  </si>
  <si>
    <t>Cresterea coerentei, eficientei, predictibilitatii si transparentei cadrului de organizare si functionare a învatamântului preuniversitar
particular prin dezvoltarea, promovarea si acceptarea de propuneri de politici publice alternative în cadrul unui proces decizional
participativ si consultativ, având ca beneficiari ONG-uri – inclusiv scoli organizate juridic ca asociatii, fundatii s.a., parteneri sociali,
împreuna cu decidenti din administratia publica (Ministerul Educatiei Nationale si/sau institutiile aflate în subordonarea si coordonarea
MEN), toti acestia fiind activ implicati în calitate de reprezentanti ai grupului þinta, în vederea dezvoltarii si introducerii de sisteme si
standarde comune pentru asigurarea unei educatii de calitate în învatamântul preuniversitar particular din România, în concordanta cu
SCAP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</si>
</sst>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l_e_i_-;\-* #,##0.00\ _l_e_i_-;_-* &quot;-&quot;??\ _l_e_i_-;_-@_-"/>
    <numFmt numFmtId="164" formatCode="0.000000000"/>
    <numFmt numFmtId="165" formatCode="#,##0.00_ ;\-#,##0.00\ "/>
  </numFmts>
  <fonts count="43"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charset val="238"/>
      <scheme val="minor"/>
    </font>
    <font>
      <b/>
      <sz val="12"/>
      <name val="Calibri"/>
      <family val="2"/>
      <charset val="238"/>
      <scheme val="minor"/>
    </font>
    <font>
      <sz val="11"/>
      <color theme="0"/>
      <name val="Calibri"/>
      <family val="2"/>
      <charset val="238"/>
      <scheme val="minor"/>
    </font>
    <font>
      <sz val="11"/>
      <color theme="1"/>
      <name val="Calibri"/>
      <family val="2"/>
      <charset val="238"/>
      <scheme val="minor"/>
    </font>
    <font>
      <sz val="12"/>
      <name val="Calibri"/>
      <family val="2"/>
      <charset val="238"/>
      <scheme val="minor"/>
    </font>
    <font>
      <sz val="12"/>
      <color theme="1"/>
      <name val="Calibri"/>
      <family val="2"/>
      <charset val="238"/>
      <scheme val="minor"/>
    </font>
    <font>
      <sz val="12"/>
      <name val="Calibri"/>
      <family val="2"/>
      <scheme val="minor"/>
    </font>
    <font>
      <sz val="12"/>
      <color theme="1"/>
      <name val="Trebuchet MS"/>
      <family val="2"/>
      <charset val="238"/>
    </font>
    <font>
      <sz val="12"/>
      <color theme="1"/>
      <name val="Calibri"/>
      <family val="2"/>
      <scheme val="minor"/>
    </font>
    <font>
      <sz val="12"/>
      <color theme="1"/>
      <name val="Trebuchet MS"/>
      <family val="2"/>
    </font>
    <font>
      <b/>
      <sz val="12"/>
      <name val="Calibri"/>
      <family val="2"/>
      <scheme val="minor"/>
    </font>
    <font>
      <b/>
      <sz val="11"/>
      <color theme="1"/>
      <name val="Calibri"/>
      <family val="2"/>
      <scheme val="minor"/>
    </font>
    <font>
      <sz val="10"/>
      <name val="Calibri"/>
      <family val="2"/>
    </font>
    <font>
      <sz val="10"/>
      <color theme="1"/>
      <name val="Calibri"/>
      <family val="2"/>
      <scheme val="minor"/>
    </font>
    <font>
      <b/>
      <sz val="10"/>
      <color theme="1"/>
      <name val="Trebuchet MS"/>
      <family val="2"/>
    </font>
    <font>
      <sz val="11"/>
      <color theme="1"/>
      <name val="Trebuchet MS"/>
      <family val="2"/>
    </font>
    <font>
      <sz val="11"/>
      <color theme="1"/>
      <name val="Calibri"/>
      <family val="2"/>
      <charset val="1"/>
      <scheme val="minor"/>
    </font>
    <font>
      <sz val="10"/>
      <color theme="1"/>
      <name val="Calibri"/>
      <family val="2"/>
      <charset val="1"/>
      <scheme val="minor"/>
    </font>
    <font>
      <b/>
      <sz val="11"/>
      <color theme="1"/>
      <name val="Calibri"/>
      <family val="2"/>
      <charset val="1"/>
      <scheme val="minor"/>
    </font>
    <font>
      <i/>
      <sz val="11"/>
      <color theme="1"/>
      <name val="Trebuchet MS"/>
      <family val="2"/>
    </font>
    <font>
      <sz val="12"/>
      <name val="Calibri"/>
      <family val="2"/>
      <charset val="1"/>
      <scheme val="minor"/>
    </font>
    <font>
      <b/>
      <sz val="11"/>
      <color theme="1"/>
      <name val="Calibri"/>
      <family val="1"/>
      <charset val="1"/>
    </font>
    <font>
      <b/>
      <sz val="11"/>
      <color theme="1"/>
      <name val="Calibri"/>
      <family val="2"/>
      <charset val="1"/>
    </font>
    <font>
      <sz val="12"/>
      <name val="Trebuchet MS"/>
      <family val="2"/>
    </font>
    <font>
      <b/>
      <sz val="10"/>
      <color theme="1"/>
      <name val="Arial"/>
      <family val="2"/>
    </font>
    <font>
      <sz val="12"/>
      <name val="Trebuchet MS"/>
      <family val="2"/>
    </font>
    <font>
      <sz val="12"/>
      <name val="Calibri"/>
      <family val="2"/>
      <scheme val="minor"/>
    </font>
    <font>
      <sz val="12"/>
      <color theme="1"/>
      <name val="Calibri"/>
      <family val="2"/>
      <scheme val="minor"/>
    </font>
    <font>
      <sz val="11"/>
      <name val="Calibri"/>
      <family val="2"/>
    </font>
    <font>
      <sz val="12"/>
      <color theme="1"/>
      <name val="Calibri"/>
      <family val="2"/>
      <charset val="1"/>
      <scheme val="minor"/>
    </font>
    <font>
      <sz val="11"/>
      <color indexed="8"/>
      <name val="Calibri"/>
      <family val="2"/>
      <scheme val="minor"/>
    </font>
    <font>
      <sz val="11"/>
      <name val="Calibri"/>
      <family val="2"/>
      <charset val="1"/>
      <scheme val="minor"/>
    </font>
    <font>
      <sz val="10"/>
      <name val="MS Sans Serif"/>
      <family val="2"/>
    </font>
    <font>
      <b/>
      <sz val="12"/>
      <name val="Calibri"/>
      <family val="2"/>
    </font>
    <font>
      <sz val="12"/>
      <name val="Calibri"/>
      <family val="2"/>
      <charset val="238"/>
    </font>
    <font>
      <sz val="12"/>
      <color rgb="FF000000"/>
      <name val="Calibri"/>
      <family val="2"/>
      <scheme val="minor"/>
    </font>
    <font>
      <sz val="11"/>
      <name val="Calibri"/>
      <family val="2"/>
      <charset val="238"/>
      <scheme val="min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FC000"/>
        <bgColor indexed="64"/>
      </patternFill>
    </fill>
    <fill>
      <patternFill patternType="solid">
        <fgColor theme="4" tint="0.39997558519241921"/>
        <bgColor indexed="64"/>
      </patternFill>
    </fill>
  </fills>
  <borders count="26">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top/>
      <bottom/>
      <diagonal/>
    </border>
    <border>
      <left style="medium">
        <color auto="1"/>
      </left>
      <right style="thin">
        <color indexed="64"/>
      </right>
      <top style="medium">
        <color auto="1"/>
      </top>
      <bottom/>
      <diagonal/>
    </border>
    <border>
      <left style="medium">
        <color auto="1"/>
      </left>
      <right style="thin">
        <color indexed="64"/>
      </right>
      <top/>
      <bottom/>
      <diagonal/>
    </border>
    <border>
      <left style="thick">
        <color indexed="64"/>
      </left>
      <right style="thick">
        <color indexed="64"/>
      </right>
      <top style="thick">
        <color indexed="64"/>
      </top>
      <bottom/>
      <diagonal/>
    </border>
  </borders>
  <cellStyleXfs count="16">
    <xf numFmtId="0" fontId="0" fillId="0" borderId="0"/>
    <xf numFmtId="43" fontId="9" fillId="0" borderId="0" applyFont="0" applyFill="0" applyBorder="0" applyAlignment="0" applyProtection="0"/>
    <xf numFmtId="43" fontId="9" fillId="0" borderId="0" applyFont="0" applyFill="0" applyBorder="0" applyAlignment="0" applyProtection="0"/>
    <xf numFmtId="0" fontId="36"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38" fillId="0" borderId="0"/>
    <xf numFmtId="0" fontId="9" fillId="0" borderId="0"/>
    <xf numFmtId="0" fontId="9" fillId="0" borderId="0"/>
    <xf numFmtId="0" fontId="19" fillId="0" borderId="0"/>
    <xf numFmtId="0" fontId="2" fillId="0" borderId="0"/>
    <xf numFmtId="0" fontId="2" fillId="0" borderId="0"/>
  </cellStyleXfs>
  <cellXfs count="303">
    <xf numFmtId="0" fontId="0" fillId="0" borderId="0" xfId="0"/>
    <xf numFmtId="0" fontId="0" fillId="0" borderId="0" xfId="0" applyFont="1"/>
    <xf numFmtId="0" fontId="8" fillId="0" borderId="0" xfId="0" applyFont="1"/>
    <xf numFmtId="0" fontId="0" fillId="0" borderId="0" xfId="0" applyFont="1" applyFill="1"/>
    <xf numFmtId="0" fontId="10" fillId="0" borderId="3" xfId="0" applyNumberFormat="1" applyFont="1" applyFill="1" applyBorder="1" applyAlignment="1">
      <alignment horizontal="center" vertical="center" wrapText="1"/>
    </xf>
    <xf numFmtId="0" fontId="10" fillId="0" borderId="3" xfId="0" applyNumberFormat="1" applyFont="1" applyFill="1" applyBorder="1" applyAlignment="1">
      <alignment horizontal="justify" vertical="center" wrapText="1"/>
    </xf>
    <xf numFmtId="14" fontId="10" fillId="0" borderId="3" xfId="0" applyNumberFormat="1" applyFont="1" applyFill="1" applyBorder="1" applyAlignment="1">
      <alignment horizontal="center" vertical="center" wrapText="1"/>
    </xf>
    <xf numFmtId="164" fontId="10" fillId="0" borderId="3" xfId="0" applyNumberFormat="1" applyFont="1" applyFill="1" applyBorder="1" applyAlignment="1">
      <alignment horizontal="center" vertical="center" wrapText="1"/>
    </xf>
    <xf numFmtId="0" fontId="10" fillId="2" borderId="3" xfId="0" applyNumberFormat="1" applyFont="1" applyFill="1" applyBorder="1" applyAlignment="1">
      <alignment horizontal="center" vertical="center" wrapText="1"/>
    </xf>
    <xf numFmtId="0" fontId="0" fillId="0" borderId="0" xfId="0" applyFont="1" applyAlignment="1">
      <alignment wrapText="1"/>
    </xf>
    <xf numFmtId="0" fontId="10" fillId="0" borderId="2" xfId="0" applyNumberFormat="1" applyFont="1" applyFill="1" applyBorder="1" applyAlignment="1">
      <alignment horizontal="center" vertical="center" wrapText="1"/>
    </xf>
    <xf numFmtId="0" fontId="12" fillId="2" borderId="3" xfId="0" applyNumberFormat="1" applyFont="1" applyFill="1" applyBorder="1" applyAlignment="1">
      <alignment horizontal="center" vertical="center" wrapText="1"/>
    </xf>
    <xf numFmtId="0" fontId="11" fillId="2" borderId="3" xfId="0" applyFont="1" applyFill="1" applyBorder="1" applyAlignment="1">
      <alignment vertical="center"/>
    </xf>
    <xf numFmtId="0" fontId="11" fillId="2" borderId="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0" borderId="3" xfId="0" applyNumberFormat="1" applyFont="1" applyFill="1" applyBorder="1" applyAlignment="1">
      <alignment horizontal="left" vertical="center" wrapText="1"/>
    </xf>
    <xf numFmtId="0" fontId="0" fillId="0" borderId="0" xfId="0" applyFont="1" applyAlignment="1">
      <alignment horizontal="left"/>
    </xf>
    <xf numFmtId="0" fontId="0" fillId="5" borderId="0" xfId="0" applyFont="1" applyFill="1"/>
    <xf numFmtId="0" fontId="12" fillId="0" borderId="3" xfId="0" applyNumberFormat="1" applyFont="1" applyFill="1" applyBorder="1" applyAlignment="1">
      <alignment horizontal="left" vertical="center" wrapText="1"/>
    </xf>
    <xf numFmtId="14" fontId="12" fillId="0" borderId="3" xfId="0" applyNumberFormat="1" applyFont="1" applyFill="1" applyBorder="1" applyAlignment="1">
      <alignment horizontal="center" vertical="center" wrapText="1"/>
    </xf>
    <xf numFmtId="0" fontId="12" fillId="2" borderId="3" xfId="0" applyNumberFormat="1" applyFont="1" applyFill="1" applyBorder="1" applyAlignment="1">
      <alignment horizontal="left" vertical="center" wrapText="1"/>
    </xf>
    <xf numFmtId="0" fontId="14" fillId="0" borderId="3" xfId="0" applyFont="1" applyBorder="1" applyAlignment="1">
      <alignment horizontal="left" vertical="center" wrapText="1"/>
    </xf>
    <xf numFmtId="0" fontId="14" fillId="0" borderId="0" xfId="0" applyFont="1" applyAlignment="1">
      <alignment horizontal="left" vertical="center"/>
    </xf>
    <xf numFmtId="4" fontId="7" fillId="0" borderId="1" xfId="0" applyNumberFormat="1" applyFont="1" applyFill="1" applyBorder="1" applyAlignment="1">
      <alignment vertical="center" wrapText="1"/>
    </xf>
    <xf numFmtId="0" fontId="7" fillId="0" borderId="3" xfId="0" applyNumberFormat="1" applyFont="1" applyFill="1" applyBorder="1" applyAlignment="1">
      <alignment vertical="center" wrapText="1"/>
    </xf>
    <xf numFmtId="0" fontId="0" fillId="0" borderId="0" xfId="0" applyFont="1" applyAlignment="1"/>
    <xf numFmtId="0" fontId="0" fillId="0" borderId="0" xfId="0" applyFont="1" applyFill="1" applyAlignment="1"/>
    <xf numFmtId="0" fontId="7" fillId="3" borderId="3" xfId="0" applyNumberFormat="1" applyFont="1" applyFill="1" applyBorder="1" applyAlignment="1">
      <alignment vertical="center" wrapText="1"/>
    </xf>
    <xf numFmtId="0" fontId="0" fillId="0" borderId="0" xfId="0" applyFont="1" applyAlignment="1">
      <alignment horizontal="center"/>
    </xf>
    <xf numFmtId="0" fontId="0" fillId="0" borderId="0" xfId="0" applyFont="1" applyFill="1" applyAlignment="1">
      <alignment horizontal="center"/>
    </xf>
    <xf numFmtId="0" fontId="14" fillId="2" borderId="3" xfId="0" applyFont="1" applyFill="1" applyBorder="1" applyAlignment="1">
      <alignment horizontal="left" vertical="center" wrapText="1"/>
    </xf>
    <xf numFmtId="0" fontId="10" fillId="0" borderId="3" xfId="0" applyNumberFormat="1" applyFont="1" applyFill="1" applyBorder="1" applyAlignment="1">
      <alignment horizontal="justify" vertical="top" wrapText="1"/>
    </xf>
    <xf numFmtId="165" fontId="10" fillId="0" borderId="3" xfId="1" applyNumberFormat="1" applyFont="1" applyFill="1" applyBorder="1" applyAlignment="1">
      <alignment horizontal="center" vertical="center" wrapText="1"/>
    </xf>
    <xf numFmtId="0" fontId="10" fillId="2" borderId="3" xfId="0" applyNumberFormat="1" applyFont="1" applyFill="1" applyBorder="1" applyAlignment="1">
      <alignment horizontal="left" vertical="center" wrapText="1"/>
    </xf>
    <xf numFmtId="0" fontId="12" fillId="0" borderId="3" xfId="0" applyNumberFormat="1" applyFont="1" applyFill="1" applyBorder="1" applyAlignment="1">
      <alignment horizontal="center" vertical="center" wrapText="1"/>
    </xf>
    <xf numFmtId="0" fontId="0" fillId="0" borderId="0" xfId="0" applyFont="1" applyAlignment="1">
      <alignment horizontal="center" vertical="center"/>
    </xf>
    <xf numFmtId="14" fontId="12" fillId="0" borderId="3" xfId="0" applyNumberFormat="1" applyFont="1" applyFill="1" applyBorder="1" applyAlignment="1">
      <alignment horizontal="left" vertical="center" wrapText="1"/>
    </xf>
    <xf numFmtId="164" fontId="12" fillId="0" borderId="3" xfId="0" applyNumberFormat="1" applyFont="1" applyFill="1" applyBorder="1" applyAlignment="1">
      <alignment horizontal="left" vertical="center" wrapText="1"/>
    </xf>
    <xf numFmtId="0" fontId="14" fillId="0" borderId="0" xfId="0" applyFont="1" applyAlignment="1">
      <alignment horizontal="left" vertical="center" wrapText="1"/>
    </xf>
    <xf numFmtId="0" fontId="21" fillId="0" borderId="0" xfId="0" applyFont="1" applyAlignment="1">
      <alignment vertical="center" wrapText="1"/>
    </xf>
    <xf numFmtId="0" fontId="12" fillId="0" borderId="3" xfId="0" applyNumberFormat="1" applyFont="1" applyFill="1" applyBorder="1" applyAlignment="1">
      <alignment horizontal="justify" vertical="top" wrapText="1"/>
    </xf>
    <xf numFmtId="164" fontId="12" fillId="0" borderId="3" xfId="0" applyNumberFormat="1" applyFont="1" applyFill="1" applyBorder="1" applyAlignment="1">
      <alignment horizontal="center" vertical="center" wrapText="1"/>
    </xf>
    <xf numFmtId="0" fontId="14" fillId="0" borderId="0" xfId="0" applyFont="1"/>
    <xf numFmtId="0" fontId="14" fillId="0" borderId="3" xfId="0" applyFont="1" applyBorder="1" applyAlignment="1">
      <alignment vertical="center" wrapText="1"/>
    </xf>
    <xf numFmtId="0" fontId="10" fillId="0" borderId="3" xfId="0" applyNumberFormat="1" applyFont="1" applyFill="1" applyBorder="1" applyAlignment="1">
      <alignment horizontal="left" vertical="top" wrapText="1"/>
    </xf>
    <xf numFmtId="0" fontId="11" fillId="0" borderId="3" xfId="0" applyFont="1" applyFill="1" applyBorder="1" applyAlignment="1">
      <alignment horizontal="center" vertical="center" wrapText="1"/>
    </xf>
    <xf numFmtId="0" fontId="23" fillId="0" borderId="0" xfId="0" applyFont="1" applyAlignment="1">
      <alignment vertical="center" wrapText="1"/>
    </xf>
    <xf numFmtId="0" fontId="23" fillId="0" borderId="3" xfId="0" applyFont="1" applyBorder="1" applyAlignment="1">
      <alignment vertical="center" wrapText="1"/>
    </xf>
    <xf numFmtId="0" fontId="22" fillId="0" borderId="3" xfId="0" applyFont="1" applyBorder="1" applyAlignment="1">
      <alignment vertical="top" wrapText="1"/>
    </xf>
    <xf numFmtId="0" fontId="26" fillId="0" borderId="3" xfId="0" applyFont="1" applyBorder="1" applyAlignment="1">
      <alignment horizontal="justify" vertical="top" wrapText="1"/>
    </xf>
    <xf numFmtId="0" fontId="26" fillId="0" borderId="3" xfId="0" applyFont="1" applyBorder="1" applyAlignment="1">
      <alignment horizontal="left" vertical="center" wrapText="1"/>
    </xf>
    <xf numFmtId="0" fontId="23" fillId="0" borderId="3" xfId="0" applyNumberFormat="1" applyFont="1" applyFill="1" applyBorder="1" applyAlignment="1">
      <alignment vertical="center"/>
    </xf>
    <xf numFmtId="0" fontId="26" fillId="0" borderId="3" xfId="0" applyNumberFormat="1" applyFont="1" applyFill="1" applyBorder="1" applyAlignment="1">
      <alignment horizontal="left" vertical="center" wrapText="1"/>
    </xf>
    <xf numFmtId="0" fontId="23" fillId="0" borderId="3" xfId="0" applyNumberFormat="1" applyFont="1" applyFill="1" applyBorder="1" applyAlignment="1">
      <alignment vertical="center" wrapText="1"/>
    </xf>
    <xf numFmtId="0" fontId="29" fillId="0" borderId="3" xfId="0" applyFont="1" applyBorder="1" applyAlignment="1">
      <alignment horizontal="left" vertical="center" wrapText="1"/>
    </xf>
    <xf numFmtId="0" fontId="10" fillId="3" borderId="3" xfId="0" applyNumberFormat="1" applyFont="1" applyFill="1" applyBorder="1" applyAlignment="1">
      <alignment horizontal="center" vertical="center" wrapText="1"/>
    </xf>
    <xf numFmtId="164" fontId="10" fillId="3" borderId="3" xfId="0" applyNumberFormat="1" applyFont="1" applyFill="1" applyBorder="1" applyAlignment="1">
      <alignment horizontal="center" vertical="center" wrapText="1"/>
    </xf>
    <xf numFmtId="0" fontId="30" fillId="0" borderId="20" xfId="0" applyFont="1" applyFill="1" applyBorder="1" applyAlignment="1">
      <alignment horizontal="center" vertical="center" wrapText="1"/>
    </xf>
    <xf numFmtId="0" fontId="14" fillId="0" borderId="3" xfId="0" applyFont="1" applyFill="1" applyBorder="1" applyAlignment="1">
      <alignment horizontal="center" vertical="center" wrapText="1"/>
    </xf>
    <xf numFmtId="4" fontId="7" fillId="6" borderId="3" xfId="0" applyNumberFormat="1" applyFont="1" applyFill="1" applyBorder="1" applyAlignment="1">
      <alignment vertical="center" wrapText="1"/>
    </xf>
    <xf numFmtId="0" fontId="0" fillId="0" borderId="0" xfId="0" applyFont="1" applyAlignment="1">
      <alignment horizontal="center" vertical="center" wrapText="1"/>
    </xf>
    <xf numFmtId="4" fontId="7" fillId="4" borderId="3" xfId="0" applyNumberFormat="1" applyFont="1" applyFill="1" applyBorder="1" applyAlignment="1">
      <alignment vertical="center" wrapText="1"/>
    </xf>
    <xf numFmtId="4" fontId="7" fillId="7" borderId="3" xfId="0" applyNumberFormat="1" applyFont="1" applyFill="1" applyBorder="1" applyAlignment="1">
      <alignment vertical="center" wrapText="1"/>
    </xf>
    <xf numFmtId="0" fontId="7" fillId="0" borderId="3" xfId="0" applyNumberFormat="1" applyFont="1" applyFill="1" applyBorder="1" applyAlignment="1">
      <alignment horizontal="left" vertical="center" wrapText="1"/>
    </xf>
    <xf numFmtId="0" fontId="7" fillId="0" borderId="3" xfId="0" applyNumberFormat="1" applyFont="1" applyFill="1" applyBorder="1" applyAlignment="1">
      <alignment horizontal="center" vertical="center" wrapText="1"/>
    </xf>
    <xf numFmtId="3" fontId="7" fillId="0" borderId="3" xfId="0" applyNumberFormat="1" applyFont="1" applyFill="1" applyBorder="1" applyAlignment="1">
      <alignment vertical="center" wrapText="1"/>
    </xf>
    <xf numFmtId="4" fontId="7" fillId="3" borderId="3" xfId="0" applyNumberFormat="1" applyFont="1" applyFill="1" applyBorder="1" applyAlignment="1">
      <alignment vertical="center" wrapText="1"/>
    </xf>
    <xf numFmtId="0" fontId="0" fillId="0" borderId="0" xfId="0" applyFont="1" applyBorder="1" applyAlignment="1">
      <alignment horizontal="center" vertical="center" wrapText="1"/>
    </xf>
    <xf numFmtId="0" fontId="5" fillId="0" borderId="0" xfId="0" applyFont="1" applyAlignment="1">
      <alignment vertical="center" wrapText="1"/>
    </xf>
    <xf numFmtId="0" fontId="21" fillId="0" borderId="0" xfId="0" applyFont="1" applyBorder="1" applyAlignment="1">
      <alignment horizontal="justify" vertical="center"/>
    </xf>
    <xf numFmtId="0" fontId="12" fillId="3" borderId="3" xfId="0" applyNumberFormat="1" applyFont="1" applyFill="1" applyBorder="1" applyAlignment="1">
      <alignment horizontal="left" vertical="center" wrapText="1"/>
    </xf>
    <xf numFmtId="0" fontId="12" fillId="3" borderId="3" xfId="0" applyNumberFormat="1" applyFont="1" applyFill="1" applyBorder="1" applyAlignment="1">
      <alignment horizontal="center" vertical="center" wrapText="1"/>
    </xf>
    <xf numFmtId="0" fontId="14" fillId="3" borderId="3" xfId="0" applyFont="1" applyFill="1" applyBorder="1" applyAlignment="1">
      <alignment horizontal="center" vertical="center" wrapText="1"/>
    </xf>
    <xf numFmtId="0" fontId="17" fillId="3" borderId="0" xfId="0" applyFont="1" applyFill="1"/>
    <xf numFmtId="0" fontId="0" fillId="3" borderId="0" xfId="0" applyFont="1" applyFill="1"/>
    <xf numFmtId="0" fontId="11" fillId="3" borderId="3" xfId="0" applyFont="1" applyFill="1" applyBorder="1" applyAlignment="1">
      <alignment vertical="center" wrapText="1"/>
    </xf>
    <xf numFmtId="0" fontId="14" fillId="3" borderId="3" xfId="0" applyFont="1" applyFill="1" applyBorder="1" applyAlignment="1">
      <alignment vertical="center" wrapText="1"/>
    </xf>
    <xf numFmtId="0" fontId="11" fillId="3" borderId="3" xfId="0" applyFont="1" applyFill="1" applyBorder="1" applyAlignment="1">
      <alignment vertical="center"/>
    </xf>
    <xf numFmtId="0" fontId="7" fillId="3" borderId="3" xfId="0" applyNumberFormat="1" applyFont="1" applyFill="1" applyBorder="1" applyAlignment="1">
      <alignment horizontal="left" vertical="center" wrapText="1"/>
    </xf>
    <xf numFmtId="0" fontId="18" fillId="3" borderId="3" xfId="0" applyFont="1" applyFill="1" applyBorder="1" applyAlignment="1">
      <alignment horizontal="center" vertical="center" wrapText="1"/>
    </xf>
    <xf numFmtId="0" fontId="0" fillId="3" borderId="0" xfId="0" applyFont="1" applyFill="1" applyAlignment="1"/>
    <xf numFmtId="0" fontId="0" fillId="3" borderId="13" xfId="0" applyFill="1" applyBorder="1" applyAlignment="1">
      <alignment horizontal="center" vertical="center" wrapText="1"/>
    </xf>
    <xf numFmtId="0" fontId="0" fillId="3" borderId="19" xfId="0" applyFill="1" applyBorder="1" applyAlignment="1">
      <alignment horizontal="center" vertical="center" wrapText="1"/>
    </xf>
    <xf numFmtId="4" fontId="7" fillId="2" borderId="3" xfId="0" applyNumberFormat="1" applyFont="1" applyFill="1" applyBorder="1" applyAlignment="1">
      <alignment vertical="center" wrapText="1"/>
    </xf>
    <xf numFmtId="0" fontId="0" fillId="2" borderId="0" xfId="0" applyFont="1" applyFill="1" applyAlignment="1"/>
    <xf numFmtId="165" fontId="10" fillId="0" borderId="3" xfId="1" applyNumberFormat="1" applyFont="1" applyFill="1" applyBorder="1" applyAlignment="1">
      <alignment horizontal="right" vertical="center" wrapText="1"/>
    </xf>
    <xf numFmtId="4" fontId="14" fillId="3" borderId="0" xfId="0" applyNumberFormat="1" applyFont="1" applyFill="1" applyAlignment="1">
      <alignment horizontal="right" vertical="center" wrapText="1"/>
    </xf>
    <xf numFmtId="165" fontId="10" fillId="3" borderId="3" xfId="1" applyNumberFormat="1" applyFont="1" applyFill="1" applyBorder="1" applyAlignment="1">
      <alignment horizontal="right" vertical="center" wrapText="1"/>
    </xf>
    <xf numFmtId="4" fontId="12" fillId="0" borderId="3" xfId="1" applyNumberFormat="1" applyFont="1" applyFill="1" applyBorder="1" applyAlignment="1">
      <alignment horizontal="right" vertical="center" wrapText="1"/>
    </xf>
    <xf numFmtId="4" fontId="12" fillId="3" borderId="3" xfId="1" applyNumberFormat="1" applyFont="1" applyFill="1" applyBorder="1" applyAlignment="1">
      <alignment horizontal="right" vertical="center" wrapText="1"/>
    </xf>
    <xf numFmtId="165" fontId="12" fillId="0" borderId="3" xfId="1" applyNumberFormat="1" applyFont="1" applyFill="1" applyBorder="1" applyAlignment="1">
      <alignment horizontal="right" vertical="center" wrapText="1"/>
    </xf>
    <xf numFmtId="165" fontId="12" fillId="3" borderId="3" xfId="1" applyNumberFormat="1" applyFont="1" applyFill="1" applyBorder="1" applyAlignment="1">
      <alignment horizontal="right" vertical="center" wrapText="1"/>
    </xf>
    <xf numFmtId="165" fontId="12" fillId="2" borderId="3" xfId="1" applyNumberFormat="1" applyFont="1" applyFill="1" applyBorder="1" applyAlignment="1">
      <alignment horizontal="right" vertical="center" wrapText="1"/>
    </xf>
    <xf numFmtId="3" fontId="12" fillId="0" borderId="3" xfId="0" applyNumberFormat="1" applyFont="1" applyFill="1" applyBorder="1" applyAlignment="1">
      <alignment horizontal="right" vertical="center" wrapText="1"/>
    </xf>
    <xf numFmtId="14" fontId="13" fillId="0" borderId="3" xfId="0" applyNumberFormat="1" applyFont="1" applyFill="1" applyBorder="1" applyAlignment="1">
      <alignment horizontal="right" vertical="center" wrapText="1"/>
    </xf>
    <xf numFmtId="4" fontId="10" fillId="0" borderId="3" xfId="0" applyNumberFormat="1" applyFont="1" applyFill="1" applyBorder="1" applyAlignment="1">
      <alignment horizontal="right" vertical="center" wrapText="1"/>
    </xf>
    <xf numFmtId="165" fontId="10" fillId="2" borderId="3" xfId="1" applyNumberFormat="1" applyFont="1" applyFill="1" applyBorder="1" applyAlignment="1">
      <alignment horizontal="right" vertical="center" wrapText="1"/>
    </xf>
    <xf numFmtId="3" fontId="10" fillId="0" borderId="3" xfId="0" applyNumberFormat="1" applyFont="1" applyFill="1" applyBorder="1" applyAlignment="1">
      <alignment horizontal="right" vertical="center" wrapText="1"/>
    </xf>
    <xf numFmtId="4" fontId="10" fillId="0" borderId="5" xfId="0" applyNumberFormat="1" applyFont="1" applyFill="1" applyBorder="1" applyAlignment="1">
      <alignment horizontal="right" vertical="center" wrapText="1"/>
    </xf>
    <xf numFmtId="0" fontId="7" fillId="3" borderId="3" xfId="0" applyNumberFormat="1" applyFont="1" applyFill="1" applyBorder="1" applyAlignment="1">
      <alignment horizontal="right" vertical="center" wrapText="1"/>
    </xf>
    <xf numFmtId="4" fontId="7" fillId="3" borderId="3" xfId="0" applyNumberFormat="1" applyFont="1" applyFill="1" applyBorder="1" applyAlignment="1">
      <alignment horizontal="right" vertical="center" wrapText="1"/>
    </xf>
    <xf numFmtId="3" fontId="7" fillId="0" borderId="3" xfId="0" applyNumberFormat="1" applyFont="1" applyFill="1" applyBorder="1" applyAlignment="1">
      <alignment horizontal="right" vertical="center" wrapText="1"/>
    </xf>
    <xf numFmtId="3" fontId="7" fillId="0" borderId="5" xfId="0" applyNumberFormat="1" applyFont="1" applyFill="1" applyBorder="1" applyAlignment="1">
      <alignment horizontal="right" vertical="center" wrapText="1"/>
    </xf>
    <xf numFmtId="4" fontId="10" fillId="0" borderId="7" xfId="0" applyNumberFormat="1" applyFont="1" applyFill="1" applyBorder="1" applyAlignment="1">
      <alignment horizontal="right" vertical="center" wrapText="1"/>
    </xf>
    <xf numFmtId="165" fontId="12" fillId="0" borderId="6" xfId="1" applyNumberFormat="1" applyFont="1" applyFill="1" applyBorder="1" applyAlignment="1">
      <alignment horizontal="right" vertical="center" wrapText="1"/>
    </xf>
    <xf numFmtId="165" fontId="12" fillId="3" borderId="6" xfId="1" applyNumberFormat="1" applyFont="1" applyFill="1" applyBorder="1" applyAlignment="1">
      <alignment horizontal="right" vertical="center" wrapText="1"/>
    </xf>
    <xf numFmtId="4" fontId="12" fillId="0" borderId="6" xfId="1" applyNumberFormat="1" applyFont="1" applyFill="1" applyBorder="1" applyAlignment="1">
      <alignment horizontal="right" vertical="center" wrapText="1"/>
    </xf>
    <xf numFmtId="4" fontId="12" fillId="3" borderId="6" xfId="1" applyNumberFormat="1" applyFont="1" applyFill="1" applyBorder="1" applyAlignment="1">
      <alignment horizontal="right" vertical="center" wrapText="1"/>
    </xf>
    <xf numFmtId="14" fontId="14" fillId="0" borderId="3" xfId="0" applyNumberFormat="1" applyFont="1" applyFill="1" applyBorder="1" applyAlignment="1">
      <alignment horizontal="right" vertical="center" wrapText="1"/>
    </xf>
    <xf numFmtId="4" fontId="7" fillId="0" borderId="3" xfId="0" applyNumberFormat="1" applyFont="1" applyFill="1" applyBorder="1" applyAlignment="1">
      <alignment horizontal="right" vertical="center" wrapText="1"/>
    </xf>
    <xf numFmtId="4" fontId="14" fillId="3" borderId="3" xfId="0" applyNumberFormat="1" applyFont="1" applyFill="1" applyBorder="1" applyAlignment="1">
      <alignment horizontal="right" vertical="center" wrapText="1"/>
    </xf>
    <xf numFmtId="4" fontId="12" fillId="0" borderId="3" xfId="0" applyNumberFormat="1" applyFont="1" applyFill="1" applyBorder="1" applyAlignment="1">
      <alignment horizontal="right" vertical="center" wrapText="1"/>
    </xf>
    <xf numFmtId="4" fontId="12" fillId="3" borderId="15" xfId="1" applyNumberFormat="1" applyFont="1" applyFill="1" applyBorder="1" applyAlignment="1">
      <alignment horizontal="right" vertical="center" wrapText="1"/>
    </xf>
    <xf numFmtId="165" fontId="10" fillId="3" borderId="6" xfId="1" applyNumberFormat="1" applyFont="1" applyFill="1" applyBorder="1" applyAlignment="1">
      <alignment horizontal="right" vertical="center" wrapText="1"/>
    </xf>
    <xf numFmtId="165" fontId="10" fillId="0" borderId="9" xfId="1" applyNumberFormat="1" applyFont="1" applyFill="1" applyBorder="1" applyAlignment="1">
      <alignment horizontal="right" vertical="center" wrapText="1"/>
    </xf>
    <xf numFmtId="165" fontId="10" fillId="3" borderId="15" xfId="1" applyNumberFormat="1" applyFont="1" applyFill="1" applyBorder="1" applyAlignment="1">
      <alignment horizontal="right" vertical="center" wrapText="1"/>
    </xf>
    <xf numFmtId="4" fontId="15" fillId="3" borderId="0" xfId="0" applyNumberFormat="1" applyFont="1" applyFill="1" applyAlignment="1">
      <alignment horizontal="right" vertical="center" wrapText="1"/>
    </xf>
    <xf numFmtId="0" fontId="15" fillId="3" borderId="0" xfId="0" applyFont="1" applyFill="1" applyAlignment="1">
      <alignment horizontal="right" vertical="center" wrapText="1"/>
    </xf>
    <xf numFmtId="4" fontId="21" fillId="3" borderId="0" xfId="0" applyNumberFormat="1" applyFont="1" applyFill="1" applyAlignment="1">
      <alignment horizontal="right" vertical="center" wrapText="1"/>
    </xf>
    <xf numFmtId="4" fontId="21" fillId="3" borderId="3" xfId="0" applyNumberFormat="1" applyFont="1" applyFill="1" applyBorder="1" applyAlignment="1">
      <alignment horizontal="right" vertical="center" wrapText="1"/>
    </xf>
    <xf numFmtId="165" fontId="10" fillId="3" borderId="4" xfId="0" applyNumberFormat="1" applyFont="1" applyFill="1" applyBorder="1" applyAlignment="1">
      <alignment horizontal="right" vertical="center" wrapText="1"/>
    </xf>
    <xf numFmtId="14" fontId="13" fillId="0" borderId="3" xfId="0" applyNumberFormat="1" applyFont="1" applyFill="1" applyBorder="1" applyAlignment="1">
      <alignment horizontal="right" vertical="center"/>
    </xf>
    <xf numFmtId="49" fontId="13" fillId="0" borderId="3" xfId="0" applyNumberFormat="1" applyFont="1" applyFill="1" applyBorder="1" applyAlignment="1">
      <alignment horizontal="right" vertical="center" wrapText="1"/>
    </xf>
    <xf numFmtId="3" fontId="10" fillId="2" borderId="3" xfId="0" applyNumberFormat="1" applyFont="1" applyFill="1" applyBorder="1" applyAlignment="1">
      <alignment horizontal="right" vertical="center" wrapText="1"/>
    </xf>
    <xf numFmtId="14" fontId="15" fillId="0" borderId="3" xfId="0" applyNumberFormat="1" applyFont="1" applyFill="1" applyBorder="1" applyAlignment="1">
      <alignment horizontal="right" vertical="center" wrapText="1"/>
    </xf>
    <xf numFmtId="4" fontId="10" fillId="0" borderId="11" xfId="0" applyNumberFormat="1" applyFont="1" applyFill="1" applyBorder="1" applyAlignment="1">
      <alignment horizontal="right" vertical="center" wrapText="1"/>
    </xf>
    <xf numFmtId="0" fontId="13" fillId="0" borderId="3" xfId="0" applyNumberFormat="1" applyFont="1" applyFill="1" applyBorder="1" applyAlignment="1">
      <alignment horizontal="right" vertical="center" wrapText="1"/>
    </xf>
    <xf numFmtId="4" fontId="10" fillId="0" borderId="6" xfId="0" applyNumberFormat="1" applyFont="1" applyFill="1" applyBorder="1" applyAlignment="1">
      <alignment horizontal="right" vertical="center" wrapText="1"/>
    </xf>
    <xf numFmtId="4" fontId="10" fillId="0" borderId="10" xfId="0" applyNumberFormat="1" applyFont="1" applyFill="1" applyBorder="1" applyAlignment="1">
      <alignment horizontal="right" vertical="center" wrapText="1"/>
    </xf>
    <xf numFmtId="0" fontId="0" fillId="3" borderId="3" xfId="0" applyFont="1" applyFill="1" applyBorder="1" applyAlignment="1">
      <alignment horizontal="right"/>
    </xf>
    <xf numFmtId="0" fontId="7" fillId="3" borderId="15"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1" fillId="3" borderId="0" xfId="0" applyFont="1" applyFill="1" applyAlignment="1">
      <alignment horizontal="center" vertical="center"/>
    </xf>
    <xf numFmtId="0" fontId="11" fillId="3" borderId="0" xfId="0" applyFont="1" applyFill="1" applyAlignment="1">
      <alignment vertical="center"/>
    </xf>
    <xf numFmtId="0" fontId="0" fillId="3" borderId="0"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10" fillId="3" borderId="3" xfId="0" applyNumberFormat="1" applyFont="1" applyFill="1" applyBorder="1" applyAlignment="1">
      <alignment vertical="center" wrapText="1"/>
    </xf>
    <xf numFmtId="0" fontId="0" fillId="0" borderId="3" xfId="0" applyBorder="1" applyAlignment="1">
      <alignment horizontal="center" vertical="center" wrapText="1"/>
    </xf>
    <xf numFmtId="14" fontId="7" fillId="0" borderId="3" xfId="0" applyNumberFormat="1" applyFont="1" applyFill="1" applyBorder="1" applyAlignment="1">
      <alignment horizontal="center" vertical="center" wrapText="1"/>
    </xf>
    <xf numFmtId="14" fontId="31" fillId="0" borderId="3" xfId="0" applyNumberFormat="1" applyFont="1" applyFill="1" applyBorder="1" applyAlignment="1">
      <alignment horizontal="right" vertical="center" wrapText="1"/>
    </xf>
    <xf numFmtId="4" fontId="32" fillId="0" borderId="3" xfId="1" applyNumberFormat="1" applyFont="1" applyFill="1" applyBorder="1" applyAlignment="1">
      <alignment horizontal="right" vertical="center" wrapText="1"/>
    </xf>
    <xf numFmtId="0" fontId="32" fillId="3" borderId="3" xfId="0" applyNumberFormat="1" applyFont="1" applyFill="1" applyBorder="1" applyAlignment="1">
      <alignment horizontal="right" vertical="center" wrapText="1"/>
    </xf>
    <xf numFmtId="4" fontId="33" fillId="3" borderId="0" xfId="0" applyNumberFormat="1" applyFont="1" applyFill="1" applyAlignment="1">
      <alignment vertical="center" wrapText="1"/>
    </xf>
    <xf numFmtId="4" fontId="32" fillId="3" borderId="3" xfId="0" applyNumberFormat="1" applyFont="1" applyFill="1" applyBorder="1" applyAlignment="1">
      <alignment horizontal="right" vertical="center" wrapText="1"/>
    </xf>
    <xf numFmtId="4" fontId="33" fillId="3" borderId="0" xfId="0" applyNumberFormat="1" applyFont="1" applyFill="1" applyAlignment="1">
      <alignment horizontal="center" vertical="center" wrapText="1"/>
    </xf>
    <xf numFmtId="0" fontId="0" fillId="3" borderId="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22" fillId="0" borderId="3" xfId="0" applyFont="1" applyFill="1" applyBorder="1" applyAlignment="1">
      <alignment vertical="top" wrapText="1"/>
    </xf>
    <xf numFmtId="4" fontId="34" fillId="3" borderId="0" xfId="0" applyNumberFormat="1" applyFont="1" applyFill="1" applyBorder="1" applyAlignment="1">
      <alignment horizontal="right" vertical="center"/>
    </xf>
    <xf numFmtId="0" fontId="35" fillId="0" borderId="3" xfId="0" applyNumberFormat="1" applyFont="1" applyFill="1" applyBorder="1" applyAlignment="1">
      <alignment vertical="center"/>
    </xf>
    <xf numFmtId="14" fontId="13" fillId="0" borderId="3" xfId="0" applyNumberFormat="1" applyFont="1" applyFill="1" applyBorder="1" applyAlignment="1">
      <alignment horizontal="center" vertical="center" wrapText="1"/>
    </xf>
    <xf numFmtId="0" fontId="35" fillId="0" borderId="3" xfId="0" applyNumberFormat="1" applyFont="1" applyFill="1" applyBorder="1" applyAlignment="1">
      <alignment vertical="center" wrapText="1"/>
    </xf>
    <xf numFmtId="4" fontId="34" fillId="3" borderId="3" xfId="0" applyNumberFormat="1" applyFont="1" applyFill="1" applyBorder="1" applyAlignment="1">
      <alignment horizontal="right" vertical="center"/>
    </xf>
    <xf numFmtId="4" fontId="34" fillId="3" borderId="3" xfId="0" applyNumberFormat="1" applyFont="1" applyFill="1" applyBorder="1" applyAlignment="1">
      <alignment horizontal="center" vertical="center"/>
    </xf>
    <xf numFmtId="0" fontId="0" fillId="3" borderId="3" xfId="0" applyFont="1" applyFill="1" applyBorder="1"/>
    <xf numFmtId="0" fontId="23" fillId="0" borderId="19" xfId="0" applyFont="1" applyBorder="1" applyAlignment="1">
      <alignment vertical="center" wrapText="1"/>
    </xf>
    <xf numFmtId="0" fontId="23" fillId="0" borderId="22" xfId="0" applyFont="1" applyBorder="1" applyAlignment="1">
      <alignment vertical="center" wrapText="1"/>
    </xf>
    <xf numFmtId="4" fontId="7" fillId="0" borderId="1" xfId="0" applyNumberFormat="1" applyFont="1" applyFill="1" applyBorder="1" applyAlignment="1">
      <alignment vertical="center" wrapText="1"/>
    </xf>
    <xf numFmtId="0" fontId="7" fillId="0" borderId="2" xfId="0" applyNumberFormat="1" applyFont="1" applyFill="1" applyBorder="1" applyAlignment="1">
      <alignment horizontal="center" vertical="center" wrapText="1"/>
    </xf>
    <xf numFmtId="0" fontId="7" fillId="3" borderId="3" xfId="0" applyNumberFormat="1" applyFont="1" applyFill="1" applyBorder="1" applyAlignment="1">
      <alignment horizontal="center" vertical="center" wrapText="1"/>
    </xf>
    <xf numFmtId="0" fontId="16" fillId="3" borderId="3" xfId="0" applyNumberFormat="1" applyFont="1" applyFill="1" applyBorder="1" applyAlignment="1">
      <alignment horizontal="center" vertical="center" wrapText="1"/>
    </xf>
    <xf numFmtId="0" fontId="0" fillId="0" borderId="3" xfId="0" applyFont="1" applyBorder="1" applyAlignment="1">
      <alignment horizontal="center" vertical="center"/>
    </xf>
    <xf numFmtId="0" fontId="0" fillId="0" borderId="3" xfId="0" applyFont="1" applyBorder="1" applyAlignment="1">
      <alignment wrapText="1"/>
    </xf>
    <xf numFmtId="14" fontId="0" fillId="0" borderId="3" xfId="0" applyNumberFormat="1" applyFont="1" applyBorder="1" applyAlignment="1">
      <alignment horizontal="center"/>
    </xf>
    <xf numFmtId="14" fontId="7" fillId="0" borderId="3" xfId="0" applyNumberFormat="1" applyFont="1" applyFill="1" applyBorder="1" applyAlignment="1">
      <alignment horizontal="center" vertical="center" wrapText="1"/>
    </xf>
    <xf numFmtId="0" fontId="10" fillId="3" borderId="3" xfId="0" applyNumberFormat="1" applyFont="1" applyFill="1" applyBorder="1" applyAlignment="1">
      <alignment horizontal="right" vertical="center" wrapText="1"/>
    </xf>
    <xf numFmtId="4" fontId="10" fillId="3" borderId="3" xfId="0" applyNumberFormat="1" applyFont="1" applyFill="1" applyBorder="1" applyAlignment="1">
      <alignment horizontal="right" vertical="center" wrapText="1"/>
    </xf>
    <xf numFmtId="0" fontId="35" fillId="0" borderId="3" xfId="0" applyFont="1" applyBorder="1" applyAlignment="1">
      <alignment vertical="center" wrapText="1"/>
    </xf>
    <xf numFmtId="0" fontId="16" fillId="3" borderId="3" xfId="0" applyNumberFormat="1" applyFont="1" applyFill="1" applyBorder="1" applyAlignment="1">
      <alignment horizontal="center" vertical="center" wrapText="1"/>
    </xf>
    <xf numFmtId="0" fontId="7" fillId="0" borderId="3" xfId="0" applyNumberFormat="1" applyFont="1" applyFill="1" applyBorder="1" applyAlignment="1">
      <alignment horizontal="left" vertical="center" wrapText="1"/>
    </xf>
    <xf numFmtId="0" fontId="16" fillId="3" borderId="15" xfId="0" applyNumberFormat="1" applyFont="1" applyFill="1" applyBorder="1" applyAlignment="1">
      <alignment horizontal="center" vertical="center" wrapText="1"/>
    </xf>
    <xf numFmtId="0" fontId="23" fillId="0" borderId="15" xfId="0" applyNumberFormat="1" applyFont="1" applyFill="1" applyBorder="1" applyAlignment="1">
      <alignment vertical="center" wrapText="1"/>
    </xf>
    <xf numFmtId="0" fontId="4" fillId="0" borderId="0" xfId="0" applyFont="1" applyAlignment="1">
      <alignment horizontal="left" vertical="center" wrapText="1"/>
    </xf>
    <xf numFmtId="0" fontId="7" fillId="0" borderId="3" xfId="0" applyNumberFormat="1" applyFont="1" applyFill="1" applyBorder="1" applyAlignment="1">
      <alignment horizontal="center" vertical="center" wrapText="1"/>
    </xf>
    <xf numFmtId="165" fontId="10" fillId="3" borderId="3" xfId="0" applyNumberFormat="1" applyFont="1" applyFill="1" applyBorder="1" applyAlignment="1">
      <alignment horizontal="right" vertical="center" wrapText="1"/>
    </xf>
    <xf numFmtId="14" fontId="7" fillId="0" borderId="3" xfId="0" applyNumberFormat="1" applyFont="1" applyFill="1" applyBorder="1" applyAlignment="1">
      <alignment horizontal="center" vertical="center" wrapText="1"/>
    </xf>
    <xf numFmtId="0" fontId="10" fillId="0" borderId="3" xfId="0" applyFont="1" applyBorder="1" applyAlignment="1">
      <alignment horizontal="left" vertical="center" wrapText="1"/>
    </xf>
    <xf numFmtId="165" fontId="10" fillId="2" borderId="3" xfId="0" applyNumberFormat="1" applyFont="1" applyFill="1" applyBorder="1" applyAlignment="1">
      <alignment horizontal="right" vertical="center" wrapText="1"/>
    </xf>
    <xf numFmtId="0" fontId="12" fillId="3" borderId="15" xfId="0" applyNumberFormat="1" applyFont="1" applyFill="1" applyBorder="1" applyAlignment="1">
      <alignment horizontal="center" vertical="center" wrapText="1"/>
    </xf>
    <xf numFmtId="0" fontId="12" fillId="3" borderId="3" xfId="0" applyNumberFormat="1" applyFont="1" applyFill="1" applyBorder="1" applyAlignment="1">
      <alignment horizontal="right" vertical="center" wrapText="1"/>
    </xf>
    <xf numFmtId="4" fontId="12" fillId="3" borderId="3" xfId="0" applyNumberFormat="1" applyFont="1" applyFill="1" applyBorder="1" applyAlignment="1">
      <alignment horizontal="right" vertical="center" wrapText="1"/>
    </xf>
    <xf numFmtId="0" fontId="16" fillId="3" borderId="3" xfId="0" applyNumberFormat="1" applyFont="1" applyFill="1" applyBorder="1" applyAlignment="1">
      <alignment horizontal="center" vertical="center" wrapText="1"/>
    </xf>
    <xf numFmtId="0" fontId="0" fillId="3" borderId="15" xfId="0" applyNumberFormat="1" applyFont="1" applyFill="1" applyBorder="1" applyAlignment="1">
      <alignment horizontal="center" vertical="center" wrapText="1"/>
    </xf>
    <xf numFmtId="0" fontId="0" fillId="3" borderId="3" xfId="0" applyNumberFormat="1" applyFont="1" applyFill="1" applyBorder="1" applyAlignment="1">
      <alignment horizontal="center" vertical="center" wrapText="1"/>
    </xf>
    <xf numFmtId="0" fontId="0" fillId="0" borderId="3" xfId="0" applyNumberFormat="1" applyFont="1" applyFill="1" applyBorder="1" applyAlignment="1">
      <alignment horizontal="center" vertical="center" wrapText="1"/>
    </xf>
    <xf numFmtId="0" fontId="0" fillId="0" borderId="3" xfId="0" applyNumberFormat="1" applyFont="1" applyFill="1" applyBorder="1" applyAlignment="1">
      <alignment horizontal="left" vertical="center" wrapText="1"/>
    </xf>
    <xf numFmtId="164" fontId="0" fillId="0" borderId="3" xfId="0" applyNumberFormat="1" applyFont="1" applyFill="1" applyBorder="1" applyAlignment="1">
      <alignment horizontal="center" vertical="center" wrapText="1"/>
    </xf>
    <xf numFmtId="165" fontId="0" fillId="0" borderId="3" xfId="1" applyNumberFormat="1" applyFont="1" applyFill="1" applyBorder="1" applyAlignment="1">
      <alignment horizontal="right" vertical="center" wrapText="1"/>
    </xf>
    <xf numFmtId="0" fontId="0" fillId="0" borderId="0" xfId="0" applyNumberFormat="1" applyFont="1"/>
    <xf numFmtId="4" fontId="0" fillId="0" borderId="0" xfId="0" applyNumberFormat="1" applyFont="1"/>
    <xf numFmtId="165" fontId="0" fillId="2" borderId="3" xfId="1" applyNumberFormat="1" applyFont="1" applyFill="1" applyBorder="1" applyAlignment="1">
      <alignment horizontal="right" vertical="center" wrapText="1"/>
    </xf>
    <xf numFmtId="3" fontId="0" fillId="0" borderId="0" xfId="0" applyNumberFormat="1" applyFont="1"/>
    <xf numFmtId="3" fontId="0" fillId="0" borderId="3" xfId="0" applyNumberFormat="1" applyFont="1" applyFill="1" applyBorder="1" applyAlignment="1">
      <alignment horizontal="right" vertical="center" wrapText="1"/>
    </xf>
    <xf numFmtId="165" fontId="10" fillId="0" borderId="3" xfId="0" applyNumberFormat="1" applyFont="1" applyBorder="1" applyAlignment="1">
      <alignment horizontal="right" vertical="center" wrapText="1"/>
    </xf>
    <xf numFmtId="165" fontId="0" fillId="0" borderId="0" xfId="0" applyNumberFormat="1" applyFont="1" applyFill="1"/>
    <xf numFmtId="165" fontId="12" fillId="0" borderId="3" xfId="0" applyNumberFormat="1" applyFont="1" applyBorder="1" applyAlignment="1">
      <alignment horizontal="right" vertical="center" wrapText="1"/>
    </xf>
    <xf numFmtId="0" fontId="7" fillId="0" borderId="3" xfId="0" applyNumberFormat="1" applyFont="1" applyFill="1" applyBorder="1" applyAlignment="1">
      <alignment horizontal="center" vertical="center" wrapText="1"/>
    </xf>
    <xf numFmtId="0" fontId="10" fillId="0" borderId="3" xfId="4" applyNumberFormat="1" applyFont="1" applyFill="1" applyBorder="1" applyAlignment="1">
      <alignment horizontal="center" vertical="center" wrapText="1"/>
    </xf>
    <xf numFmtId="14" fontId="10" fillId="0" borderId="3" xfId="4" applyNumberFormat="1" applyFont="1" applyFill="1" applyBorder="1" applyAlignment="1">
      <alignment horizontal="center" vertical="center" wrapText="1"/>
    </xf>
    <xf numFmtId="164" fontId="10" fillId="0" borderId="3" xfId="4" applyNumberFormat="1" applyFont="1" applyFill="1" applyBorder="1" applyAlignment="1">
      <alignment horizontal="center" vertical="center" wrapText="1"/>
    </xf>
    <xf numFmtId="0" fontId="10" fillId="2" borderId="3" xfId="4" applyNumberFormat="1" applyFont="1" applyFill="1" applyBorder="1" applyAlignment="1">
      <alignment horizontal="center" vertical="center" wrapText="1"/>
    </xf>
    <xf numFmtId="0" fontId="12" fillId="2" borderId="3" xfId="4" applyNumberFormat="1" applyFont="1" applyFill="1" applyBorder="1" applyAlignment="1">
      <alignment horizontal="center" vertical="center" wrapText="1"/>
    </xf>
    <xf numFmtId="0" fontId="14" fillId="2" borderId="3" xfId="4" applyFont="1" applyFill="1" applyBorder="1" applyAlignment="1">
      <alignment horizontal="center" vertical="center" wrapText="1"/>
    </xf>
    <xf numFmtId="0" fontId="12" fillId="0" borderId="3" xfId="4" applyNumberFormat="1" applyFont="1" applyFill="1" applyBorder="1" applyAlignment="1">
      <alignment horizontal="justify" vertical="top" wrapText="1"/>
    </xf>
    <xf numFmtId="0" fontId="26" fillId="0" borderId="3" xfId="4" applyNumberFormat="1" applyFont="1" applyFill="1" applyBorder="1" applyAlignment="1">
      <alignment horizontal="left" vertical="center" wrapText="1"/>
    </xf>
    <xf numFmtId="0" fontId="11" fillId="3" borderId="3" xfId="4" applyFont="1" applyFill="1" applyBorder="1" applyAlignment="1">
      <alignment vertical="center" wrapText="1"/>
    </xf>
    <xf numFmtId="0" fontId="10" fillId="3" borderId="15" xfId="4" applyNumberFormat="1" applyFont="1" applyFill="1" applyBorder="1" applyAlignment="1">
      <alignment horizontal="center" vertical="center" wrapText="1"/>
    </xf>
    <xf numFmtId="0" fontId="16" fillId="3" borderId="15" xfId="4" applyNumberFormat="1" applyFont="1" applyFill="1" applyBorder="1" applyAlignment="1">
      <alignment horizontal="center" vertical="center" wrapText="1"/>
    </xf>
    <xf numFmtId="0" fontId="23" fillId="0" borderId="15" xfId="4" applyNumberFormat="1" applyFont="1" applyFill="1" applyBorder="1" applyAlignment="1">
      <alignment vertical="center" wrapText="1"/>
    </xf>
    <xf numFmtId="165" fontId="14" fillId="0" borderId="3" xfId="0" applyNumberFormat="1" applyFont="1" applyFill="1" applyBorder="1" applyAlignment="1">
      <alignment horizontal="center" vertical="center" wrapText="1"/>
    </xf>
    <xf numFmtId="0" fontId="22" fillId="0" borderId="15" xfId="0" applyNumberFormat="1" applyFont="1" applyFill="1" applyBorder="1" applyAlignment="1">
      <alignment vertical="center" wrapText="1"/>
    </xf>
    <xf numFmtId="0" fontId="37" fillId="0" borderId="3" xfId="0" applyNumberFormat="1" applyFont="1" applyFill="1" applyBorder="1" applyAlignment="1">
      <alignment horizontal="left" vertical="center" wrapText="1"/>
    </xf>
    <xf numFmtId="0" fontId="16" fillId="3" borderId="3" xfId="0" applyNumberFormat="1" applyFont="1" applyFill="1" applyBorder="1" applyAlignment="1">
      <alignment horizontal="center" vertical="center" wrapText="1"/>
    </xf>
    <xf numFmtId="0" fontId="12" fillId="3" borderId="3" xfId="0" applyFont="1" applyFill="1" applyBorder="1" applyAlignment="1">
      <alignment vertical="center" wrapText="1"/>
    </xf>
    <xf numFmtId="0" fontId="12" fillId="0" borderId="3" xfId="0" applyFont="1" applyBorder="1" applyAlignment="1">
      <alignment horizontal="left" vertical="center" wrapText="1"/>
    </xf>
    <xf numFmtId="0" fontId="12" fillId="2" borderId="3" xfId="0" applyFont="1" applyFill="1" applyBorder="1" applyAlignment="1">
      <alignment horizontal="center" vertical="center" wrapText="1"/>
    </xf>
    <xf numFmtId="14" fontId="12" fillId="0" borderId="3" xfId="0" applyNumberFormat="1" applyFont="1" applyFill="1" applyBorder="1" applyAlignment="1">
      <alignment horizontal="right" vertical="center" wrapText="1"/>
    </xf>
    <xf numFmtId="0" fontId="12" fillId="0" borderId="0" xfId="0" applyFont="1" applyAlignment="1">
      <alignment horizontal="left" vertical="center"/>
    </xf>
    <xf numFmtId="0" fontId="6" fillId="0" borderId="0" xfId="0" applyFont="1" applyAlignment="1">
      <alignment wrapText="1"/>
    </xf>
    <xf numFmtId="0" fontId="7" fillId="0" borderId="3" xfId="0" applyNumberFormat="1" applyFont="1" applyFill="1" applyBorder="1" applyAlignment="1">
      <alignment horizontal="left" vertical="center" wrapText="1"/>
    </xf>
    <xf numFmtId="0" fontId="3" fillId="0" borderId="0" xfId="0" applyFont="1" applyAlignment="1">
      <alignment vertical="center" wrapText="1"/>
    </xf>
    <xf numFmtId="0" fontId="7" fillId="3" borderId="3" xfId="0" applyNumberFormat="1" applyFont="1" applyFill="1" applyBorder="1" applyAlignment="1">
      <alignment horizontal="center" vertical="center" wrapText="1"/>
    </xf>
    <xf numFmtId="0" fontId="7" fillId="0" borderId="3" xfId="0" applyNumberFormat="1" applyFont="1" applyFill="1" applyBorder="1" applyAlignment="1">
      <alignment horizontal="left" vertical="center" wrapText="1"/>
    </xf>
    <xf numFmtId="4" fontId="7" fillId="0" borderId="3" xfId="0" applyNumberFormat="1" applyFont="1" applyFill="1" applyBorder="1" applyAlignment="1">
      <alignment horizontal="center" vertical="center" wrapText="1"/>
    </xf>
    <xf numFmtId="0" fontId="23" fillId="3" borderId="3" xfId="0" applyNumberFormat="1" applyFont="1" applyFill="1" applyBorder="1" applyAlignment="1">
      <alignment horizontal="center" vertical="center" wrapText="1"/>
    </xf>
    <xf numFmtId="0" fontId="24" fillId="3" borderId="0" xfId="0" applyFont="1" applyFill="1" applyAlignment="1">
      <alignment horizontal="center" vertical="center" wrapText="1"/>
    </xf>
    <xf numFmtId="0" fontId="19" fillId="3" borderId="3" xfId="0" applyFont="1" applyFill="1" applyBorder="1" applyAlignment="1">
      <alignment horizontal="center" vertical="center" wrapText="1"/>
    </xf>
    <xf numFmtId="0" fontId="26" fillId="3" borderId="3" xfId="0" applyNumberFormat="1" applyFont="1" applyFill="1" applyBorder="1" applyAlignment="1">
      <alignment horizontal="center" vertical="center" wrapText="1"/>
    </xf>
    <xf numFmtId="0" fontId="26" fillId="3" borderId="3" xfId="0" applyFont="1" applyFill="1" applyBorder="1" applyAlignment="1">
      <alignment horizontal="center" vertical="center" wrapText="1"/>
    </xf>
    <xf numFmtId="0" fontId="24" fillId="3" borderId="0" xfId="0" applyFont="1" applyFill="1" applyBorder="1" applyAlignment="1">
      <alignment horizontal="center" vertical="center" wrapText="1"/>
    </xf>
    <xf numFmtId="0" fontId="24" fillId="3" borderId="3" xfId="0" applyFont="1" applyFill="1" applyBorder="1" applyAlignment="1">
      <alignment horizontal="center" vertical="center" wrapText="1"/>
    </xf>
    <xf numFmtId="0" fontId="0" fillId="3" borderId="3" xfId="0" applyFont="1" applyFill="1" applyBorder="1" applyAlignment="1">
      <alignment horizontal="center" vertical="center"/>
    </xf>
    <xf numFmtId="0" fontId="10" fillId="3" borderId="3" xfId="0" applyFont="1" applyFill="1" applyBorder="1" applyAlignment="1">
      <alignment horizontal="center" vertical="center" wrapText="1"/>
    </xf>
    <xf numFmtId="0" fontId="12" fillId="3" borderId="3" xfId="4" applyNumberFormat="1" applyFont="1" applyFill="1" applyBorder="1" applyAlignment="1">
      <alignment horizontal="center" vertical="center" wrapText="1"/>
    </xf>
    <xf numFmtId="0" fontId="0" fillId="3" borderId="0" xfId="0" applyFont="1" applyFill="1" applyAlignment="1">
      <alignment horizontal="center"/>
    </xf>
    <xf numFmtId="0" fontId="10" fillId="0" borderId="3" xfId="0" applyFont="1" applyBorder="1" applyAlignment="1">
      <alignment horizontal="justify" wrapText="1"/>
    </xf>
    <xf numFmtId="0" fontId="16" fillId="3" borderId="3" xfId="0" applyNumberFormat="1" applyFont="1" applyFill="1" applyBorder="1" applyAlignment="1">
      <alignment horizontal="center" vertical="center" wrapText="1"/>
    </xf>
    <xf numFmtId="0" fontId="0" fillId="0" borderId="19" xfId="0" applyFont="1" applyFill="1" applyBorder="1" applyAlignment="1">
      <alignment vertical="center"/>
    </xf>
    <xf numFmtId="4" fontId="41" fillId="3" borderId="25" xfId="0" applyNumberFormat="1" applyFont="1" applyFill="1" applyBorder="1" applyAlignment="1">
      <alignment horizontal="center" vertical="center" wrapText="1"/>
    </xf>
    <xf numFmtId="4" fontId="41" fillId="3" borderId="0" xfId="0" applyNumberFormat="1" applyFont="1" applyFill="1" applyAlignment="1">
      <alignment horizontal="center" vertical="center" wrapText="1"/>
    </xf>
    <xf numFmtId="0" fontId="7" fillId="0" borderId="3" xfId="0" applyNumberFormat="1" applyFont="1" applyFill="1" applyBorder="1" applyAlignment="1">
      <alignment horizontal="center" vertical="center" wrapText="1"/>
    </xf>
    <xf numFmtId="0" fontId="35" fillId="0" borderId="15" xfId="0" applyNumberFormat="1" applyFont="1" applyFill="1" applyBorder="1" applyAlignment="1">
      <alignment vertical="center" wrapText="1"/>
    </xf>
    <xf numFmtId="4" fontId="7" fillId="0" borderId="5" xfId="0" applyNumberFormat="1" applyFont="1" applyFill="1" applyBorder="1" applyAlignment="1">
      <alignment horizontal="right" vertical="center" wrapText="1"/>
    </xf>
    <xf numFmtId="0" fontId="0" fillId="0" borderId="0" xfId="0" applyFont="1" applyAlignment="1">
      <alignment vertical="center" wrapText="1"/>
    </xf>
    <xf numFmtId="0" fontId="14" fillId="0" borderId="15" xfId="0" applyNumberFormat="1" applyFont="1" applyFill="1" applyBorder="1" applyAlignment="1">
      <alignment vertical="center" wrapText="1"/>
    </xf>
    <xf numFmtId="0" fontId="42" fillId="0" borderId="3" xfId="0" applyFont="1" applyBorder="1" applyAlignment="1">
      <alignment horizontal="left" wrapText="1"/>
    </xf>
    <xf numFmtId="0" fontId="20" fillId="5" borderId="6" xfId="0" applyFont="1" applyFill="1" applyBorder="1" applyAlignment="1">
      <alignment vertical="center" wrapText="1"/>
    </xf>
    <xf numFmtId="0" fontId="20" fillId="5" borderId="5" xfId="0" applyFont="1" applyFill="1" applyBorder="1" applyAlignment="1">
      <alignment vertical="center" wrapText="1"/>
    </xf>
    <xf numFmtId="3" fontId="7" fillId="5" borderId="6" xfId="0" applyNumberFormat="1" applyFont="1" applyFill="1" applyBorder="1" applyAlignment="1">
      <alignment vertical="center" wrapText="1"/>
    </xf>
    <xf numFmtId="3" fontId="7" fillId="5" borderId="5" xfId="0" applyNumberFormat="1" applyFont="1" applyFill="1" applyBorder="1" applyAlignment="1">
      <alignment vertical="center" wrapText="1"/>
    </xf>
    <xf numFmtId="4" fontId="7" fillId="5" borderId="6" xfId="0" applyNumberFormat="1" applyFont="1" applyFill="1" applyBorder="1" applyAlignment="1">
      <alignment vertical="center" wrapText="1"/>
    </xf>
    <xf numFmtId="4" fontId="7" fillId="5" borderId="5" xfId="0" applyNumberFormat="1" applyFont="1" applyFill="1" applyBorder="1" applyAlignment="1">
      <alignment vertical="center" wrapText="1"/>
    </xf>
    <xf numFmtId="0" fontId="7" fillId="5" borderId="6" xfId="0" applyNumberFormat="1" applyFont="1" applyFill="1" applyBorder="1" applyAlignment="1">
      <alignment horizontal="center" vertical="center" wrapText="1"/>
    </xf>
    <xf numFmtId="0" fontId="7" fillId="5" borderId="5" xfId="0" applyNumberFormat="1" applyFont="1" applyFill="1" applyBorder="1" applyAlignment="1">
      <alignment horizontal="center" vertical="center" wrapText="1"/>
    </xf>
    <xf numFmtId="4" fontId="7" fillId="2" borderId="6" xfId="0" applyNumberFormat="1" applyFont="1" applyFill="1" applyBorder="1" applyAlignment="1">
      <alignment vertical="center" wrapText="1"/>
    </xf>
    <xf numFmtId="4" fontId="7" fillId="2" borderId="5" xfId="0" applyNumberFormat="1" applyFont="1" applyFill="1" applyBorder="1" applyAlignment="1">
      <alignment vertical="center" wrapText="1"/>
    </xf>
    <xf numFmtId="4" fontId="7" fillId="5" borderId="8" xfId="0" applyNumberFormat="1" applyFont="1" applyFill="1" applyBorder="1" applyAlignment="1">
      <alignment horizontal="center" vertical="center" wrapText="1"/>
    </xf>
    <xf numFmtId="4" fontId="7" fillId="5" borderId="12" xfId="0" applyNumberFormat="1"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3" xfId="0" applyFill="1" applyBorder="1" applyAlignment="1">
      <alignment horizontal="center" vertical="center" wrapText="1"/>
    </xf>
    <xf numFmtId="0" fontId="7" fillId="5" borderId="16" xfId="0" applyNumberFormat="1" applyFont="1" applyFill="1" applyBorder="1" applyAlignment="1">
      <alignment horizontal="center" vertical="center" wrapText="1"/>
    </xf>
    <xf numFmtId="0" fontId="7" fillId="5" borderId="17" xfId="0" applyNumberFormat="1" applyFont="1" applyFill="1" applyBorder="1" applyAlignment="1">
      <alignment horizontal="center" vertical="center" wrapText="1"/>
    </xf>
    <xf numFmtId="0" fontId="7" fillId="3" borderId="1" xfId="0" applyNumberFormat="1" applyFont="1" applyFill="1" applyBorder="1" applyAlignment="1">
      <alignment horizontal="center" vertical="center" wrapText="1"/>
    </xf>
    <xf numFmtId="0" fontId="7" fillId="3" borderId="3" xfId="0" applyNumberFormat="1" applyFont="1" applyFill="1" applyBorder="1" applyAlignment="1">
      <alignment horizontal="center" vertical="center" wrapText="1"/>
    </xf>
    <xf numFmtId="0" fontId="7" fillId="3" borderId="18" xfId="0" applyNumberFormat="1" applyFont="1" applyFill="1" applyBorder="1" applyAlignment="1">
      <alignment horizontal="center" vertical="center" wrapText="1"/>
    </xf>
    <xf numFmtId="0" fontId="7" fillId="3" borderId="5" xfId="0" applyNumberFormat="1" applyFont="1" applyFill="1" applyBorder="1" applyAlignment="1">
      <alignment horizontal="center" vertical="center" wrapText="1"/>
    </xf>
    <xf numFmtId="0" fontId="7" fillId="3" borderId="6" xfId="0" applyNumberFormat="1" applyFont="1" applyFill="1" applyBorder="1" applyAlignment="1">
      <alignment horizontal="center" vertical="center" wrapText="1"/>
    </xf>
    <xf numFmtId="0" fontId="7" fillId="0" borderId="23" xfId="0" applyNumberFormat="1" applyFont="1" applyFill="1" applyBorder="1" applyAlignment="1">
      <alignment horizontal="center" vertical="center" wrapText="1"/>
    </xf>
    <xf numFmtId="0" fontId="7" fillId="0" borderId="24" xfId="0" applyNumberFormat="1" applyFont="1" applyFill="1" applyBorder="1" applyAlignment="1">
      <alignment horizontal="center" vertical="center" wrapText="1"/>
    </xf>
    <xf numFmtId="0" fontId="7" fillId="0" borderId="17"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7" fillId="0" borderId="3" xfId="0" applyNumberFormat="1" applyFont="1" applyFill="1" applyBorder="1" applyAlignment="1">
      <alignment horizontal="left" vertical="center" wrapText="1"/>
    </xf>
    <xf numFmtId="0" fontId="7" fillId="0" borderId="1" xfId="0" applyNumberFormat="1" applyFont="1" applyFill="1" applyBorder="1" applyAlignment="1">
      <alignment vertical="center" wrapText="1"/>
    </xf>
    <xf numFmtId="0" fontId="7" fillId="0" borderId="3" xfId="0" applyNumberFormat="1" applyFont="1" applyFill="1" applyBorder="1" applyAlignment="1">
      <alignment vertical="center" wrapText="1"/>
    </xf>
    <xf numFmtId="0" fontId="7" fillId="0" borderId="1"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16" fillId="3" borderId="1" xfId="0" applyNumberFormat="1" applyFont="1" applyFill="1" applyBorder="1" applyAlignment="1">
      <alignment horizontal="center" vertical="center" wrapText="1"/>
    </xf>
    <xf numFmtId="0" fontId="16" fillId="3" borderId="3" xfId="0" applyNumberFormat="1" applyFont="1" applyFill="1" applyBorder="1" applyAlignment="1">
      <alignment horizontal="center" vertical="center" wrapText="1"/>
    </xf>
    <xf numFmtId="0" fontId="7" fillId="3" borderId="4"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6" fillId="3" borderId="4" xfId="0" applyNumberFormat="1" applyFont="1" applyFill="1" applyBorder="1" applyAlignment="1">
      <alignment horizontal="center" vertical="center" wrapText="1"/>
    </xf>
    <xf numFmtId="0" fontId="16" fillId="3" borderId="21" xfId="0" applyNumberFormat="1" applyFont="1" applyFill="1" applyBorder="1" applyAlignment="1">
      <alignment horizontal="center" vertical="center" wrapText="1"/>
    </xf>
    <xf numFmtId="4" fontId="7" fillId="4" borderId="3" xfId="0" applyNumberFormat="1" applyFont="1" applyFill="1" applyBorder="1" applyAlignment="1">
      <alignment vertical="center" wrapText="1"/>
    </xf>
    <xf numFmtId="4" fontId="7" fillId="0" borderId="8" xfId="0" applyNumberFormat="1" applyFont="1" applyFill="1" applyBorder="1" applyAlignment="1">
      <alignment horizontal="center" vertical="center" wrapText="1"/>
    </xf>
    <xf numFmtId="4" fontId="7" fillId="0"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4" fontId="7" fillId="0" borderId="9" xfId="0" applyNumberFormat="1" applyFont="1" applyFill="1" applyBorder="1" applyAlignment="1">
      <alignment horizontal="center" vertical="center" wrapText="1"/>
    </xf>
    <xf numFmtId="4" fontId="7" fillId="0" borderId="14" xfId="0" applyNumberFormat="1"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4" fontId="7" fillId="0" borderId="1" xfId="0" applyNumberFormat="1" applyFont="1" applyFill="1" applyBorder="1" applyAlignment="1">
      <alignment vertical="center" wrapText="1"/>
    </xf>
    <xf numFmtId="4" fontId="7" fillId="0" borderId="8" xfId="0" applyNumberFormat="1" applyFont="1" applyFill="1" applyBorder="1" applyAlignment="1">
      <alignment vertical="center" wrapText="1"/>
    </xf>
    <xf numFmtId="4" fontId="7" fillId="0" borderId="3" xfId="0" applyNumberFormat="1" applyFont="1" applyFill="1" applyBorder="1" applyAlignment="1">
      <alignment vertical="center" wrapText="1"/>
    </xf>
    <xf numFmtId="4" fontId="7" fillId="7" borderId="6" xfId="0" applyNumberFormat="1" applyFont="1" applyFill="1" applyBorder="1" applyAlignment="1">
      <alignment vertical="center" wrapText="1"/>
    </xf>
    <xf numFmtId="4" fontId="7" fillId="7" borderId="21" xfId="0" applyNumberFormat="1" applyFont="1" applyFill="1" applyBorder="1" applyAlignment="1">
      <alignment vertical="center" wrapText="1"/>
    </xf>
    <xf numFmtId="3" fontId="7" fillId="0" borderId="1" xfId="0" applyNumberFormat="1" applyFont="1" applyFill="1" applyBorder="1" applyAlignment="1">
      <alignment vertical="center" wrapText="1"/>
    </xf>
    <xf numFmtId="3" fontId="7" fillId="0" borderId="3" xfId="0" applyNumberFormat="1" applyFont="1" applyFill="1" applyBorder="1" applyAlignment="1">
      <alignment vertical="center" wrapText="1"/>
    </xf>
    <xf numFmtId="4" fontId="7" fillId="3" borderId="3" xfId="0" applyNumberFormat="1" applyFont="1" applyFill="1" applyBorder="1" applyAlignment="1">
      <alignment vertical="center" wrapText="1"/>
    </xf>
    <xf numFmtId="4" fontId="7" fillId="2" borderId="1" xfId="0" applyNumberFormat="1" applyFont="1" applyFill="1" applyBorder="1" applyAlignment="1">
      <alignment vertical="center" wrapText="1"/>
    </xf>
    <xf numFmtId="4" fontId="7" fillId="2" borderId="3" xfId="0" applyNumberFormat="1" applyFont="1" applyFill="1" applyBorder="1" applyAlignment="1">
      <alignment vertical="center" wrapText="1"/>
    </xf>
  </cellXfs>
  <cellStyles count="16">
    <cellStyle name="Comma" xfId="1" builtinId="3"/>
    <cellStyle name="Comma 2" xfId="2"/>
    <cellStyle name="Comma 2 2" xfId="6"/>
    <cellStyle name="Comma 2 3" xfId="8"/>
    <cellStyle name="Comma 3" xfId="5"/>
    <cellStyle name="Comma 3 2" xfId="9"/>
    <cellStyle name="Comma 4" xfId="7"/>
    <cellStyle name="Normal" xfId="0" builtinId="0"/>
    <cellStyle name="Normal 2" xfId="4"/>
    <cellStyle name="Normal 2 2" xfId="11"/>
    <cellStyle name="Normal 2 3" xfId="12"/>
    <cellStyle name="Normal 2 4" xfId="10"/>
    <cellStyle name="Normal 3" xfId="3"/>
    <cellStyle name="Normal 3 2" xfId="13"/>
    <cellStyle name="Normal 4" xfId="14"/>
    <cellStyle name="Normal 5" xfId="15"/>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usernames" Target="revisions/userNam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calcChain" Target="calcChain.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26" Type="http://schemas.openxmlformats.org/officeDocument/2006/relationships/revisionLog" Target="revisionLog26.xml"/><Relationship Id="rId21" Type="http://schemas.openxmlformats.org/officeDocument/2006/relationships/revisionLog" Target="revisionLog21.xml"/><Relationship Id="rId42" Type="http://schemas.openxmlformats.org/officeDocument/2006/relationships/revisionLog" Target="revisionLog42.xml"/><Relationship Id="rId47" Type="http://schemas.openxmlformats.org/officeDocument/2006/relationships/revisionLog" Target="revisionLog47.xml"/><Relationship Id="rId63" Type="http://schemas.openxmlformats.org/officeDocument/2006/relationships/revisionLog" Target="revisionLog63.xml"/><Relationship Id="rId68" Type="http://schemas.openxmlformats.org/officeDocument/2006/relationships/revisionLog" Target="revisionLog68.xml"/><Relationship Id="rId16" Type="http://schemas.openxmlformats.org/officeDocument/2006/relationships/revisionLog" Target="revisionLog16.xml"/><Relationship Id="rId11" Type="http://schemas.openxmlformats.org/officeDocument/2006/relationships/revisionLog" Target="revisionLog11.xml"/><Relationship Id="rId24" Type="http://schemas.openxmlformats.org/officeDocument/2006/relationships/revisionLog" Target="revisionLog24.xml"/><Relationship Id="rId32" Type="http://schemas.openxmlformats.org/officeDocument/2006/relationships/revisionLog" Target="revisionLog32.xml"/><Relationship Id="rId37" Type="http://schemas.openxmlformats.org/officeDocument/2006/relationships/revisionLog" Target="revisionLog37.xml"/><Relationship Id="rId40" Type="http://schemas.openxmlformats.org/officeDocument/2006/relationships/revisionLog" Target="revisionLog40.xml"/><Relationship Id="rId45" Type="http://schemas.openxmlformats.org/officeDocument/2006/relationships/revisionLog" Target="revisionLog45.xml"/><Relationship Id="rId53" Type="http://schemas.openxmlformats.org/officeDocument/2006/relationships/revisionLog" Target="revisionLog53.xml"/><Relationship Id="rId58" Type="http://schemas.openxmlformats.org/officeDocument/2006/relationships/revisionLog" Target="revisionLog58.xml"/><Relationship Id="rId66" Type="http://schemas.openxmlformats.org/officeDocument/2006/relationships/revisionLog" Target="revisionLog66.xml"/><Relationship Id="rId74" Type="http://schemas.openxmlformats.org/officeDocument/2006/relationships/revisionLog" Target="revisionLog74.xml"/><Relationship Id="rId5" Type="http://schemas.openxmlformats.org/officeDocument/2006/relationships/revisionLog" Target="revisionLog5.xml"/><Relationship Id="rId61" Type="http://schemas.openxmlformats.org/officeDocument/2006/relationships/revisionLog" Target="revisionLog61.xml"/><Relationship Id="rId19" Type="http://schemas.openxmlformats.org/officeDocument/2006/relationships/revisionLog" Target="revisionLog19.xml"/><Relationship Id="rId14" Type="http://schemas.openxmlformats.org/officeDocument/2006/relationships/revisionLog" Target="revisionLog14.xml"/><Relationship Id="rId22" Type="http://schemas.openxmlformats.org/officeDocument/2006/relationships/revisionLog" Target="revisionLog22.xml"/><Relationship Id="rId27" Type="http://schemas.openxmlformats.org/officeDocument/2006/relationships/revisionLog" Target="revisionLog27.xml"/><Relationship Id="rId30" Type="http://schemas.openxmlformats.org/officeDocument/2006/relationships/revisionLog" Target="revisionLog30.xml"/><Relationship Id="rId35" Type="http://schemas.openxmlformats.org/officeDocument/2006/relationships/revisionLog" Target="revisionLog35.xml"/><Relationship Id="rId43" Type="http://schemas.openxmlformats.org/officeDocument/2006/relationships/revisionLog" Target="revisionLog43.xml"/><Relationship Id="rId48" Type="http://schemas.openxmlformats.org/officeDocument/2006/relationships/revisionLog" Target="revisionLog48.xml"/><Relationship Id="rId56" Type="http://schemas.openxmlformats.org/officeDocument/2006/relationships/revisionLog" Target="revisionLog56.xml"/><Relationship Id="rId64" Type="http://schemas.openxmlformats.org/officeDocument/2006/relationships/revisionLog" Target="revisionLog64.xml"/><Relationship Id="rId69" Type="http://schemas.openxmlformats.org/officeDocument/2006/relationships/revisionLog" Target="revisionLog69.xml"/><Relationship Id="rId77" Type="http://schemas.openxmlformats.org/officeDocument/2006/relationships/revisionLog" Target="revisionLog77.xml"/><Relationship Id="rId8" Type="http://schemas.openxmlformats.org/officeDocument/2006/relationships/revisionLog" Target="revisionLog8.xml"/><Relationship Id="rId51" Type="http://schemas.openxmlformats.org/officeDocument/2006/relationships/revisionLog" Target="revisionLog51.xml"/><Relationship Id="rId72" Type="http://schemas.openxmlformats.org/officeDocument/2006/relationships/revisionLog" Target="revisionLog72.xml"/><Relationship Id="rId3" Type="http://schemas.openxmlformats.org/officeDocument/2006/relationships/revisionLog" Target="revisionLog3.xml"/><Relationship Id="rId12" Type="http://schemas.openxmlformats.org/officeDocument/2006/relationships/revisionLog" Target="revisionLog12.xml"/><Relationship Id="rId17" Type="http://schemas.openxmlformats.org/officeDocument/2006/relationships/revisionLog" Target="revisionLog17.xml"/><Relationship Id="rId25" Type="http://schemas.openxmlformats.org/officeDocument/2006/relationships/revisionLog" Target="revisionLog25.xml"/><Relationship Id="rId33" Type="http://schemas.openxmlformats.org/officeDocument/2006/relationships/revisionLog" Target="revisionLog33.xml"/><Relationship Id="rId38" Type="http://schemas.openxmlformats.org/officeDocument/2006/relationships/revisionLog" Target="revisionLog38.xml"/><Relationship Id="rId46" Type="http://schemas.openxmlformats.org/officeDocument/2006/relationships/revisionLog" Target="revisionLog46.xml"/><Relationship Id="rId59" Type="http://schemas.openxmlformats.org/officeDocument/2006/relationships/revisionLog" Target="revisionLog59.xml"/><Relationship Id="rId67" Type="http://schemas.openxmlformats.org/officeDocument/2006/relationships/revisionLog" Target="revisionLog67.xml"/><Relationship Id="rId20" Type="http://schemas.openxmlformats.org/officeDocument/2006/relationships/revisionLog" Target="revisionLog20.xml"/><Relationship Id="rId41" Type="http://schemas.openxmlformats.org/officeDocument/2006/relationships/revisionLog" Target="revisionLog41.xml"/><Relationship Id="rId54" Type="http://schemas.openxmlformats.org/officeDocument/2006/relationships/revisionLog" Target="revisionLog54.xml"/><Relationship Id="rId62" Type="http://schemas.openxmlformats.org/officeDocument/2006/relationships/revisionLog" Target="revisionLog62.xml"/><Relationship Id="rId70" Type="http://schemas.openxmlformats.org/officeDocument/2006/relationships/revisionLog" Target="revisionLog70.xml"/><Relationship Id="rId75" Type="http://schemas.openxmlformats.org/officeDocument/2006/relationships/revisionLog" Target="revisionLog75.xml"/><Relationship Id="rId1" Type="http://schemas.openxmlformats.org/officeDocument/2006/relationships/revisionLog" Target="revisionLog1.xml"/><Relationship Id="rId6" Type="http://schemas.openxmlformats.org/officeDocument/2006/relationships/revisionLog" Target="revisionLog6.xml"/><Relationship Id="rId15" Type="http://schemas.openxmlformats.org/officeDocument/2006/relationships/revisionLog" Target="revisionLog15.xml"/><Relationship Id="rId23" Type="http://schemas.openxmlformats.org/officeDocument/2006/relationships/revisionLog" Target="revisionLog23.xml"/><Relationship Id="rId28" Type="http://schemas.openxmlformats.org/officeDocument/2006/relationships/revisionLog" Target="revisionLog28.xml"/><Relationship Id="rId36" Type="http://schemas.openxmlformats.org/officeDocument/2006/relationships/revisionLog" Target="revisionLog36.xml"/><Relationship Id="rId49" Type="http://schemas.openxmlformats.org/officeDocument/2006/relationships/revisionLog" Target="revisionLog49.xml"/><Relationship Id="rId57" Type="http://schemas.openxmlformats.org/officeDocument/2006/relationships/revisionLog" Target="revisionLog57.xml"/><Relationship Id="rId10" Type="http://schemas.openxmlformats.org/officeDocument/2006/relationships/revisionLog" Target="revisionLog10.xml"/><Relationship Id="rId31" Type="http://schemas.openxmlformats.org/officeDocument/2006/relationships/revisionLog" Target="revisionLog31.xml"/><Relationship Id="rId44" Type="http://schemas.openxmlformats.org/officeDocument/2006/relationships/revisionLog" Target="revisionLog44.xml"/><Relationship Id="rId52" Type="http://schemas.openxmlformats.org/officeDocument/2006/relationships/revisionLog" Target="revisionLog52.xml"/><Relationship Id="rId60" Type="http://schemas.openxmlformats.org/officeDocument/2006/relationships/revisionLog" Target="revisionLog60.xml"/><Relationship Id="rId65" Type="http://schemas.openxmlformats.org/officeDocument/2006/relationships/revisionLog" Target="revisionLog65.xml"/><Relationship Id="rId73" Type="http://schemas.openxmlformats.org/officeDocument/2006/relationships/revisionLog" Target="revisionLog73.xml"/><Relationship Id="rId78" Type="http://schemas.openxmlformats.org/officeDocument/2006/relationships/revisionLog" Target="revisionLog78.xml"/><Relationship Id="rId4" Type="http://schemas.openxmlformats.org/officeDocument/2006/relationships/revisionLog" Target="revisionLog4.xml"/><Relationship Id="rId9" Type="http://schemas.openxmlformats.org/officeDocument/2006/relationships/revisionLog" Target="revisionLog9.xml"/><Relationship Id="rId13" Type="http://schemas.openxmlformats.org/officeDocument/2006/relationships/revisionLog" Target="revisionLog13.xml"/><Relationship Id="rId18" Type="http://schemas.openxmlformats.org/officeDocument/2006/relationships/revisionLog" Target="revisionLog18.xml"/><Relationship Id="rId39" Type="http://schemas.openxmlformats.org/officeDocument/2006/relationships/revisionLog" Target="revisionLog39.xml"/><Relationship Id="rId34" Type="http://schemas.openxmlformats.org/officeDocument/2006/relationships/revisionLog" Target="revisionLog34.xml"/><Relationship Id="rId50" Type="http://schemas.openxmlformats.org/officeDocument/2006/relationships/revisionLog" Target="revisionLog50.xml"/><Relationship Id="rId55" Type="http://schemas.openxmlformats.org/officeDocument/2006/relationships/revisionLog" Target="revisionLog55.xml"/><Relationship Id="rId76" Type="http://schemas.openxmlformats.org/officeDocument/2006/relationships/revisionLog" Target="revisionLog76.xml"/><Relationship Id="rId7" Type="http://schemas.openxmlformats.org/officeDocument/2006/relationships/revisionLog" Target="revisionLog7.xml"/><Relationship Id="rId71" Type="http://schemas.openxmlformats.org/officeDocument/2006/relationships/revisionLog" Target="revisionLog71.xml"/><Relationship Id="rId2" Type="http://schemas.openxmlformats.org/officeDocument/2006/relationships/revisionLog" Target="revisionLog2.xml"/><Relationship Id="rId29" Type="http://schemas.openxmlformats.org/officeDocument/2006/relationships/revisionLog" Target="revisionLog29.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F64E9ED1-7D27-412F-BE2A-4F42A0054D84}" diskRevisions="1" revisionId="1420" version="6">
  <header guid="{77CEF6AF-2FC6-4CA1-B0E0-77F33F2BEA8F}" dateTime="2018-07-03T09:15:48" maxSheetId="2" userName="vlad.pereteanu" r:id="rId1">
    <sheetIdMap count="1">
      <sheetId val="1"/>
    </sheetIdMap>
  </header>
  <header guid="{50C94B5C-27A9-4F29-A65F-CC013E9A7C5F}" dateTime="2018-07-03T15:15:29" maxSheetId="2" userName="stefan.dragan" r:id="rId2" minRId="1" maxRId="3">
    <sheetIdMap count="1">
      <sheetId val="1"/>
    </sheetIdMap>
  </header>
  <header guid="{41FFA043-15E8-40BD-8D35-49B184BFBDA2}" dateTime="2018-07-03T15:25:01" maxSheetId="2" userName="georgiana.dobre" r:id="rId3" minRId="6" maxRId="31">
    <sheetIdMap count="1">
      <sheetId val="1"/>
    </sheetIdMap>
  </header>
  <header guid="{ABFDA677-5207-4BCE-8434-2A0BD2CFD367}" dateTime="2018-07-03T15:26:25" maxSheetId="2" userName="georgiana.dobre" r:id="rId4">
    <sheetIdMap count="1">
      <sheetId val="1"/>
    </sheetIdMap>
  </header>
  <header guid="{91C96A91-7459-4F98-96BF-2DFA3BF07C5F}" dateTime="2018-07-03T15:24:32" maxSheetId="2" userName="stefan.dragan" r:id="rId5" minRId="36" maxRId="47">
    <sheetIdMap count="1">
      <sheetId val="1"/>
    </sheetIdMap>
  </header>
  <header guid="{AEB5F671-0EF4-426B-9987-5493F8930FAF}" dateTime="2018-07-03T15:38:53" maxSheetId="2" userName="stefan.dragan" r:id="rId6" minRId="48" maxRId="52">
    <sheetIdMap count="1">
      <sheetId val="1"/>
    </sheetIdMap>
  </header>
  <header guid="{D87A939A-7722-4879-AC14-B66097B6F5B9}" dateTime="2018-07-03T15:41:30" maxSheetId="2" userName="stefan.dragan" r:id="rId7" minRId="53" maxRId="57">
    <sheetIdMap count="1">
      <sheetId val="1"/>
    </sheetIdMap>
  </header>
  <header guid="{485BB0AE-4E57-4176-A770-8A2DB55F930F}" dateTime="2018-07-03T15:44:25" maxSheetId="2" userName="stefan.dragan" r:id="rId8" minRId="58" maxRId="60">
    <sheetIdMap count="1">
      <sheetId val="1"/>
    </sheetIdMap>
  </header>
  <header guid="{0320E2F1-B8A5-4072-B67D-E5C7B8BD2491}" dateTime="2018-07-03T15:48:40" maxSheetId="2" userName="stefan.dragan" r:id="rId9" minRId="61">
    <sheetIdMap count="1">
      <sheetId val="1"/>
    </sheetIdMap>
  </header>
  <header guid="{B26558E3-5AB9-4455-AB27-4B41BA61EDF2}" dateTime="2018-07-03T15:54:56" maxSheetId="2" userName="luminita.jipa" r:id="rId10" minRId="64" maxRId="83">
    <sheetIdMap count="1">
      <sheetId val="1"/>
    </sheetIdMap>
  </header>
  <header guid="{73F81A9F-9EC4-4B59-8844-7572303AA775}" dateTime="2018-07-03T17:01:31" maxSheetId="2" userName="luminita.jipa" r:id="rId11">
    <sheetIdMap count="1">
      <sheetId val="1"/>
    </sheetIdMap>
  </header>
  <header guid="{A7056FB4-5741-4FFE-9D0E-36C414E157B0}" dateTime="2018-07-03T17:09:01" maxSheetId="2" userName="gabriela.clabescu" r:id="rId12" minRId="88" maxRId="118">
    <sheetIdMap count="1">
      <sheetId val="1"/>
    </sheetIdMap>
  </header>
  <header guid="{FA76E6DF-E444-47A4-AE0A-1082073CF9CE}" dateTime="2018-07-03T18:49:05" maxSheetId="2" userName="cristian.airinei" r:id="rId13" minRId="121" maxRId="148">
    <sheetIdMap count="1">
      <sheetId val="1"/>
    </sheetIdMap>
  </header>
  <header guid="{51484785-44EC-4254-9D27-F610E6935A35}" dateTime="2018-07-04T10:43:33" maxSheetId="2" userName="gabriela.clabescu" r:id="rId14" minRId="151">
    <sheetIdMap count="1">
      <sheetId val="1"/>
    </sheetIdMap>
  </header>
  <header guid="{CD78BFBA-A82B-4608-B082-02B1C1F233E0}" dateTime="2018-07-04T11:21:42" maxSheetId="2" userName="vlad.pereteanu" r:id="rId15">
    <sheetIdMap count="1">
      <sheetId val="1"/>
    </sheetIdMap>
  </header>
  <header guid="{50F83A2F-20DD-46F1-9AB0-8DA5F54249DF}" dateTime="2018-07-04T12:04:09" maxSheetId="2" userName="maria.petre" r:id="rId16">
    <sheetIdMap count="1">
      <sheetId val="1"/>
    </sheetIdMap>
  </header>
  <header guid="{CBE577F4-70FE-40A8-9431-9AB753C26731}" dateTime="2018-07-04T14:30:18" maxSheetId="2" userName="maria.petre" r:id="rId17" minRId="158" maxRId="174">
    <sheetIdMap count="1">
      <sheetId val="1"/>
    </sheetIdMap>
  </header>
  <header guid="{B76D22C0-DA88-4283-A370-D9EFE9B5858D}" dateTime="2018-07-04T14:31:04" maxSheetId="2" userName="maria.petre" r:id="rId18" minRId="177" maxRId="191">
    <sheetIdMap count="1">
      <sheetId val="1"/>
    </sheetIdMap>
  </header>
  <header guid="{7B963243-493B-4F09-9B41-68CC3C85BB11}" dateTime="2018-07-04T14:36:13" maxSheetId="2" userName="maria.petre" r:id="rId19" minRId="194" maxRId="340">
    <sheetIdMap count="1">
      <sheetId val="1"/>
    </sheetIdMap>
  </header>
  <header guid="{21585146-F7D0-43A8-80F9-5C8942D5F527}" dateTime="2018-07-04T16:26:36" maxSheetId="2" userName="luminita.jipa" r:id="rId20" minRId="343" maxRId="354">
    <sheetIdMap count="1">
      <sheetId val="1"/>
    </sheetIdMap>
  </header>
  <header guid="{A5DCDBD7-C614-4A32-84A6-92856C3C0E35}" dateTime="2018-07-04T18:22:31" maxSheetId="2" userName="cristian.airinei" r:id="rId21" minRId="357">
    <sheetIdMap count="1">
      <sheetId val="1"/>
    </sheetIdMap>
  </header>
  <header guid="{6C5E5868-5BBE-43D6-A3BF-7DE9FB28FC35}" dateTime="2018-07-05T08:16:21" maxSheetId="2" userName="georgiana.dobre" r:id="rId22" minRId="360">
    <sheetIdMap count="1">
      <sheetId val="1"/>
    </sheetIdMap>
  </header>
  <header guid="{1EF13DE4-6C30-43F4-B9C3-EEBCB5F0CBE2}" dateTime="2018-07-05T08:18:38" maxSheetId="2" userName="georgiana.dobre" r:id="rId23" minRId="363">
    <sheetIdMap count="1">
      <sheetId val="1"/>
    </sheetIdMap>
  </header>
  <header guid="{DF18DFF9-F934-4276-900B-5D2F074E17B1}" dateTime="2018-07-05T08:20:44" maxSheetId="2" userName="georgiana.dobre" r:id="rId24" minRId="364">
    <sheetIdMap count="1">
      <sheetId val="1"/>
    </sheetIdMap>
  </header>
  <header guid="{EA3F81BC-C496-45BA-BE92-2AA2E81A9016}" dateTime="2018-07-05T08:26:12" maxSheetId="2" userName="georgiana.dobre" r:id="rId25" minRId="365">
    <sheetIdMap count="1">
      <sheetId val="1"/>
    </sheetIdMap>
  </header>
  <header guid="{DE2F9189-0E25-4743-A73F-2F48DE0739A2}" dateTime="2018-07-05T08:30:45" maxSheetId="2" userName="georgiana.dobre" r:id="rId26" minRId="366">
    <sheetIdMap count="1">
      <sheetId val="1"/>
    </sheetIdMap>
  </header>
  <header guid="{6AFBFA1A-DE34-480F-99D1-9A9FEC63E55D}" dateTime="2018-07-05T08:44:25" maxSheetId="2" userName="georgiana.dobre" r:id="rId27" minRId="367">
    <sheetIdMap count="1">
      <sheetId val="1"/>
    </sheetIdMap>
  </header>
  <header guid="{4E6FCC5A-19CF-4905-B13C-9313324ED559}" dateTime="2018-07-05T09:42:14" maxSheetId="2" userName="georgiana.dobre" r:id="rId28" minRId="370">
    <sheetIdMap count="1">
      <sheetId val="1"/>
    </sheetIdMap>
  </header>
  <header guid="{9A2EE098-0A7C-4A00-BFDC-34C0305731AE}" dateTime="2018-07-05T10:05:22" maxSheetId="2" userName="georgiana.dobre" r:id="rId29">
    <sheetIdMap count="1">
      <sheetId val="1"/>
    </sheetIdMap>
  </header>
  <header guid="{837DF4AA-BF5D-4EA8-B8FE-BFEE82E954FA}" dateTime="2018-07-05T15:26:39" maxSheetId="2" userName="luminita.jipa" r:id="rId30" minRId="373" maxRId="482">
    <sheetIdMap count="1">
      <sheetId val="1"/>
    </sheetIdMap>
  </header>
  <header guid="{84DAB89E-F824-4724-A677-B9FF681B9F40}" dateTime="2018-07-05T21:57:09" maxSheetId="2" userName="roxana.barbu" r:id="rId31" minRId="485">
    <sheetIdMap count="1">
      <sheetId val="1"/>
    </sheetIdMap>
  </header>
  <header guid="{11E01176-A066-404C-908A-72EB5602287E}" dateTime="2018-07-06T08:29:22" maxSheetId="2" userName="stefan.dragan" r:id="rId32" minRId="488" maxRId="489">
    <sheetIdMap count="1">
      <sheetId val="1"/>
    </sheetIdMap>
  </header>
  <header guid="{1E96E9A2-92B4-4E38-B76C-46B98CF4C0A3}" dateTime="2018-07-06T08:31:58" maxSheetId="2" userName="stefan.dragan" r:id="rId33">
    <sheetIdMap count="1">
      <sheetId val="1"/>
    </sheetIdMap>
  </header>
  <header guid="{8C93652F-6588-4418-ABCB-990E9BC46968}" dateTime="2018-07-06T08:32:13" maxSheetId="2" userName="stefan.dragan" r:id="rId34">
    <sheetIdMap count="1">
      <sheetId val="1"/>
    </sheetIdMap>
  </header>
  <header guid="{D54FC5F9-F8F0-4987-BB99-F9D6F827915B}" dateTime="2018-07-06T08:33:48" maxSheetId="2" userName="gabriela.clabescu" r:id="rId35">
    <sheetIdMap count="1">
      <sheetId val="1"/>
    </sheetIdMap>
  </header>
  <header guid="{47138E63-3DCF-4E79-A202-CEFA4482E140}" dateTime="2018-07-06T08:43:50" maxSheetId="2" userName="mariana.moraru" r:id="rId36" minRId="498" maxRId="530">
    <sheetIdMap count="1">
      <sheetId val="1"/>
    </sheetIdMap>
  </header>
  <header guid="{A11E151A-5E6D-4BD2-8834-D783EAF0B667}" dateTime="2018-07-06T09:31:13" maxSheetId="2" userName="mariana.moraru" r:id="rId37" minRId="533">
    <sheetIdMap count="1">
      <sheetId val="1"/>
    </sheetIdMap>
  </header>
  <header guid="{A8D98F78-33B3-42F9-B634-044548A2C045}" dateTime="2018-07-06T11:43:51" maxSheetId="2" userName="vlad.pereteanu" r:id="rId38">
    <sheetIdMap count="1">
      <sheetId val="1"/>
    </sheetIdMap>
  </header>
  <header guid="{522F6A76-61A5-48CA-8A8F-AEDE1A414EFE}" dateTime="2018-07-06T11:51:17" maxSheetId="2" userName="mihaela.nicolae" r:id="rId39">
    <sheetIdMap count="1">
      <sheetId val="1"/>
    </sheetIdMap>
  </header>
  <header guid="{FD80E3B4-0E4E-487B-8018-B36437C2FF34}" dateTime="2018-07-06T11:51:44" maxSheetId="2" userName="mihaela.nicolae" r:id="rId40" minRId="540" maxRId="543">
    <sheetIdMap count="1">
      <sheetId val="1"/>
    </sheetIdMap>
  </header>
  <header guid="{C30928B5-40FF-4257-859D-71313FA92510}" dateTime="2018-07-06T11:52:08" maxSheetId="2" userName="mihaela.nicolae" r:id="rId41" minRId="544" maxRId="545">
    <sheetIdMap count="1">
      <sheetId val="1"/>
    </sheetIdMap>
  </header>
  <header guid="{4799B05F-C599-4889-B0F1-1135452E4D0A}" dateTime="2018-07-06T11:56:36" maxSheetId="2" userName="mihaela.nicolae" r:id="rId42" minRId="546" maxRId="553">
    <sheetIdMap count="1">
      <sheetId val="1"/>
    </sheetIdMap>
  </header>
  <header guid="{8D8BA9EC-9FE1-4450-B0EA-0AAE71F213A6}" dateTime="2018-07-06T11:57:01" maxSheetId="2" userName="mihaela.nicolae" r:id="rId43" minRId="556">
    <sheetIdMap count="1">
      <sheetId val="1"/>
    </sheetIdMap>
  </header>
  <header guid="{09B2B036-BC42-480D-A91A-246F6685919B}" dateTime="2018-07-06T11:58:18" maxSheetId="2" userName="mihaela.nicolae" r:id="rId44" minRId="557" maxRId="560">
    <sheetIdMap count="1">
      <sheetId val="1"/>
    </sheetIdMap>
  </header>
  <header guid="{7B8EA6BD-1A5F-40D3-A17C-A4EFFD152F06}" dateTime="2018-07-06T12:03:03" maxSheetId="2" userName="mihaela.nicolae" r:id="rId45" minRId="561" maxRId="568">
    <sheetIdMap count="1">
      <sheetId val="1"/>
    </sheetIdMap>
  </header>
  <header guid="{5D4EF6AE-2D4D-4970-AB95-BBF7270C1B10}" dateTime="2018-07-06T12:03:10" maxSheetId="2" userName="mihaela.nicolae" r:id="rId46" minRId="569">
    <sheetIdMap count="1">
      <sheetId val="1"/>
    </sheetIdMap>
  </header>
  <header guid="{38A3B164-FC7F-43BA-B053-9B3EBBD70B08}" dateTime="2018-07-06T12:04:44" maxSheetId="2" userName="mihaela.nicolae" r:id="rId47" minRId="570" maxRId="578">
    <sheetIdMap count="1">
      <sheetId val="1"/>
    </sheetIdMap>
  </header>
  <header guid="{A3DF1F84-8FAE-4685-B722-E5C538A1BFE9}" dateTime="2018-07-06T12:15:56" maxSheetId="2" userName="mihaela.nicolae" r:id="rId48" minRId="581" maxRId="597">
    <sheetIdMap count="1">
      <sheetId val="1"/>
    </sheetIdMap>
  </header>
  <header guid="{6909361F-687E-4BF4-85E3-607073D638F2}" dateTime="2018-07-06T12:16:38" maxSheetId="2" userName="mihaela.nicolae" r:id="rId49" minRId="600">
    <sheetIdMap count="1">
      <sheetId val="1"/>
    </sheetIdMap>
  </header>
  <header guid="{0A1901DB-1350-4A86-8657-A073F0F37852}" dateTime="2018-07-06T12:17:54" maxSheetId="2" userName="mihaela.nicolae" r:id="rId50" minRId="601">
    <sheetIdMap count="1">
      <sheetId val="1"/>
    </sheetIdMap>
  </header>
  <header guid="{419D3E68-4D32-42BE-8497-DF8053DF6F19}" dateTime="2018-07-06T12:20:24" maxSheetId="2" userName="mihaela.nicolae" r:id="rId51" minRId="602" maxRId="607">
    <sheetIdMap count="1">
      <sheetId val="1"/>
    </sheetIdMap>
  </header>
  <header guid="{8D82C4B0-7EBF-4CB7-91FC-583444FA655A}" dateTime="2018-07-06T12:21:43" maxSheetId="2" userName="mihaela.nicolae" r:id="rId52">
    <sheetIdMap count="1">
      <sheetId val="1"/>
    </sheetIdMap>
  </header>
  <header guid="{41AB49AD-6618-4009-8A3A-BD02BDCA6C1F}" dateTime="2018-07-06T14:21:37" maxSheetId="2" userName="vlad.pereteanu" r:id="rId53" minRId="610" maxRId="615">
    <sheetIdMap count="1">
      <sheetId val="1"/>
    </sheetIdMap>
  </header>
  <header guid="{CF9B3007-3B8F-460C-AAB8-0C893626A112}" dateTime="2018-07-06T14:22:34" maxSheetId="2" userName="vlad.pereteanu" r:id="rId54" minRId="618">
    <sheetIdMap count="1">
      <sheetId val="1"/>
    </sheetIdMap>
  </header>
  <header guid="{BA72865F-835E-42B7-93AA-AB6387C67C5C}" dateTime="2018-07-06T14:23:15" maxSheetId="2" userName="vlad.pereteanu" r:id="rId55" minRId="619">
    <sheetIdMap count="1">
      <sheetId val="1"/>
    </sheetIdMap>
  </header>
  <header guid="{528956FE-786B-4B95-AEAC-49EAA4F36BAF}" dateTime="2018-07-06T14:24:26" maxSheetId="2" userName="vlad.pereteanu" r:id="rId56" minRId="622">
    <sheetIdMap count="1">
      <sheetId val="1"/>
    </sheetIdMap>
  </header>
  <header guid="{8D4B99A6-EE15-4255-AEA4-4DD3886A1414}" dateTime="2018-07-06T14:27:49" maxSheetId="2" userName="vlad.pereteanu" r:id="rId57" minRId="623">
    <sheetIdMap count="1">
      <sheetId val="1"/>
    </sheetIdMap>
  </header>
  <header guid="{AA526D23-B4FC-4AA8-B5DD-DBEFD9915A15}" dateTime="2018-07-06T14:28:11" maxSheetId="2" userName="vlad.pereteanu" r:id="rId58" minRId="626">
    <sheetIdMap count="1">
      <sheetId val="1"/>
    </sheetIdMap>
  </header>
  <header guid="{55570CDE-382B-4223-93CE-880C2834527D}" dateTime="2018-07-06T14:28:28" maxSheetId="2" userName="vlad.pereteanu" r:id="rId59">
    <sheetIdMap count="1">
      <sheetId val="1"/>
    </sheetIdMap>
  </header>
  <header guid="{D129C93E-6CA3-4B9F-860A-1AB0C02401C1}" dateTime="2018-07-06T14:28:54" maxSheetId="2" userName="vlad.pereteanu" r:id="rId60" minRId="629">
    <sheetIdMap count="1">
      <sheetId val="1"/>
    </sheetIdMap>
  </header>
  <header guid="{8117E35D-EA3A-49C6-8FD2-0B07298C8EB5}" dateTime="2018-07-06T14:31:06" maxSheetId="2" userName="vlad.pereteanu" r:id="rId61" minRId="630">
    <sheetIdMap count="1">
      <sheetId val="1"/>
    </sheetIdMap>
  </header>
  <header guid="{761DDEA0-8E1C-4144-A67E-74F11ACB74A8}" dateTime="2018-07-06T14:32:35" maxSheetId="2" userName="vlad.pereteanu" r:id="rId62" minRId="631" maxRId="633">
    <sheetIdMap count="1">
      <sheetId val="1"/>
    </sheetIdMap>
  </header>
  <header guid="{63DDCA1A-8481-4F4A-A54A-390C07F6F897}" dateTime="2018-07-06T14:32:48" maxSheetId="2" userName="vlad.pereteanu" r:id="rId63" minRId="634" maxRId="635">
    <sheetIdMap count="1">
      <sheetId val="1"/>
    </sheetIdMap>
  </header>
  <header guid="{AAB0F763-98F3-4676-8B7B-3F5494646E68}" dateTime="2018-07-06T14:43:31" maxSheetId="2" userName="vlad.pereteanu" r:id="rId64" minRId="636" maxRId="640">
    <sheetIdMap count="1">
      <sheetId val="1"/>
    </sheetIdMap>
  </header>
  <header guid="{411B0D4B-72F1-4E24-93C3-9C9D6AE31805}" dateTime="2018-07-06T14:47:04" maxSheetId="2" userName="vlad.pereteanu" r:id="rId65" minRId="641" maxRId="642">
    <sheetIdMap count="1">
      <sheetId val="1"/>
    </sheetIdMap>
  </header>
  <header guid="{4CC99120-26C0-44D8-BFA7-35A2F68A093F}" dateTime="2018-07-06T14:47:13" maxSheetId="2" userName="vlad.pereteanu" r:id="rId66" minRId="645">
    <sheetIdMap count="1">
      <sheetId val="1"/>
    </sheetIdMap>
  </header>
  <header guid="{4AFBA622-D3C9-48D3-AE15-3571134C3D79}" dateTime="2018-07-06T14:47:51" maxSheetId="2" userName="vlad.pereteanu" r:id="rId67" minRId="646" maxRId="648">
    <sheetIdMap count="1">
      <sheetId val="1"/>
    </sheetIdMap>
  </header>
  <header guid="{B5C45A56-B4E8-4196-A66A-2419B69E5E8D}" dateTime="2018-07-06T16:28:54" maxSheetId="2" userName="diana.joita" r:id="rId68" minRId="649" maxRId="669">
    <sheetIdMap count="1">
      <sheetId val="1"/>
    </sheetIdMap>
  </header>
  <header guid="{D62D839D-529A-405A-BD7D-A496138DA13C}" dateTime="2018-07-06T16:29:49" maxSheetId="2" userName="diana.joita" r:id="rId69" minRId="670" maxRId="671">
    <sheetIdMap count="1">
      <sheetId val="1"/>
    </sheetIdMap>
  </header>
  <header guid="{50DBFA0E-3D2A-4370-8403-05DBA3497AAF}" dateTime="2018-07-06T16:31:05" maxSheetId="2" userName="diana.joita" r:id="rId70" minRId="672">
    <sheetIdMap count="1">
      <sheetId val="1"/>
    </sheetIdMap>
  </header>
  <header guid="{784C4BEE-948F-4C62-BA2B-82A248CA3048}" dateTime="2018-07-06T18:19:27" maxSheetId="2" userName="maria.petre" r:id="rId71">
    <sheetIdMap count="1">
      <sheetId val="1"/>
    </sheetIdMap>
  </header>
  <header guid="{616DC314-4E2B-47B0-90F8-762164C8FE90}" dateTime="2018-07-06T18:20:13" maxSheetId="2" userName="maria.petre" r:id="rId72" minRId="675">
    <sheetIdMap count="1">
      <sheetId val="1"/>
    </sheetIdMap>
  </header>
  <header guid="{48320FF0-F649-4B32-8EA5-28732092283C}" dateTime="2018-07-09T14:21:43" maxSheetId="2" userName="cristian.airinei" r:id="rId73" minRId="676" maxRId="703">
    <sheetIdMap count="1">
      <sheetId val="1"/>
    </sheetIdMap>
  </header>
  <header guid="{1F9D1D42-B5C2-4511-BA6C-CF078C5113F7}" dateTime="2018-07-09T14:39:04" maxSheetId="2" userName="steluta.bulaceanu" r:id="rId74">
    <sheetIdMap count="1">
      <sheetId val="1"/>
    </sheetIdMap>
  </header>
  <header guid="{33C43313-4494-43AB-821D-1B816ECF5392}" dateTime="2018-07-09T15:51:21" maxSheetId="2" userName="mircea.pavel" r:id="rId75" minRId="708" maxRId="723">
    <sheetIdMap count="1">
      <sheetId val="1"/>
    </sheetIdMap>
  </header>
  <header guid="{128392B5-096E-4F06-9277-85C7D6F3D327}" dateTime="2018-07-09T15:53:01" maxSheetId="2" userName="mircea.pavel" r:id="rId76" minRId="726" maxRId="782">
    <sheetIdMap count="1">
      <sheetId val="1"/>
    </sheetIdMap>
  </header>
  <header guid="{2F095F61-0778-4E78-8950-3AA754F370A5}" dateTime="2018-07-09T16:08:40" maxSheetId="2" userName="mircea.pavel" r:id="rId77" minRId="783" maxRId="1241">
    <sheetIdMap count="1">
      <sheetId val="1"/>
    </sheetIdMap>
  </header>
  <header guid="{F64E9ED1-7D27-412F-BE2A-4F42A0054D84}" dateTime="2018-07-09T16:26:14" maxSheetId="2" userName="mircea.pavel" r:id="rId78" minRId="1244" maxRId="1418">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4" sId="1" numFmtId="4">
    <oc r="AJ34">
      <v>0</v>
    </oc>
    <nc r="AJ34">
      <v>41862.9</v>
    </nc>
  </rcc>
  <rcc rId="65" sId="1" numFmtId="4">
    <oc r="AJ161">
      <v>0</v>
    </oc>
    <nc r="AJ161">
      <v>40294.21</v>
    </nc>
  </rcc>
  <rcc rId="66" sId="1" numFmtId="4">
    <oc r="AK161">
      <v>0</v>
    </oc>
    <nc r="AK161">
      <v>6162.64</v>
    </nc>
  </rcc>
  <rcc rId="67" sId="1" numFmtId="4">
    <oc r="AJ131">
      <v>42187</v>
    </oc>
    <nc r="AJ131">
      <f>42187-3028.14</f>
    </nc>
  </rcc>
  <rcc rId="68" sId="1" numFmtId="4">
    <oc r="AK131">
      <v>0</v>
    </oc>
    <nc r="AK131">
      <v>3028.14</v>
    </nc>
  </rcc>
  <rcc rId="69" sId="1" numFmtId="4">
    <oc r="AJ166">
      <v>0</v>
    </oc>
    <nc r="AJ166">
      <v>14375</v>
    </nc>
  </rcc>
  <rcc rId="70" sId="1" numFmtId="4">
    <oc r="AK166">
      <v>0</v>
    </oc>
    <nc r="AK166">
      <v>2198.5300000000002</v>
    </nc>
  </rcc>
  <rcc rId="71" sId="1" numFmtId="4">
    <oc r="AJ220">
      <v>21160</v>
    </oc>
    <nc r="AJ220">
      <f>21160+17158.23</f>
    </nc>
  </rcc>
  <rcc rId="72" sId="1" numFmtId="4">
    <oc r="AK220">
      <v>0</v>
    </oc>
    <nc r="AK220">
      <v>2624.2</v>
    </nc>
  </rcc>
  <rcc rId="73" sId="1" numFmtId="4">
    <oc r="AJ219">
      <v>0</v>
    </oc>
    <nc r="AJ219">
      <v>33149.410000000003</v>
    </nc>
  </rcc>
  <rcc rId="74" sId="1" numFmtId="4">
    <oc r="AK219">
      <v>0</v>
    </oc>
    <nc r="AK219">
      <v>5069.91</v>
    </nc>
  </rcc>
  <rcc rId="75" sId="1" numFmtId="4">
    <oc r="AJ119">
      <v>0</v>
    </oc>
    <nc r="AJ119">
      <v>3489.68</v>
    </nc>
  </rcc>
  <rcc rId="76" sId="1" numFmtId="4">
    <oc r="AK119">
      <v>0</v>
    </oc>
    <nc r="AK119">
      <v>533.71</v>
    </nc>
  </rcc>
  <rcc rId="77" sId="1" numFmtId="4">
    <oc r="AJ81">
      <v>0</v>
    </oc>
    <nc r="AJ81">
      <v>116443.03</v>
    </nc>
  </rcc>
  <rcc rId="78" sId="1" numFmtId="4">
    <oc r="AJ156">
      <v>0</v>
    </oc>
    <nc r="AJ156">
      <v>42481.39</v>
    </nc>
  </rcc>
  <rcc rId="79" sId="1" numFmtId="4">
    <oc r="AJ9">
      <v>0</v>
    </oc>
    <nc r="AJ9">
      <v>7173.15</v>
    </nc>
  </rcc>
  <rcc rId="80" sId="1" numFmtId="4">
    <oc r="AJ54">
      <v>38391.78</v>
    </oc>
    <nc r="AJ54">
      <f>38391.78-4663.85</f>
    </nc>
  </rcc>
  <rcc rId="81" sId="1" numFmtId="4">
    <oc r="AK54">
      <v>0</v>
    </oc>
    <nc r="AK54">
      <v>4663.8500000000004</v>
    </nc>
  </rcc>
  <rcc rId="82" sId="1" numFmtId="4">
    <oc r="AK9">
      <v>0</v>
    </oc>
    <nc r="AK9">
      <v>1095.9100000000001</v>
    </nc>
  </rcc>
  <rcc rId="83" sId="1" numFmtId="4">
    <oc r="AJ11">
      <v>0</v>
    </oc>
    <nc r="AJ11">
      <v>39934.839999999997</v>
    </nc>
  </rcc>
  <rcv guid="{A87F3E0E-3A8E-4B82-8170-33752259B7DB}" action="delete"/>
  <rdn rId="0" localSheetId="1" customView="1" name="Z_A87F3E0E_3A8E_4B82_8170_33752259B7DB_.wvu.PrintArea" hidden="1" oldHidden="1">
    <formula>Sheet1!$A$1:$AL$379</formula>
    <oldFormula>Sheet1!$A$1:$AL$379</oldFormula>
  </rdn>
  <rdn rId="0" localSheetId="1" customView="1" name="Z_A87F3E0E_3A8E_4B82_8170_33752259B7DB_.wvu.FilterData" hidden="1" oldHidden="1">
    <formula>Sheet1!$A$6:$AL$379</formula>
    <oldFormula>Sheet1!$A$6:$AL$379</oldFormula>
  </rdn>
  <rcv guid="{A87F3E0E-3A8E-4B82-8170-33752259B7DB}"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87F3E0E-3A8E-4B82-8170-33752259B7DB}" action="delete"/>
  <rdn rId="0" localSheetId="1" customView="1" name="Z_A87F3E0E_3A8E_4B82_8170_33752259B7DB_.wvu.PrintArea" hidden="1" oldHidden="1">
    <formula>Sheet1!$A$1:$AL$379</formula>
    <oldFormula>Sheet1!$A$1:$AL$379</oldFormula>
  </rdn>
  <rdn rId="0" localSheetId="1" customView="1" name="Z_A87F3E0E_3A8E_4B82_8170_33752259B7DB_.wvu.FilterData" hidden="1" oldHidden="1">
    <formula>Sheet1!$A$6:$AL$379</formula>
    <oldFormula>Sheet1!$A$6:$AL$379</oldFormula>
  </rdn>
  <rcv guid="{A87F3E0E-3A8E-4B82-8170-33752259B7DB}"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8" sId="1">
    <nc r="A24">
      <v>3</v>
    </nc>
  </rcc>
  <rcc rId="89" sId="1">
    <nc r="B24">
      <v>118191</v>
    </nc>
  </rcc>
  <rcc rId="90" sId="1">
    <nc r="C24">
      <v>423</v>
    </nc>
  </rcc>
  <rcc rId="91" sId="1">
    <nc r="D24" t="inlineStr">
      <is>
        <t>GC</t>
      </is>
    </nc>
  </rcc>
  <rcc rId="92" sId="1">
    <nc r="F24" t="inlineStr">
      <is>
        <t>CP1 less /2017</t>
      </is>
    </nc>
  </rcc>
  <rcc rId="93" sId="1">
    <nc r="G24" t="inlineStr">
      <is>
        <t>Etică și integritate prin prevenirea și combaterea corupției– EtICo</t>
      </is>
    </nc>
  </rcc>
  <rcc rId="94" sId="1">
    <nc r="H24" t="inlineStr">
      <is>
        <t>Municipiul Pitești</t>
      </is>
    </nc>
  </rcc>
  <rfmt sheetId="1" sqref="H24" start="0" length="2147483647">
    <dxf>
      <font>
        <b/>
      </font>
    </dxf>
  </rfmt>
  <rfmt sheetId="1" sqref="H24" start="0" length="2147483647">
    <dxf>
      <font>
        <b val="0"/>
      </font>
    </dxf>
  </rfmt>
  <rcc rId="95" sId="1">
    <nc r="J24" t="inlineStr">
      <is>
        <t xml:space="preserve">Obiectivul general al proiectului il reprezinta cresterea nivelului de etica si integritate la nivelul Municipiului Pitesti prin implementarea unor masuri de prevenire a coruptiei.
Obiectivele specifice ale proiectului
1. Cresterea capacitatii administrative a Municipiului Pitesti de a preveni si reduce coruptia
2. Cresterea nivelului de educatie anticoruptie pentru personalul institutiei
3. Combaterea coruptiei prin dezvoltarea capacitatii analitice de a efectua activitati de evaluare a riscurilor
</t>
      </is>
    </nc>
  </rcc>
  <rcc rId="96" sId="1" numFmtId="19">
    <nc r="K24">
      <v>43284</v>
    </nc>
  </rcc>
  <rcc rId="97" sId="1" numFmtId="19">
    <nc r="L24">
      <v>43649</v>
    </nc>
  </rcc>
  <rcc rId="98" sId="1" numFmtId="4">
    <nc r="M24">
      <v>85</v>
    </nc>
  </rcc>
  <rcc rId="99" sId="1">
    <nc r="N24">
      <v>3</v>
    </nc>
  </rcc>
  <rcc rId="100" sId="1">
    <nc r="P24" t="inlineStr">
      <is>
        <t>Pitești</t>
      </is>
    </nc>
  </rcc>
  <rcc rId="101" sId="1">
    <nc r="Q24" t="inlineStr">
      <is>
        <t>APL</t>
      </is>
    </nc>
  </rcc>
  <rcc rId="102" sId="1">
    <nc r="O24" t="inlineStr">
      <is>
        <t>Argeș</t>
      </is>
    </nc>
  </rcc>
  <rcc rId="103" sId="1">
    <nc r="R24" t="inlineStr">
      <is>
        <t>119 - Investiții în capacitatea instituțională și în eficiența administrațiilor și a serviciilor publice la nivel național, regional și local, în perspectiva realizării de reforme, a unei mai bune legiferări și a bunei guvernanțe</t>
      </is>
    </nc>
  </rcc>
  <rfmt sheetId="1" s="1" sqref="S24" start="0" length="0">
    <dxf>
      <font>
        <sz val="11"/>
        <color theme="1"/>
        <name val="Calibri"/>
        <family val="2"/>
        <charset val="238"/>
        <scheme val="minor"/>
      </font>
      <numFmt numFmtId="0" formatCode="General"/>
      <alignment horizontal="general" vertical="bottom" wrapText="0"/>
      <border outline="0">
        <left/>
        <right/>
        <top/>
        <bottom/>
      </border>
    </dxf>
  </rfmt>
  <rfmt sheetId="1" s="1" sqref="S25" start="0" length="0">
    <dxf>
      <font>
        <sz val="11"/>
        <color theme="1"/>
        <name val="Calibri"/>
        <family val="2"/>
        <charset val="238"/>
        <scheme val="minor"/>
      </font>
      <numFmt numFmtId="0" formatCode="General"/>
      <alignment horizontal="general" vertical="bottom" wrapText="0"/>
      <border outline="0">
        <left/>
        <right/>
        <top/>
        <bottom/>
      </border>
    </dxf>
  </rfmt>
  <rfmt sheetId="1" sqref="S24" start="0" length="0">
    <dxf>
      <numFmt numFmtId="4" formatCode="#,##0.00"/>
    </dxf>
  </rfmt>
  <rfmt sheetId="1" xfDxf="1" sqref="S24" start="0" length="0">
    <dxf>
      <font>
        <b/>
        <color rgb="FF000000"/>
      </font>
      <numFmt numFmtId="4" formatCode="#,##0.00"/>
      <alignment wrapText="1"/>
      <border outline="0">
        <left style="thick">
          <color indexed="64"/>
        </left>
        <right style="thick">
          <color indexed="64"/>
        </right>
        <top style="thick">
          <color indexed="64"/>
        </top>
      </border>
    </dxf>
  </rfmt>
  <rcc rId="104" sId="1" xfDxf="1" dxf="1">
    <oc r="S25">
      <f>T25+U25</f>
    </oc>
    <nc r="S25" t="inlineStr">
      <is>
        <t> </t>
      </is>
    </nc>
    <ndxf>
      <font>
        <b/>
        <color rgb="FF000000"/>
      </font>
      <alignment wrapText="1"/>
      <border outline="0">
        <left style="thick">
          <color indexed="64"/>
        </left>
        <right style="thick">
          <color indexed="64"/>
        </right>
        <bottom style="thick">
          <color indexed="64"/>
        </bottom>
      </border>
    </ndxf>
  </rcc>
  <rcc rId="105" sId="1" odxf="1" s="1" dxf="1" numFmtId="4">
    <nc r="T24">
      <v>250246.6</v>
    </nc>
    <odxf>
      <font>
        <b val="0"/>
        <i val="0"/>
        <strike val="0"/>
        <condense val="0"/>
        <extend val="0"/>
        <outline val="0"/>
        <shadow val="0"/>
        <u val="none"/>
        <vertAlign val="baseline"/>
        <sz val="12"/>
        <color auto="1"/>
        <name val="Calibri"/>
        <family val="2"/>
        <charset val="238"/>
        <scheme val="minor"/>
      </font>
      <numFmt numFmtId="165" formatCode="#,##0.00_ ;\-#,##0.00\ "/>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b/>
        <sz val="11"/>
        <color rgb="FF000000"/>
        <name val="Calibri"/>
        <family val="2"/>
        <charset val="238"/>
        <scheme val="minor"/>
      </font>
      <numFmt numFmtId="4" formatCode="#,##0.00"/>
      <fill>
        <patternFill patternType="none">
          <bgColor indexed="65"/>
        </patternFill>
      </fill>
      <alignment horizontal="general" vertical="bottom"/>
      <border outline="0">
        <left style="thick">
          <color indexed="64"/>
        </left>
        <right style="thick">
          <color indexed="64"/>
        </right>
        <top style="thick">
          <color indexed="64"/>
        </top>
        <bottom/>
      </border>
    </ndxf>
  </rcc>
  <rfmt sheetId="1" s="1" sqref="W24" start="0" length="0">
    <dxf>
      <font>
        <sz val="11"/>
        <color theme="1"/>
        <name val="Calibri"/>
        <family val="2"/>
        <charset val="238"/>
        <scheme val="minor"/>
      </font>
      <numFmt numFmtId="0" formatCode="General"/>
      <fill>
        <patternFill patternType="none">
          <bgColor indexed="65"/>
        </patternFill>
      </fill>
      <alignment horizontal="general" vertical="bottom" wrapText="0"/>
      <border outline="0">
        <left/>
        <right/>
        <top/>
        <bottom/>
      </border>
    </dxf>
  </rfmt>
  <rfmt sheetId="1" sqref="W24" start="0" length="0">
    <dxf>
      <numFmt numFmtId="4" formatCode="#,##0.00"/>
    </dxf>
  </rfmt>
  <rcc rId="106" sId="1" xfDxf="1" dxf="1" numFmtId="4">
    <nc r="W24">
      <v>38273</v>
    </nc>
    <ndxf>
      <font>
        <b/>
        <color rgb="FF000000"/>
      </font>
      <numFmt numFmtId="4" formatCode="#,##0.00"/>
      <alignment wrapText="1"/>
    </ndxf>
  </rcc>
  <rfmt sheetId="1" sqref="T24">
    <dxf>
      <fill>
        <patternFill patternType="solid">
          <bgColor rgb="FFFFFF00"/>
        </patternFill>
      </fill>
    </dxf>
  </rfmt>
  <rfmt sheetId="1" sqref="W24">
    <dxf>
      <fill>
        <patternFill patternType="solid">
          <bgColor rgb="FFFFFF00"/>
        </patternFill>
      </fill>
    </dxf>
  </rfmt>
  <rfmt sheetId="1" sqref="V24">
    <dxf>
      <alignment horizontal="center"/>
    </dxf>
  </rfmt>
  <rfmt sheetId="1" sqref="V24">
    <dxf>
      <alignment horizontal="right"/>
    </dxf>
  </rfmt>
  <rfmt sheetId="1" sqref="V24">
    <dxf>
      <alignment vertical="bottom"/>
    </dxf>
  </rfmt>
  <rfmt sheetId="1" sqref="V24">
    <dxf>
      <alignment horizontal="center"/>
    </dxf>
  </rfmt>
  <rfmt sheetId="1" sqref="V24">
    <dxf>
      <alignment vertical="center"/>
    </dxf>
  </rfmt>
  <rfmt sheetId="1" s="1" sqref="Y24" start="0" length="0">
    <dxf>
      <font>
        <sz val="11"/>
        <color theme="1"/>
        <name val="Calibri"/>
        <family val="2"/>
        <charset val="238"/>
        <scheme val="minor"/>
      </font>
      <numFmt numFmtId="0" formatCode="General"/>
      <alignment horizontal="general" vertical="bottom" wrapText="0"/>
      <border outline="0">
        <left/>
        <right/>
        <top/>
        <bottom/>
      </border>
    </dxf>
  </rfmt>
  <rfmt sheetId="1" sqref="Y24" start="0" length="0">
    <dxf>
      <numFmt numFmtId="4" formatCode="#,##0.00"/>
    </dxf>
  </rfmt>
  <rfmt sheetId="1" xfDxf="1" sqref="Y24" start="0" length="0">
    <dxf>
      <font>
        <b/>
        <color rgb="FF000000"/>
      </font>
      <numFmt numFmtId="4" formatCode="#,##0.00"/>
      <alignment wrapText="1"/>
    </dxf>
  </rfmt>
  <rcc rId="107" sId="1" odxf="1" s="1" dxf="1" numFmtId="4">
    <oc r="Y24">
      <f>Z24+AA24</f>
    </oc>
    <nc r="Y24">
      <v>5888.16</v>
    </nc>
    <ndxf>
      <font>
        <b val="0"/>
        <sz val="12"/>
        <color auto="1"/>
        <name val="Calibri"/>
        <family val="2"/>
        <charset val="238"/>
        <scheme val="minor"/>
      </font>
      <numFmt numFmtId="165" formatCode="#,##0.00_ ;\-#,##0.00\ "/>
      <alignment horizontal="center" vertical="center"/>
      <border outline="0">
        <left style="thin">
          <color indexed="64"/>
        </left>
        <right style="thin">
          <color indexed="64"/>
        </right>
        <top style="thin">
          <color indexed="64"/>
        </top>
        <bottom style="thin">
          <color indexed="64"/>
        </bottom>
      </border>
    </ndxf>
  </rcc>
  <rcc rId="108" sId="1" odxf="1" s="1" dxf="1" numFmtId="4">
    <oc r="S24">
      <f>T24+U24</f>
    </oc>
    <nc r="S24">
      <v>250246.6</v>
    </nc>
    <ndxf>
      <font>
        <b val="0"/>
        <sz val="12"/>
        <color auto="1"/>
        <name val="Calibri"/>
        <family val="2"/>
        <charset val="238"/>
        <scheme val="minor"/>
      </font>
      <numFmt numFmtId="165" formatCode="#,##0.00_ ;\-#,##0.00\ "/>
      <alignment horizontal="center" vertical="center"/>
      <border outline="0">
        <left style="thin">
          <color indexed="64"/>
        </left>
        <right style="thin">
          <color indexed="64"/>
        </right>
        <top style="thin">
          <color indexed="64"/>
        </top>
        <bottom style="thin">
          <color indexed="64"/>
        </bottom>
      </border>
    </ndxf>
  </rcc>
  <rcc rId="109" sId="1" numFmtId="4">
    <nc r="Z24">
      <v>5888.16</v>
    </nc>
  </rcc>
  <rfmt sheetId="1" sqref="W24">
    <dxf>
      <alignment vertical="center"/>
    </dxf>
  </rfmt>
  <rfmt sheetId="1" sqref="W24">
    <dxf>
      <alignment horizontal="center"/>
    </dxf>
  </rfmt>
  <rfmt sheetId="1" sqref="T24">
    <dxf>
      <alignment vertical="center"/>
    </dxf>
  </rfmt>
  <rfmt sheetId="1" sqref="T24">
    <dxf>
      <alignment horizontal="center"/>
    </dxf>
  </rfmt>
  <rfmt sheetId="1" sqref="T24" start="0" length="2147483647">
    <dxf>
      <font>
        <sz val="12"/>
      </font>
    </dxf>
  </rfmt>
  <rfmt sheetId="1" sqref="T24" start="0" length="2147483647">
    <dxf>
      <font>
        <b val="0"/>
      </font>
    </dxf>
  </rfmt>
  <rfmt sheetId="1" sqref="W24" start="0" length="2147483647">
    <dxf>
      <font>
        <sz val="12"/>
      </font>
    </dxf>
  </rfmt>
  <rfmt sheetId="1" sqref="W24" start="0" length="2147483647">
    <dxf>
      <font>
        <b val="0"/>
      </font>
    </dxf>
  </rfmt>
  <rcc rId="110" sId="1" numFmtId="4">
    <nc r="U24">
      <v>0</v>
    </nc>
  </rcc>
  <rcc rId="111" sId="1" numFmtId="4">
    <nc r="X24">
      <v>0</v>
    </nc>
  </rcc>
  <rcc rId="112" sId="1" numFmtId="4">
    <nc r="AA24">
      <v>0</v>
    </nc>
  </rcc>
  <rcc rId="113" sId="1" numFmtId="4">
    <nc r="AC24">
      <v>0</v>
    </nc>
  </rcc>
  <rcc rId="114" sId="1" numFmtId="4">
    <nc r="AD24">
      <v>0</v>
    </nc>
  </rcc>
  <rcc rId="115" sId="1">
    <oc r="AE24">
      <f>S24+X24+AA24</f>
    </oc>
    <nc r="AE24">
      <f>S24+V24+Y24</f>
    </nc>
  </rcc>
  <rcc rId="116" sId="1">
    <oc r="AE26">
      <f>SUM(AE22:AE25)</f>
    </oc>
    <nc r="AE26">
      <f>AE24+AE25</f>
    </nc>
  </rcc>
  <rcc rId="117" sId="1">
    <nc r="AH24" t="inlineStr">
      <is>
        <t>implementare</t>
      </is>
    </nc>
  </rcc>
  <rcc rId="118" sId="1" odxf="1" dxf="1">
    <nc r="AI24" t="inlineStr">
      <is>
        <t>n.a</t>
      </is>
    </nc>
    <odxf>
      <font>
        <sz val="12"/>
        <name val="Trebuchet MS"/>
        <scheme val="none"/>
      </font>
    </odxf>
    <ndxf>
      <font>
        <sz val="12"/>
        <name val="Trebuchet MS"/>
        <scheme val="none"/>
      </font>
    </ndxf>
  </rcc>
  <rdn rId="0" localSheetId="1" customView="1" name="Z_747340EB_2B31_46D2_ACDE_4FA91E2B50F6_.wvu.PrintArea" hidden="1" oldHidden="1">
    <formula>Sheet1!$A$1:$AL$379</formula>
  </rdn>
  <rdn rId="0" localSheetId="1" customView="1" name="Z_747340EB_2B31_46D2_ACDE_4FA91E2B50F6_.wvu.FilterData" hidden="1" oldHidden="1">
    <formula>Sheet1!$N$1:$N$386</formula>
  </rdn>
  <rcv guid="{747340EB-2B31-46D2-ACDE-4FA91E2B50F6}"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 sId="1">
    <nc r="A347">
      <v>118</v>
    </nc>
  </rcc>
  <rcc rId="122" sId="1">
    <nc r="B347">
      <v>113188</v>
    </nc>
  </rcc>
  <rcc rId="123" sId="1">
    <nc r="C347">
      <v>246</v>
    </nc>
  </rcc>
  <rcc rId="124" sId="1">
    <nc r="D347" t="inlineStr">
      <is>
        <t>CA</t>
      </is>
    </nc>
  </rcc>
  <rcc rId="125" sId="1">
    <nc r="E347" t="inlineStr">
      <is>
        <t>AP1/11i /1.1</t>
      </is>
    </nc>
  </rcc>
  <rcc rId="126" sId="1">
    <nc r="F347" t="inlineStr">
      <is>
        <t>CP 2/2017 (MySMIS: POCA/111/1/1)</t>
      </is>
    </nc>
  </rcc>
  <rcc rId="127" sId="1">
    <nc r="G347" t="inlineStr">
      <is>
        <t>Politici publice alternative pentru dezvoltare locală competitivă</t>
      </is>
    </nc>
  </rcc>
  <rcc rId="128" sId="1">
    <nc r="H347" t="inlineStr">
      <is>
        <t>Asociația INACO – Inițiativa pentru Competitivitate</t>
      </is>
    </nc>
  </rcc>
  <rcc rId="129" sId="1">
    <nc r="I347" t="inlineStr">
      <is>
        <t>n.a.</t>
      </is>
    </nc>
  </rcc>
  <rcc rId="130" sId="1">
    <nc r="J347" t="inlineStr">
      <is>
        <t>Dezvoltarea si introducerea de politici, sisteme si standarde comune alternative în administratia publica ce optimizeaza procesele decizionale din domeniul economic cu accent pe modul participativ de elaborare al bugetelor publice, in
concordanta cu SCAP, pe o perioada de 14 lun</t>
      </is>
    </nc>
  </rcc>
  <rcc rId="131" sId="1" numFmtId="19">
    <nc r="K347">
      <v>43284</v>
    </nc>
  </rcc>
  <rcc rId="132" sId="1" numFmtId="19">
    <nc r="L347">
      <v>43711</v>
    </nc>
  </rcc>
  <rcc rId="133" sId="1">
    <nc r="N347" t="inlineStr">
      <is>
        <t>Proiect cu acoperire națională</t>
      </is>
    </nc>
  </rcc>
  <rcc rId="134" sId="1">
    <nc r="O347" t="inlineStr">
      <is>
        <t>București</t>
      </is>
    </nc>
  </rcc>
  <rcc rId="135" sId="1">
    <nc r="P347" t="inlineStr">
      <is>
        <t>București</t>
      </is>
    </nc>
  </rcc>
  <rcc rId="136" sId="1">
    <nc r="Q347" t="inlineStr">
      <is>
        <t>ONG</t>
      </is>
    </nc>
  </rcc>
  <rcc rId="137" sId="1">
    <nc r="R347" t="inlineStr">
      <is>
        <t>119 - Investiții în capacitatea instituțională și în eficiența administrațiilor și a serviciilor publice la nivel național, regional și local, în perspectiva realizării de reforme, a unei mai bune legiferări și a bunei guvernanțe</t>
      </is>
    </nc>
  </rcc>
  <rcc rId="138" sId="1" numFmtId="4">
    <nc r="T347">
      <v>601155.66</v>
    </nc>
  </rcc>
  <rcc rId="139" sId="1" numFmtId="4">
    <nc r="U347">
      <v>144313.17000000001</v>
    </nc>
  </rcc>
  <rcc rId="140" sId="1" numFmtId="4">
    <nc r="W347">
      <v>106086.28</v>
    </nc>
  </rcc>
  <rcc rId="141" sId="1" numFmtId="4">
    <nc r="X347">
      <v>36078.26</v>
    </nc>
  </rcc>
  <rcc rId="142" sId="1" numFmtId="4">
    <nc r="AD347">
      <v>3681.48</v>
    </nc>
  </rcc>
  <rcc rId="143" sId="1" numFmtId="4">
    <nc r="AC347">
      <v>14433.5</v>
    </nc>
  </rcc>
  <rcc rId="144" sId="1" numFmtId="4">
    <nc r="Z347">
      <v>0</v>
    </nc>
  </rcc>
  <rcc rId="145" sId="1" numFmtId="4">
    <nc r="AA347">
      <v>0</v>
    </nc>
  </rcc>
  <rcc rId="146" sId="1" numFmtId="4">
    <nc r="AF347">
      <v>0</v>
    </nc>
  </rcc>
  <rcc rId="147" sId="1">
    <nc r="AH347" t="inlineStr">
      <is>
        <t>implementare</t>
      </is>
    </nc>
  </rcc>
  <rcc rId="148" sId="1">
    <nc r="AI347" t="inlineStr">
      <is>
        <t>n.a</t>
      </is>
    </nc>
  </rcc>
  <rcv guid="{A5B1481C-EF26-486A-984F-85CDDC2FD94F}" action="delete"/>
  <rdn rId="0" localSheetId="1" customView="1" name="Z_A5B1481C_EF26_486A_984F_85CDDC2FD94F_.wvu.PrintArea" hidden="1" oldHidden="1">
    <formula>Sheet1!$A$1:$AL$379</formula>
    <oldFormula>Sheet1!$A$1:$AL$379</oldFormula>
  </rdn>
  <rdn rId="0" localSheetId="1" customView="1" name="Z_A5B1481C_EF26_486A_984F_85CDDC2FD94F_.wvu.FilterData" hidden="1" oldHidden="1">
    <formula>Sheet1!$A$6:$AL$379</formula>
    <oldFormula>Sheet1!$A$6:$AL$379</oldFormula>
  </rdn>
  <rcv guid="{A5B1481C-EF26-486A-984F-85CDDC2FD94F}"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1" sId="1" xfDxf="1" dxf="1">
    <nc r="E24" t="inlineStr">
      <is>
        <t>AP 2/11i/2.2</t>
      </is>
    </nc>
    <ndxf>
      <font>
        <sz val="12"/>
        <color auto="1"/>
      </font>
      <fill>
        <patternFill patternType="solid">
          <bgColor theme="0"/>
        </patternFill>
      </fill>
      <alignment horizontal="left" vertical="center" wrapText="1"/>
      <border outline="0">
        <left style="thin">
          <color indexed="64"/>
        </left>
        <right style="thin">
          <color indexed="64"/>
        </right>
        <top style="thin">
          <color indexed="64"/>
        </top>
        <bottom style="thin">
          <color indexed="64"/>
        </bottom>
      </border>
    </ndxf>
  </rcc>
  <rcv guid="{747340EB-2B31-46D2-ACDE-4FA91E2B50F6}" action="delete"/>
  <rdn rId="0" localSheetId="1" customView="1" name="Z_747340EB_2B31_46D2_ACDE_4FA91E2B50F6_.wvu.PrintArea" hidden="1" oldHidden="1">
    <formula>Sheet1!$A$1:$AL$379</formula>
    <oldFormula>Sheet1!$A$1:$AL$379</oldFormula>
  </rdn>
  <rdn rId="0" localSheetId="1" customView="1" name="Z_747340EB_2B31_46D2_ACDE_4FA91E2B50F6_.wvu.FilterData" hidden="1" oldHidden="1">
    <formula>Sheet1!$N$1:$N$386</formula>
    <oldFormula>Sheet1!$N$1:$N$386</oldFormula>
  </rdn>
  <rcv guid="{747340EB-2B31-46D2-ACDE-4FA91E2B50F6}"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AAA4DFE-88B1-4674-95ED-5FCD7A50BC22}" action="delete"/>
  <rdn rId="0" localSheetId="1" customView="1" name="Z_5AAA4DFE_88B1_4674_95ED_5FCD7A50BC22_.wvu.PrintArea" hidden="1" oldHidden="1">
    <formula>Sheet1!$A$1:$AL$379</formula>
    <oldFormula>Sheet1!$A$1:$AL$379</oldFormula>
  </rdn>
  <rdn rId="0" localSheetId="1" customView="1" name="Z_5AAA4DFE_88B1_4674_95ED_5FCD7A50BC22_.wvu.FilterData" hidden="1" oldHidden="1">
    <formula>Sheet1!$A$1:$R$225</formula>
    <oldFormula>Sheet1!$A$1:$R$225</oldFormula>
  </rdn>
  <rcv guid="{5AAA4DFE-88B1-4674-95ED-5FCD7A50BC22}" action="add"/>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C1B4D6D-D666-48DD-AB17-E00791B6F0B6}" action="delete"/>
  <rdn rId="0" localSheetId="1" customView="1" name="Z_7C1B4D6D_D666_48DD_AB17_E00791B6F0B6_.wvu.PrintArea" hidden="1" oldHidden="1">
    <formula>Sheet1!$A$1:$AL$379</formula>
    <oldFormula>Sheet1!$A$1:$AL$379</oldFormula>
  </rdn>
  <rdn rId="0" localSheetId="1" customView="1" name="Z_7C1B4D6D_D666_48DD_AB17_E00791B6F0B6_.wvu.FilterData" hidden="1" oldHidden="1">
    <formula>Sheet1!$A$1:$DG$225</formula>
    <oldFormula>Sheet1!$A$7:$DG$225</oldFormula>
  </rdn>
  <rcv guid="{7C1B4D6D-D666-48DD-AB17-E00791B6F0B6}" action="add"/>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8" sId="1">
    <nc r="S352">
      <f>SUBTOTAL(9,S231:S351)</f>
    </nc>
  </rcc>
  <rfmt sheetId="1" sqref="S352">
    <dxf>
      <font>
        <b val="0"/>
        <i val="0"/>
        <strike val="0"/>
        <condense val="0"/>
        <extend val="0"/>
        <outline val="0"/>
        <shadow val="0"/>
        <u val="none"/>
        <vertAlign val="baseline"/>
        <sz val="12"/>
        <color auto="1"/>
        <name val="Calibri"/>
        <family val="2"/>
        <charset val="238"/>
        <scheme val="minor"/>
      </font>
      <numFmt numFmtId="165" formatCode="#,##0.00_ ;\-#,##0.00\ "/>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bottom/>
      </border>
    </dxf>
  </rfmt>
  <rcc rId="159" sId="1" odxf="1" s="1" dxf="1">
    <nc r="T352">
      <f>SUBTOTAL(9,T231:T351)</f>
    </nc>
    <odxf>
      <font>
        <b val="0"/>
        <i val="0"/>
        <strike val="0"/>
        <condense val="0"/>
        <extend val="0"/>
        <outline val="0"/>
        <shadow val="0"/>
        <u val="none"/>
        <vertAlign val="baseline"/>
        <sz val="11"/>
        <color theme="1"/>
        <name val="Calibri"/>
        <family val="2"/>
        <charset val="238"/>
        <scheme val="minor"/>
      </font>
      <numFmt numFmtId="0" formatCode="General"/>
      <fill>
        <patternFill patternType="solid">
          <fgColor indexed="64"/>
          <bgColor rgb="FFFFFF00"/>
        </patternFill>
      </fill>
      <alignment horizontal="general" vertical="bottom" textRotation="0" wrapText="0" indent="0" justifyLastLine="0" shrinkToFit="0" readingOrder="0"/>
    </odxf>
    <ndxf>
      <font>
        <sz val="12"/>
        <color auto="1"/>
        <name val="Calibri"/>
        <family val="2"/>
        <charset val="238"/>
        <scheme val="minor"/>
      </font>
      <numFmt numFmtId="165" formatCode="#,##0.00_ ;\-#,##0.00\ "/>
      <fill>
        <patternFill patternType="none">
          <bgColor indexed="65"/>
        </patternFill>
      </fill>
      <alignment horizontal="right" vertical="center" wrapText="1"/>
      <border outline="0">
        <left style="thin">
          <color indexed="64"/>
        </left>
        <right style="thin">
          <color indexed="64"/>
        </right>
      </border>
    </ndxf>
  </rcc>
  <rcc rId="160" sId="1" odxf="1" s="1" dxf="1">
    <nc r="U352">
      <f>SUBTOTAL(9,U231:U351)</f>
    </nc>
    <odxf>
      <font>
        <b val="0"/>
        <i val="0"/>
        <strike val="0"/>
        <condense val="0"/>
        <extend val="0"/>
        <outline val="0"/>
        <shadow val="0"/>
        <u val="none"/>
        <vertAlign val="baseline"/>
        <sz val="11"/>
        <color theme="1"/>
        <name val="Calibri"/>
        <family val="2"/>
        <charset val="238"/>
        <scheme val="minor"/>
      </font>
      <numFmt numFmtId="0" formatCode="General"/>
      <fill>
        <patternFill patternType="solid">
          <fgColor indexed="64"/>
          <bgColor rgb="FFFFFF00"/>
        </patternFill>
      </fill>
      <alignment horizontal="general" vertical="bottom" textRotation="0" wrapText="0" indent="0" justifyLastLine="0" shrinkToFit="0" readingOrder="0"/>
    </odxf>
    <ndxf>
      <font>
        <sz val="12"/>
        <color auto="1"/>
        <name val="Calibri"/>
        <family val="2"/>
        <charset val="238"/>
        <scheme val="minor"/>
      </font>
      <numFmt numFmtId="165" formatCode="#,##0.00_ ;\-#,##0.00\ "/>
      <fill>
        <patternFill patternType="none">
          <bgColor indexed="65"/>
        </patternFill>
      </fill>
      <alignment horizontal="right" vertical="center" wrapText="1"/>
      <border outline="0">
        <left style="thin">
          <color indexed="64"/>
        </left>
        <right style="thin">
          <color indexed="64"/>
        </right>
      </border>
    </ndxf>
  </rcc>
  <rcc rId="161" sId="1" odxf="1" s="1" dxf="1">
    <nc r="V352">
      <f>SUBTOTAL(9,V231:V351)</f>
    </nc>
    <odxf>
      <font>
        <b val="0"/>
        <i val="0"/>
        <strike val="0"/>
        <condense val="0"/>
        <extend val="0"/>
        <outline val="0"/>
        <shadow val="0"/>
        <u val="none"/>
        <vertAlign val="baseline"/>
        <sz val="11"/>
        <color theme="1"/>
        <name val="Calibri"/>
        <family val="2"/>
        <charset val="238"/>
        <scheme val="minor"/>
      </font>
      <numFmt numFmtId="0" formatCode="General"/>
      <alignment horizontal="general" vertical="bottom" textRotation="0" wrapText="0" indent="0" justifyLastLine="0" shrinkToFit="0" readingOrder="0"/>
    </odxf>
    <ndxf>
      <font>
        <sz val="12"/>
        <color auto="1"/>
        <name val="Calibri"/>
        <family val="2"/>
        <charset val="238"/>
        <scheme val="minor"/>
      </font>
      <numFmt numFmtId="165" formatCode="#,##0.00_ ;\-#,##0.00\ "/>
      <alignment horizontal="right" vertical="center" wrapText="1"/>
      <border outline="0">
        <left style="thin">
          <color indexed="64"/>
        </left>
        <right style="thin">
          <color indexed="64"/>
        </right>
      </border>
    </ndxf>
  </rcc>
  <rcc rId="162" sId="1" odxf="1" s="1" dxf="1">
    <nc r="W352">
      <f>SUBTOTAL(9,W231:W351)</f>
    </nc>
    <odxf>
      <font>
        <b val="0"/>
        <i val="0"/>
        <strike val="0"/>
        <condense val="0"/>
        <extend val="0"/>
        <outline val="0"/>
        <shadow val="0"/>
        <u val="none"/>
        <vertAlign val="baseline"/>
        <sz val="11"/>
        <color theme="1"/>
        <name val="Calibri"/>
        <family val="2"/>
        <charset val="238"/>
        <scheme val="minor"/>
      </font>
      <numFmt numFmtId="0" formatCode="General"/>
      <fill>
        <patternFill patternType="solid">
          <fgColor indexed="64"/>
          <bgColor rgb="FFFFFF00"/>
        </patternFill>
      </fill>
      <alignment horizontal="general" vertical="bottom" textRotation="0" wrapText="0" indent="0" justifyLastLine="0" shrinkToFit="0" readingOrder="0"/>
    </odxf>
    <ndxf>
      <font>
        <sz val="12"/>
        <color auto="1"/>
        <name val="Calibri"/>
        <family val="2"/>
        <charset val="238"/>
        <scheme val="minor"/>
      </font>
      <numFmt numFmtId="165" formatCode="#,##0.00_ ;\-#,##0.00\ "/>
      <fill>
        <patternFill patternType="none">
          <bgColor indexed="65"/>
        </patternFill>
      </fill>
      <alignment horizontal="right" vertical="center" wrapText="1"/>
      <border outline="0">
        <left style="thin">
          <color indexed="64"/>
        </left>
        <right style="thin">
          <color indexed="64"/>
        </right>
      </border>
    </ndxf>
  </rcc>
  <rcc rId="163" sId="1" odxf="1" s="1" dxf="1">
    <nc r="X352">
      <f>SUBTOTAL(9,X231:X351)</f>
    </nc>
    <odxf>
      <font>
        <b val="0"/>
        <i val="0"/>
        <strike val="0"/>
        <condense val="0"/>
        <extend val="0"/>
        <outline val="0"/>
        <shadow val="0"/>
        <u val="none"/>
        <vertAlign val="baseline"/>
        <sz val="11"/>
        <color theme="1"/>
        <name val="Calibri"/>
        <family val="2"/>
        <charset val="238"/>
        <scheme val="minor"/>
      </font>
      <numFmt numFmtId="0" formatCode="General"/>
      <fill>
        <patternFill patternType="solid">
          <fgColor indexed="64"/>
          <bgColor rgb="FFFFFF00"/>
        </patternFill>
      </fill>
      <alignment horizontal="general" vertical="bottom" textRotation="0" wrapText="0" indent="0" justifyLastLine="0" shrinkToFit="0" readingOrder="0"/>
    </odxf>
    <ndxf>
      <font>
        <sz val="12"/>
        <color auto="1"/>
        <name val="Calibri"/>
        <family val="2"/>
        <charset val="238"/>
        <scheme val="minor"/>
      </font>
      <numFmt numFmtId="165" formatCode="#,##0.00_ ;\-#,##0.00\ "/>
      <fill>
        <patternFill patternType="none">
          <bgColor indexed="65"/>
        </patternFill>
      </fill>
      <alignment horizontal="right" vertical="center" wrapText="1"/>
      <border outline="0">
        <left style="thin">
          <color indexed="64"/>
        </left>
        <right style="thin">
          <color indexed="64"/>
        </right>
      </border>
    </ndxf>
  </rcc>
  <rcc rId="164" sId="1" odxf="1" s="1" dxf="1">
    <nc r="Y352">
      <f>SUBTOTAL(9,Y231:Y351)</f>
    </nc>
    <odxf>
      <font>
        <b val="0"/>
        <i val="0"/>
        <strike val="0"/>
        <condense val="0"/>
        <extend val="0"/>
        <outline val="0"/>
        <shadow val="0"/>
        <u val="none"/>
        <vertAlign val="baseline"/>
        <sz val="11"/>
        <color theme="1"/>
        <name val="Calibri"/>
        <family val="2"/>
        <charset val="238"/>
        <scheme val="minor"/>
      </font>
      <numFmt numFmtId="0" formatCode="General"/>
      <alignment horizontal="general" vertical="bottom" textRotation="0" wrapText="0" indent="0" justifyLastLine="0" shrinkToFit="0" readingOrder="0"/>
    </odxf>
    <ndxf>
      <font>
        <sz val="12"/>
        <color auto="1"/>
        <name val="Calibri"/>
        <family val="2"/>
        <charset val="238"/>
        <scheme val="minor"/>
      </font>
      <numFmt numFmtId="165" formatCode="#,##0.00_ ;\-#,##0.00\ "/>
      <alignment horizontal="right" vertical="center" wrapText="1"/>
      <border outline="0">
        <left style="thin">
          <color indexed="64"/>
        </left>
        <right style="thin">
          <color indexed="64"/>
        </right>
      </border>
    </ndxf>
  </rcc>
  <rcc rId="165" sId="1" odxf="1" s="1" dxf="1">
    <nc r="Z352">
      <f>SUBTOTAL(9,Z231:Z351)</f>
    </nc>
    <odxf>
      <font>
        <b val="0"/>
        <i val="0"/>
        <strike val="0"/>
        <condense val="0"/>
        <extend val="0"/>
        <outline val="0"/>
        <shadow val="0"/>
        <u val="none"/>
        <vertAlign val="baseline"/>
        <sz val="11"/>
        <color theme="1"/>
        <name val="Calibri"/>
        <family val="2"/>
        <charset val="238"/>
        <scheme val="minor"/>
      </font>
      <numFmt numFmtId="0" formatCode="General"/>
      <fill>
        <patternFill patternType="solid">
          <fgColor indexed="64"/>
          <bgColor rgb="FFFFFF00"/>
        </patternFill>
      </fill>
      <alignment horizontal="general" vertical="bottom" textRotation="0" wrapText="0" indent="0" justifyLastLine="0" shrinkToFit="0" readingOrder="0"/>
    </odxf>
    <ndxf>
      <font>
        <sz val="12"/>
        <color auto="1"/>
        <name val="Calibri"/>
        <family val="2"/>
        <charset val="238"/>
        <scheme val="minor"/>
      </font>
      <numFmt numFmtId="165" formatCode="#,##0.00_ ;\-#,##0.00\ "/>
      <fill>
        <patternFill patternType="none">
          <bgColor indexed="65"/>
        </patternFill>
      </fill>
      <alignment horizontal="right" vertical="center" wrapText="1"/>
      <border outline="0">
        <left style="thin">
          <color indexed="64"/>
        </left>
        <right style="thin">
          <color indexed="64"/>
        </right>
      </border>
    </ndxf>
  </rcc>
  <rcc rId="166" sId="1" odxf="1" s="1" dxf="1">
    <nc r="AA352">
      <f>SUBTOTAL(9,AA231:AA351)</f>
    </nc>
    <odxf>
      <font>
        <b val="0"/>
        <i val="0"/>
        <strike val="0"/>
        <condense val="0"/>
        <extend val="0"/>
        <outline val="0"/>
        <shadow val="0"/>
        <u val="none"/>
        <vertAlign val="baseline"/>
        <sz val="11"/>
        <color theme="1"/>
        <name val="Calibri"/>
        <family val="2"/>
        <charset val="238"/>
        <scheme val="minor"/>
      </font>
      <numFmt numFmtId="0" formatCode="General"/>
      <fill>
        <patternFill patternType="solid">
          <fgColor indexed="64"/>
          <bgColor rgb="FFFFFF00"/>
        </patternFill>
      </fill>
      <alignment horizontal="general" vertical="bottom" textRotation="0" wrapText="0" indent="0" justifyLastLine="0" shrinkToFit="0" readingOrder="0"/>
    </odxf>
    <ndxf>
      <font>
        <sz val="12"/>
        <color auto="1"/>
        <name val="Calibri"/>
        <family val="2"/>
        <charset val="238"/>
        <scheme val="minor"/>
      </font>
      <numFmt numFmtId="165" formatCode="#,##0.00_ ;\-#,##0.00\ "/>
      <fill>
        <patternFill patternType="none">
          <bgColor indexed="65"/>
        </patternFill>
      </fill>
      <alignment horizontal="right" vertical="center" wrapText="1"/>
      <border outline="0">
        <left style="thin">
          <color indexed="64"/>
        </left>
        <right style="thin">
          <color indexed="64"/>
        </right>
      </border>
    </ndxf>
  </rcc>
  <rcc rId="167" sId="1" odxf="1" s="1" dxf="1">
    <nc r="AB352">
      <f>SUBTOTAL(9,AB231:AB351)</f>
    </nc>
    <odxf>
      <font>
        <b val="0"/>
        <i val="0"/>
        <strike val="0"/>
        <condense val="0"/>
        <extend val="0"/>
        <outline val="0"/>
        <shadow val="0"/>
        <u val="none"/>
        <vertAlign val="baseline"/>
        <sz val="11"/>
        <color theme="1"/>
        <name val="Calibri"/>
        <family val="2"/>
        <charset val="238"/>
        <scheme val="minor"/>
      </font>
      <numFmt numFmtId="0" formatCode="General"/>
      <alignment horizontal="general" vertical="bottom" textRotation="0" wrapText="0" indent="0" justifyLastLine="0" shrinkToFit="0" readingOrder="0"/>
    </odxf>
    <ndxf>
      <font>
        <sz val="12"/>
        <color auto="1"/>
        <name val="Calibri"/>
        <family val="2"/>
        <charset val="238"/>
        <scheme val="minor"/>
      </font>
      <numFmt numFmtId="165" formatCode="#,##0.00_ ;\-#,##0.00\ "/>
      <alignment horizontal="right" vertical="center" wrapText="1"/>
      <border outline="0">
        <left style="thin">
          <color indexed="64"/>
        </left>
        <right style="thin">
          <color indexed="64"/>
        </right>
      </border>
    </ndxf>
  </rcc>
  <rcc rId="168" sId="1" odxf="1" s="1" dxf="1">
    <nc r="AC352">
      <f>SUBTOTAL(9,AC231:AC351)</f>
    </nc>
    <odxf>
      <font>
        <b val="0"/>
        <i val="0"/>
        <strike val="0"/>
        <condense val="0"/>
        <extend val="0"/>
        <outline val="0"/>
        <shadow val="0"/>
        <u val="none"/>
        <vertAlign val="baseline"/>
        <sz val="11"/>
        <color theme="1"/>
        <name val="Calibri"/>
        <family val="2"/>
        <charset val="238"/>
        <scheme val="minor"/>
      </font>
      <numFmt numFmtId="0" formatCode="General"/>
      <fill>
        <patternFill patternType="solid">
          <fgColor indexed="64"/>
          <bgColor rgb="FFFFFF00"/>
        </patternFill>
      </fill>
      <alignment horizontal="general" vertical="bottom" textRotation="0" wrapText="0" indent="0" justifyLastLine="0" shrinkToFit="0" readingOrder="0"/>
    </odxf>
    <ndxf>
      <font>
        <sz val="12"/>
        <color auto="1"/>
        <name val="Calibri"/>
        <family val="2"/>
        <charset val="238"/>
        <scheme val="minor"/>
      </font>
      <numFmt numFmtId="165" formatCode="#,##0.00_ ;\-#,##0.00\ "/>
      <fill>
        <patternFill patternType="none">
          <bgColor indexed="65"/>
        </patternFill>
      </fill>
      <alignment horizontal="right" vertical="center" wrapText="1"/>
      <border outline="0">
        <left style="thin">
          <color indexed="64"/>
        </left>
        <right style="thin">
          <color indexed="64"/>
        </right>
      </border>
    </ndxf>
  </rcc>
  <rcc rId="169" sId="1" odxf="1" s="1" dxf="1">
    <nc r="AD352">
      <f>SUBTOTAL(9,AD231:AD351)</f>
    </nc>
    <odxf>
      <font>
        <b val="0"/>
        <i val="0"/>
        <strike val="0"/>
        <condense val="0"/>
        <extend val="0"/>
        <outline val="0"/>
        <shadow val="0"/>
        <u val="none"/>
        <vertAlign val="baseline"/>
        <sz val="11"/>
        <color theme="1"/>
        <name val="Calibri"/>
        <family val="2"/>
        <charset val="238"/>
        <scheme val="minor"/>
      </font>
      <numFmt numFmtId="0" formatCode="General"/>
      <fill>
        <patternFill patternType="solid">
          <fgColor indexed="64"/>
          <bgColor rgb="FFFFFF00"/>
        </patternFill>
      </fill>
      <alignment horizontal="general" vertical="bottom" textRotation="0" wrapText="0" indent="0" justifyLastLine="0" shrinkToFit="0" readingOrder="0"/>
    </odxf>
    <ndxf>
      <font>
        <sz val="12"/>
        <color auto="1"/>
        <name val="Calibri"/>
        <family val="2"/>
        <charset val="238"/>
        <scheme val="minor"/>
      </font>
      <numFmt numFmtId="165" formatCode="#,##0.00_ ;\-#,##0.00\ "/>
      <fill>
        <patternFill patternType="none">
          <bgColor indexed="65"/>
        </patternFill>
      </fill>
      <alignment horizontal="right" vertical="center" wrapText="1"/>
      <border outline="0">
        <left style="thin">
          <color indexed="64"/>
        </left>
        <right style="thin">
          <color indexed="64"/>
        </right>
      </border>
    </ndxf>
  </rcc>
  <rcc rId="170" sId="1" odxf="1" s="1" dxf="1">
    <nc r="AE352">
      <f>SUBTOTAL(9,AE231:AE351)</f>
    </nc>
    <odxf>
      <font>
        <b val="0"/>
        <i val="0"/>
        <strike val="0"/>
        <condense val="0"/>
        <extend val="0"/>
        <outline val="0"/>
        <shadow val="0"/>
        <u val="none"/>
        <vertAlign val="baseline"/>
        <sz val="11"/>
        <color theme="1"/>
        <name val="Calibri"/>
        <family val="2"/>
        <charset val="238"/>
        <scheme val="minor"/>
      </font>
      <numFmt numFmtId="0" formatCode="General"/>
      <fill>
        <patternFill patternType="solid">
          <fgColor indexed="64"/>
          <bgColor theme="0"/>
        </patternFill>
      </fill>
      <alignment horizontal="general" vertical="bottom" textRotation="0" wrapText="0" indent="0" justifyLastLine="0" shrinkToFit="0" readingOrder="0"/>
    </odxf>
    <ndxf>
      <font>
        <sz val="12"/>
        <color auto="1"/>
        <name val="Calibri"/>
        <family val="2"/>
        <charset val="238"/>
        <scheme val="minor"/>
      </font>
      <numFmt numFmtId="165" formatCode="#,##0.00_ ;\-#,##0.00\ "/>
      <fill>
        <patternFill patternType="none">
          <bgColor indexed="65"/>
        </patternFill>
      </fill>
      <alignment horizontal="right" vertical="center" wrapText="1"/>
      <border outline="0">
        <left style="thin">
          <color indexed="64"/>
        </left>
        <right style="thin">
          <color indexed="64"/>
        </right>
      </border>
    </ndxf>
  </rcc>
  <rcc rId="171" sId="1" odxf="1" s="1" dxf="1">
    <nc r="AF352">
      <f>SUBTOTAL(9,AF231:AF351)</f>
    </nc>
    <odxf>
      <font>
        <b val="0"/>
        <i val="0"/>
        <strike val="0"/>
        <condense val="0"/>
        <extend val="0"/>
        <outline val="0"/>
        <shadow val="0"/>
        <u val="none"/>
        <vertAlign val="baseline"/>
        <sz val="11"/>
        <color theme="1"/>
        <name val="Calibri"/>
        <family val="2"/>
        <charset val="238"/>
        <scheme val="minor"/>
      </font>
      <numFmt numFmtId="0" formatCode="General"/>
      <alignment horizontal="general" vertical="bottom" textRotation="0" wrapText="0" indent="0" justifyLastLine="0" shrinkToFit="0" readingOrder="0"/>
    </odxf>
    <ndxf>
      <font>
        <sz val="12"/>
        <color auto="1"/>
        <name val="Calibri"/>
        <family val="2"/>
        <charset val="238"/>
        <scheme val="minor"/>
      </font>
      <numFmt numFmtId="165" formatCode="#,##0.00_ ;\-#,##0.00\ "/>
      <alignment horizontal="right" vertical="center" wrapText="1"/>
      <border outline="0">
        <left style="thin">
          <color indexed="64"/>
        </left>
        <right style="thin">
          <color indexed="64"/>
        </right>
      </border>
    </ndxf>
  </rcc>
  <rcc rId="172" sId="1" odxf="1" s="1" dxf="1">
    <nc r="AG352">
      <f>SUBTOTAL(9,AG231:AG351)</f>
    </nc>
    <odxf>
      <font>
        <b val="0"/>
        <i val="0"/>
        <strike val="0"/>
        <condense val="0"/>
        <extend val="0"/>
        <outline val="0"/>
        <shadow val="0"/>
        <u val="none"/>
        <vertAlign val="baseline"/>
        <sz val="11"/>
        <color theme="1"/>
        <name val="Calibri"/>
        <family val="2"/>
        <charset val="238"/>
        <scheme val="minor"/>
      </font>
      <numFmt numFmtId="0" formatCode="General"/>
      <alignment horizontal="general" vertical="bottom" textRotation="0" wrapText="0" indent="0" justifyLastLine="0" shrinkToFit="0" readingOrder="0"/>
    </odxf>
    <ndxf>
      <font>
        <sz val="12"/>
        <color auto="1"/>
        <name val="Calibri"/>
        <family val="2"/>
        <charset val="238"/>
        <scheme val="minor"/>
      </font>
      <numFmt numFmtId="165" formatCode="#,##0.00_ ;\-#,##0.00\ "/>
      <alignment horizontal="right" vertical="center" wrapText="1"/>
      <border outline="0">
        <left style="thin">
          <color indexed="64"/>
        </left>
        <right style="thin">
          <color indexed="64"/>
        </right>
      </border>
    </ndxf>
  </rcc>
  <rcc rId="173" sId="1">
    <oc r="AG351">
      <f>AE351+AF351</f>
    </oc>
    <nc r="AG351"/>
  </rcc>
  <rcc rId="174" sId="1">
    <oc r="AE351">
      <f>S351+V351+Y351+AB351</f>
    </oc>
    <nc r="AE351"/>
  </rcc>
  <rcv guid="{7C1B4D6D-D666-48DD-AB17-E00791B6F0B6}" action="delete"/>
  <rdn rId="0" localSheetId="1" customView="1" name="Z_7C1B4D6D_D666_48DD_AB17_E00791B6F0B6_.wvu.PrintArea" hidden="1" oldHidden="1">
    <formula>Sheet1!$A$1:$AL$379</formula>
    <oldFormula>Sheet1!$A$1:$AL$379</oldFormula>
  </rdn>
  <rdn rId="0" localSheetId="1" customView="1" name="Z_7C1B4D6D_D666_48DD_AB17_E00791B6F0B6_.wvu.FilterData" hidden="1" oldHidden="1">
    <formula>Sheet1!$A$6:$AJ$350</formula>
    <oldFormula>Sheet1!$A$1:$DG$225</oldFormula>
  </rdn>
  <rcv guid="{7C1B4D6D-D666-48DD-AB17-E00791B6F0B6}" action="add"/>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7" sId="1">
    <oc r="S352">
      <f>SUBTOTAL(9,S231:S351)</f>
    </oc>
    <nc r="S352"/>
  </rcc>
  <rcc rId="178" sId="1">
    <oc r="T352">
      <f>SUBTOTAL(9,T231:T351)</f>
    </oc>
    <nc r="T352"/>
  </rcc>
  <rcc rId="179" sId="1">
    <oc r="U352">
      <f>SUBTOTAL(9,U231:U351)</f>
    </oc>
    <nc r="U352"/>
  </rcc>
  <rcc rId="180" sId="1">
    <oc r="V352">
      <f>SUBTOTAL(9,V231:V351)</f>
    </oc>
    <nc r="V352"/>
  </rcc>
  <rcc rId="181" sId="1">
    <oc r="W352">
      <f>SUBTOTAL(9,W231:W351)</f>
    </oc>
    <nc r="W352"/>
  </rcc>
  <rcc rId="182" sId="1">
    <oc r="X352">
      <f>SUBTOTAL(9,X231:X351)</f>
    </oc>
    <nc r="X352"/>
  </rcc>
  <rcc rId="183" sId="1">
    <oc r="Y352">
      <f>SUBTOTAL(9,Y231:Y351)</f>
    </oc>
    <nc r="Y352"/>
  </rcc>
  <rcc rId="184" sId="1">
    <oc r="Z352">
      <f>SUBTOTAL(9,Z231:Z351)</f>
    </oc>
    <nc r="Z352"/>
  </rcc>
  <rcc rId="185" sId="1">
    <oc r="AA352">
      <f>SUBTOTAL(9,AA231:AA351)</f>
    </oc>
    <nc r="AA352"/>
  </rcc>
  <rcc rId="186" sId="1">
    <oc r="AB352">
      <f>SUBTOTAL(9,AB231:AB351)</f>
    </oc>
    <nc r="AB352"/>
  </rcc>
  <rcc rId="187" sId="1">
    <oc r="AC352">
      <f>SUBTOTAL(9,AC231:AC351)</f>
    </oc>
    <nc r="AC352"/>
  </rcc>
  <rcc rId="188" sId="1">
    <oc r="AD352">
      <f>SUBTOTAL(9,AD231:AD351)</f>
    </oc>
    <nc r="AD352"/>
  </rcc>
  <rcc rId="189" sId="1">
    <oc r="AE352">
      <f>SUBTOTAL(9,AE231:AE351)</f>
    </oc>
    <nc r="AE352"/>
  </rcc>
  <rcc rId="190" sId="1">
    <oc r="AF352">
      <f>SUBTOTAL(9,AF231:AF351)</f>
    </oc>
    <nc r="AF352"/>
  </rcc>
  <rcc rId="191" sId="1">
    <oc r="AG352">
      <f>SUBTOTAL(9,AG231:AG351)</f>
    </oc>
    <nc r="AG352"/>
  </rcc>
  <rcv guid="{7C1B4D6D-D666-48DD-AB17-E00791B6F0B6}" action="delete"/>
  <rdn rId="0" localSheetId="1" customView="1" name="Z_7C1B4D6D_D666_48DD_AB17_E00791B6F0B6_.wvu.PrintArea" hidden="1" oldHidden="1">
    <formula>Sheet1!$A$1:$AL$379</formula>
    <oldFormula>Sheet1!$A$1:$AL$379</oldFormula>
  </rdn>
  <rdn rId="0" localSheetId="1" customView="1" name="Z_7C1B4D6D_D666_48DD_AB17_E00791B6F0B6_.wvu.FilterData" hidden="1" oldHidden="1">
    <formula>Sheet1!$A$6:$AJ$350</formula>
    <oldFormula>Sheet1!$A$6:$AJ$350</oldFormula>
  </rdn>
  <rcv guid="{7C1B4D6D-D666-48DD-AB17-E00791B6F0B6}" action="add"/>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94" sId="1" ref="A349:XFD350" action="insertRow">
    <undo index="65535" exp="area" ref3D="1" dr="$H$1:$N$1048576" dn="Z_65B035E3_87FA_46C5_996E_864F2C8D0EBC_.wvu.Cols" sId="1"/>
  </rrc>
  <rcc rId="195" sId="1">
    <nc r="S350">
      <f>T350+U350</f>
    </nc>
  </rcc>
  <rcc rId="196" sId="1">
    <nc r="Y350">
      <f>Z350+AA350</f>
    </nc>
  </rcc>
  <rcc rId="197" sId="1">
    <nc r="AG350">
      <f>AE350+AF350</f>
    </nc>
  </rcc>
  <rrc rId="198" sId="1" ref="A349:XFD351" action="insertRow">
    <undo index="65535" exp="area" ref3D="1" dr="$H$1:$N$1048576" dn="Z_65B035E3_87FA_46C5_996E_864F2C8D0EBC_.wvu.Cols" sId="1"/>
  </rrc>
  <rrc rId="199" sId="1" ref="A349:XFD351" action="insertRow">
    <undo index="65535" exp="area" ref3D="1" dr="$H$1:$N$1048576" dn="Z_65B035E3_87FA_46C5_996E_864F2C8D0EBC_.wvu.Cols" sId="1"/>
  </rrc>
  <rrc rId="200" sId="1" ref="A349:XFD351" action="insertRow">
    <undo index="65535" exp="area" ref3D="1" dr="$H$1:$N$1048576" dn="Z_65B035E3_87FA_46C5_996E_864F2C8D0EBC_.wvu.Cols" sId="1"/>
  </rrc>
  <rcc rId="201" sId="1">
    <nc r="M349">
      <f>S349/AE349*100</f>
    </nc>
  </rcc>
  <rcc rId="202" sId="1">
    <nc r="M350">
      <f>S350/AE350*100</f>
    </nc>
  </rcc>
  <rcc rId="203" sId="1">
    <nc r="M351">
      <f>S351/AE351*100</f>
    </nc>
  </rcc>
  <rcc rId="204" sId="1">
    <nc r="M352">
      <f>S352/AE352*100</f>
    </nc>
  </rcc>
  <rcc rId="205" sId="1">
    <nc r="M353">
      <f>S353/AE353*100</f>
    </nc>
  </rcc>
  <rcc rId="206" sId="1">
    <nc r="M354">
      <f>S354/AE354*100</f>
    </nc>
  </rcc>
  <rcc rId="207" sId="1">
    <nc r="M355">
      <f>S355/AE355*100</f>
    </nc>
  </rcc>
  <rcc rId="208" sId="1">
    <nc r="M356">
      <f>S356/AE356*100</f>
    </nc>
  </rcc>
  <rcc rId="209" sId="1">
    <nc r="M357">
      <f>S357/AE357*100</f>
    </nc>
  </rcc>
  <rcc rId="210" sId="1">
    <nc r="M358">
      <f>S358/AE358*100</f>
    </nc>
  </rcc>
  <rcc rId="211" sId="1">
    <nc r="M359">
      <f>S359/AE359*100</f>
    </nc>
  </rcc>
  <rcc rId="212" sId="1">
    <nc r="S349">
      <f>T349+U349</f>
    </nc>
  </rcc>
  <rcc rId="213" sId="1">
    <nc r="S350">
      <f>T350+U350</f>
    </nc>
  </rcc>
  <rcc rId="214" sId="1">
    <nc r="S351">
      <f>T351+U351</f>
    </nc>
  </rcc>
  <rcc rId="215" sId="1">
    <nc r="S352">
      <f>T352+U352</f>
    </nc>
  </rcc>
  <rcc rId="216" sId="1">
    <nc r="S353">
      <f>T353+U353</f>
    </nc>
  </rcc>
  <rcc rId="217" sId="1">
    <nc r="S354">
      <f>T354+U354</f>
    </nc>
  </rcc>
  <rcc rId="218" sId="1">
    <nc r="S355">
      <f>T355+U355</f>
    </nc>
  </rcc>
  <rcc rId="219" sId="1">
    <nc r="S356">
      <f>T356+U356</f>
    </nc>
  </rcc>
  <rcc rId="220" sId="1">
    <nc r="S357">
      <f>T357+U357</f>
    </nc>
  </rcc>
  <rcc rId="221" sId="1">
    <nc r="S358">
      <f>T358+U358</f>
    </nc>
  </rcc>
  <rcc rId="222" sId="1">
    <nc r="V349">
      <f>W349+X349</f>
    </nc>
  </rcc>
  <rcc rId="223" sId="1">
    <nc r="V350">
      <f>W350+X350</f>
    </nc>
  </rcc>
  <rcc rId="224" sId="1">
    <nc r="V351">
      <f>W351+X351</f>
    </nc>
  </rcc>
  <rcc rId="225" sId="1">
    <nc r="V352">
      <f>W352+X352</f>
    </nc>
  </rcc>
  <rcc rId="226" sId="1">
    <nc r="V353">
      <f>W353+X353</f>
    </nc>
  </rcc>
  <rcc rId="227" sId="1">
    <nc r="V354">
      <f>W354+X354</f>
    </nc>
  </rcc>
  <rcc rId="228" sId="1">
    <nc r="V355">
      <f>W355+X355</f>
    </nc>
  </rcc>
  <rcc rId="229" sId="1">
    <nc r="V356">
      <f>W356+X356</f>
    </nc>
  </rcc>
  <rcc rId="230" sId="1">
    <nc r="V357">
      <f>W357+X357</f>
    </nc>
  </rcc>
  <rcc rId="231" sId="1">
    <nc r="V358">
      <f>W358+X358</f>
    </nc>
  </rcc>
  <rcc rId="232" sId="1">
    <nc r="V359">
      <f>W359+X359</f>
    </nc>
  </rcc>
  <rcc rId="233" sId="1">
    <nc r="Y349">
      <f>Z349+AA349</f>
    </nc>
  </rcc>
  <rcc rId="234" sId="1">
    <nc r="Y350">
      <f>Z350+AA350</f>
    </nc>
  </rcc>
  <rcc rId="235" sId="1">
    <nc r="Y351">
      <f>Z351+AA351</f>
    </nc>
  </rcc>
  <rcc rId="236" sId="1">
    <nc r="Y352">
      <f>Z352+AA352</f>
    </nc>
  </rcc>
  <rcc rId="237" sId="1">
    <nc r="Y353">
      <f>Z353+AA353</f>
    </nc>
  </rcc>
  <rcc rId="238" sId="1">
    <nc r="Y354">
      <f>Z354+AA354</f>
    </nc>
  </rcc>
  <rcc rId="239" sId="1">
    <nc r="Y355">
      <f>Z355+AA355</f>
    </nc>
  </rcc>
  <rcc rId="240" sId="1">
    <nc r="Y356">
      <f>Z356+AA356</f>
    </nc>
  </rcc>
  <rcc rId="241" sId="1">
    <nc r="Y357">
      <f>Z357+AA357</f>
    </nc>
  </rcc>
  <rcc rId="242" sId="1">
    <nc r="Y358">
      <f>Z358+AA358</f>
    </nc>
  </rcc>
  <rcc rId="243" sId="1">
    <nc r="AB349">
      <f>AC349+AD349</f>
    </nc>
  </rcc>
  <rcc rId="244" sId="1">
    <nc r="AB350">
      <f>AC350+AD350</f>
    </nc>
  </rcc>
  <rcc rId="245" sId="1">
    <nc r="AB351">
      <f>AC351+AD351</f>
    </nc>
  </rcc>
  <rcc rId="246" sId="1">
    <nc r="AB352">
      <f>AC352+AD352</f>
    </nc>
  </rcc>
  <rcc rId="247" sId="1">
    <nc r="AB353">
      <f>AC353+AD353</f>
    </nc>
  </rcc>
  <rcc rId="248" sId="1">
    <nc r="AB354">
      <f>AC354+AD354</f>
    </nc>
  </rcc>
  <rcc rId="249" sId="1">
    <nc r="AB355">
      <f>AC355+AD355</f>
    </nc>
  </rcc>
  <rcc rId="250" sId="1">
    <nc r="AB356">
      <f>AC356+AD356</f>
    </nc>
  </rcc>
  <rcc rId="251" sId="1">
    <nc r="AB357">
      <f>AC357+AD357</f>
    </nc>
  </rcc>
  <rcc rId="252" sId="1">
    <nc r="AB358">
      <f>AC358+AD358</f>
    </nc>
  </rcc>
  <rcc rId="253" sId="1">
    <nc r="AB359">
      <f>AC359+AD359</f>
    </nc>
  </rcc>
  <rcc rId="254" sId="1">
    <oc r="AB360">
      <f>AC360+AD360</f>
    </oc>
    <nc r="AB360">
      <f>AC360+AD360</f>
    </nc>
  </rcc>
  <rcc rId="255" sId="1">
    <oc r="AB361">
      <f>AC361+AD361</f>
    </oc>
    <nc r="AB361">
      <f>AC361+AD361</f>
    </nc>
  </rcc>
  <rcc rId="256" sId="1">
    <nc r="AE349">
      <f>S349+V349+Y349+AB349</f>
    </nc>
  </rcc>
  <rcc rId="257" sId="1">
    <nc r="AE350">
      <f>S350+V350+Y350+AB350</f>
    </nc>
  </rcc>
  <rcc rId="258" sId="1">
    <nc r="AE351">
      <f>S351+V351+Y351+AB351</f>
    </nc>
  </rcc>
  <rcc rId="259" sId="1">
    <nc r="AE352">
      <f>S352+V352+Y352+AB352</f>
    </nc>
  </rcc>
  <rcc rId="260" sId="1">
    <nc r="AE354">
      <f>S354+V354+Y354+AB354</f>
    </nc>
  </rcc>
  <rcc rId="261" sId="1">
    <nc r="AE355">
      <f>S355+V355+Y355+AB355</f>
    </nc>
  </rcc>
  <rcc rId="262" sId="1">
    <nc r="AE356">
      <f>S356+V356+Y356+AB356</f>
    </nc>
  </rcc>
  <rcc rId="263" sId="1">
    <nc r="AE357">
      <f>S357+V357+Y357+AB357</f>
    </nc>
  </rcc>
  <rcc rId="264" sId="1">
    <nc r="AE358">
      <f>S358+V358+Y358+AB358</f>
    </nc>
  </rcc>
  <rcc rId="265" sId="1">
    <nc r="AE359">
      <f>S359+V359+Y359+AB359</f>
    </nc>
  </rcc>
  <rcc rId="266" sId="1">
    <nc r="AG349">
      <f>AE349+AF349</f>
    </nc>
  </rcc>
  <rcc rId="267" sId="1">
    <nc r="AG350">
      <f>AE350+AF350</f>
    </nc>
  </rcc>
  <rcc rId="268" sId="1">
    <nc r="AG351">
      <f>AE351+AF351</f>
    </nc>
  </rcc>
  <rcc rId="269" sId="1">
    <nc r="AG352">
      <f>AE352+AF352</f>
    </nc>
  </rcc>
  <rcc rId="270" sId="1">
    <nc r="AG353">
      <f>AE353+AF353</f>
    </nc>
  </rcc>
  <rcc rId="271" sId="1">
    <nc r="AG354">
      <f>AE354+AF354</f>
    </nc>
  </rcc>
  <rcc rId="272" sId="1">
    <nc r="AG355">
      <f>AE355+AF355</f>
    </nc>
  </rcc>
  <rcc rId="273" sId="1">
    <nc r="AG356">
      <f>AE356+AF356</f>
    </nc>
  </rcc>
  <rcc rId="274" sId="1">
    <nc r="AG357">
      <f>AE357+AF357</f>
    </nc>
  </rcc>
  <rcc rId="275" sId="1">
    <nc r="AG358">
      <f>AE358+AF358</f>
    </nc>
  </rcc>
  <rrc rId="276" sId="1" ref="A353:XFD361" action="insertRow">
    <undo index="65535" exp="area" ref3D="1" dr="$H$1:$N$1048576" dn="Z_65B035E3_87FA_46C5_996E_864F2C8D0EBC_.wvu.Cols" sId="1"/>
  </rrc>
  <rcc rId="277" sId="1">
    <nc r="S353">
      <f>T353+U353</f>
    </nc>
  </rcc>
  <rcc rId="278" sId="1">
    <nc r="S354">
      <f>T354+U354</f>
    </nc>
  </rcc>
  <rcc rId="279" sId="1">
    <nc r="S355">
      <f>T355+U355</f>
    </nc>
  </rcc>
  <rcc rId="280" sId="1">
    <nc r="S356">
      <f>T356+U356</f>
    </nc>
  </rcc>
  <rcc rId="281" sId="1">
    <nc r="S357">
      <f>T357+U357</f>
    </nc>
  </rcc>
  <rcc rId="282" sId="1">
    <nc r="S358">
      <f>T358+U358</f>
    </nc>
  </rcc>
  <rcc rId="283" sId="1">
    <nc r="S359">
      <f>T359+U359</f>
    </nc>
  </rcc>
  <rcc rId="284" sId="1">
    <nc r="S360">
      <f>T360+U360</f>
    </nc>
  </rcc>
  <rcc rId="285" sId="1">
    <nc r="S361">
      <f>T361+U361</f>
    </nc>
  </rcc>
  <rcc rId="286" sId="1">
    <nc r="V353">
      <f>W353+X353</f>
    </nc>
  </rcc>
  <rcc rId="287" sId="1">
    <nc r="V354">
      <f>W354+X354</f>
    </nc>
  </rcc>
  <rcc rId="288" sId="1">
    <nc r="V355">
      <f>W355+X355</f>
    </nc>
  </rcc>
  <rcc rId="289" sId="1">
    <nc r="V356">
      <f>W356+X356</f>
    </nc>
  </rcc>
  <rcc rId="290" sId="1">
    <nc r="V357">
      <f>W357+X357</f>
    </nc>
  </rcc>
  <rcc rId="291" sId="1">
    <nc r="V358">
      <f>W358+X358</f>
    </nc>
  </rcc>
  <rcc rId="292" sId="1">
    <nc r="V359">
      <f>W359+X359</f>
    </nc>
  </rcc>
  <rcc rId="293" sId="1">
    <nc r="V360">
      <f>W360+X360</f>
    </nc>
  </rcc>
  <rcc rId="294" sId="1">
    <nc r="V361">
      <f>W361+X361</f>
    </nc>
  </rcc>
  <rcc rId="295" sId="1">
    <nc r="Y353">
      <f>Z353+AA353</f>
    </nc>
  </rcc>
  <rcc rId="296" sId="1">
    <nc r="Y354">
      <f>Z354+AA354</f>
    </nc>
  </rcc>
  <rcc rId="297" sId="1">
    <nc r="Y355">
      <f>Z355+AA355</f>
    </nc>
  </rcc>
  <rcc rId="298" sId="1">
    <nc r="Y356">
      <f>Z356+AA356</f>
    </nc>
  </rcc>
  <rcc rId="299" sId="1">
    <nc r="Y357">
      <f>Z357+AA357</f>
    </nc>
  </rcc>
  <rcc rId="300" sId="1">
    <nc r="Y358">
      <f>Z358+AA358</f>
    </nc>
  </rcc>
  <rcc rId="301" sId="1">
    <nc r="Y359">
      <f>Z359+AA359</f>
    </nc>
  </rcc>
  <rcc rId="302" sId="1">
    <nc r="Y360">
      <f>Z360+AA360</f>
    </nc>
  </rcc>
  <rcc rId="303" sId="1">
    <nc r="Y361">
      <f>Z361+AA361</f>
    </nc>
  </rcc>
  <rcc rId="304" sId="1">
    <nc r="AB353">
      <f>AC353+AD353</f>
    </nc>
  </rcc>
  <rcc rId="305" sId="1">
    <nc r="AB354">
      <f>AC354+AD354</f>
    </nc>
  </rcc>
  <rcc rId="306" sId="1">
    <nc r="AB355">
      <f>AC355+AD355</f>
    </nc>
  </rcc>
  <rcc rId="307" sId="1">
    <nc r="AB356">
      <f>AC356+AD356</f>
    </nc>
  </rcc>
  <rcc rId="308" sId="1">
    <nc r="AB357">
      <f>AC357+AD357</f>
    </nc>
  </rcc>
  <rcc rId="309" sId="1">
    <nc r="AB358">
      <f>AC358+AD358</f>
    </nc>
  </rcc>
  <rcc rId="310" sId="1">
    <nc r="AB359">
      <f>AC359+AD359</f>
    </nc>
  </rcc>
  <rcc rId="311" sId="1">
    <nc r="AB360">
      <f>AC360+AD360</f>
    </nc>
  </rcc>
  <rcc rId="312" sId="1">
    <nc r="AB361">
      <f>AC361+AD361</f>
    </nc>
  </rcc>
  <rcc rId="313" sId="1">
    <nc r="AE353">
      <f>S353+V353+Y353+AB353</f>
    </nc>
  </rcc>
  <rcc rId="314" sId="1">
    <nc r="AE354">
      <f>S354+V354+Y354+AB354</f>
    </nc>
  </rcc>
  <rcc rId="315" sId="1">
    <nc r="AE355">
      <f>S355+V355+Y355+AB355</f>
    </nc>
  </rcc>
  <rcc rId="316" sId="1">
    <nc r="AE356">
      <f>S356+V356+Y356+AB356</f>
    </nc>
  </rcc>
  <rcc rId="317" sId="1">
    <nc r="AE357">
      <f>S357+V357+Y357+AB357</f>
    </nc>
  </rcc>
  <rcc rId="318" sId="1">
    <nc r="AE358">
      <f>S358+V358+Y358+AB358</f>
    </nc>
  </rcc>
  <rcc rId="319" sId="1">
    <nc r="AE359">
      <f>S359+V359+Y359+AB359</f>
    </nc>
  </rcc>
  <rcc rId="320" sId="1">
    <nc r="AE360">
      <f>S360+V360+Y360+AB360</f>
    </nc>
  </rcc>
  <rcc rId="321" sId="1">
    <nc r="AE361">
      <f>S361+V361+Y361+AB361</f>
    </nc>
  </rcc>
  <rcc rId="322" sId="1">
    <nc r="AE362">
      <f>S362+V362+Y362+AB362</f>
    </nc>
  </rcc>
  <rcc rId="323" sId="1">
    <nc r="AG353">
      <f>AE353+AF353</f>
    </nc>
  </rcc>
  <rcc rId="324" sId="1">
    <nc r="AG354">
      <f>AE354+AF354</f>
    </nc>
  </rcc>
  <rcc rId="325" sId="1">
    <nc r="AG355">
      <f>AE355+AF355</f>
    </nc>
  </rcc>
  <rcc rId="326" sId="1">
    <nc r="AG356">
      <f>AE356+AF356</f>
    </nc>
  </rcc>
  <rcc rId="327" sId="1">
    <nc r="AG357">
      <f>AE357+AF357</f>
    </nc>
  </rcc>
  <rcc rId="328" sId="1">
    <nc r="AG358">
      <f>AE358+AF358</f>
    </nc>
  </rcc>
  <rcc rId="329" sId="1">
    <nc r="AG359">
      <f>AE359+AF359</f>
    </nc>
  </rcc>
  <rcc rId="330" sId="1">
    <nc r="AG360">
      <f>AE360+AF360</f>
    </nc>
  </rcc>
  <rcc rId="331" sId="1">
    <nc r="AG361">
      <f>AE361+AF361</f>
    </nc>
  </rcc>
  <rcc rId="332" sId="1">
    <nc r="M353">
      <f>S353/AE353*100</f>
    </nc>
  </rcc>
  <rcc rId="333" sId="1">
    <nc r="M354">
      <f>S354/AE354*100</f>
    </nc>
  </rcc>
  <rcc rId="334" sId="1">
    <nc r="M355">
      <f>S355/AE355*100</f>
    </nc>
  </rcc>
  <rcc rId="335" sId="1">
    <nc r="M356">
      <f>S356/AE356*100</f>
    </nc>
  </rcc>
  <rcc rId="336" sId="1">
    <nc r="M357">
      <f>S357/AE357*100</f>
    </nc>
  </rcc>
  <rcc rId="337" sId="1">
    <nc r="M358">
      <f>S358/AE358*100</f>
    </nc>
  </rcc>
  <rcc rId="338" sId="1">
    <nc r="M359">
      <f>S359/AE359*100</f>
    </nc>
  </rcc>
  <rcc rId="339" sId="1">
    <nc r="M360">
      <f>S360/AE360*100</f>
    </nc>
  </rcc>
  <rcc rId="340" sId="1">
    <nc r="M361">
      <f>S361/AE361*100</f>
    </nc>
  </rcc>
  <rcv guid="{7C1B4D6D-D666-48DD-AB17-E00791B6F0B6}" action="delete"/>
  <rdn rId="0" localSheetId="1" customView="1" name="Z_7C1B4D6D_D666_48DD_AB17_E00791B6F0B6_.wvu.PrintArea" hidden="1" oldHidden="1">
    <formula>Sheet1!$A$1:$AL$399</formula>
    <oldFormula>Sheet1!$A$1:$AL$399</oldFormula>
  </rdn>
  <rdn rId="0" localSheetId="1" customView="1" name="Z_7C1B4D6D_D666_48DD_AB17_E00791B6F0B6_.wvu.FilterData" hidden="1" oldHidden="1">
    <formula>Sheet1!$A$6:$AJ$370</formula>
    <oldFormula>Sheet1!$A$6:$AJ$370</oldFormula>
  </rdn>
  <rcv guid="{7C1B4D6D-D666-48DD-AB17-E00791B6F0B6}"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nc r="B65">
      <v>118335</v>
    </nc>
  </rcc>
  <rcc rId="2" sId="1">
    <nc r="C65">
      <v>427</v>
    </nc>
  </rcc>
  <rcc rId="3" sId="1">
    <nc r="D65" t="inlineStr">
      <is>
        <t>SD</t>
      </is>
    </nc>
  </rcc>
  <rcv guid="{9EA5E3FA-46F1-4729-828C-4A08518018C1}" action="delete"/>
  <rdn rId="0" localSheetId="1" customView="1" name="Z_9EA5E3FA_46F1_4729_828C_4A08518018C1_.wvu.PrintArea" hidden="1" oldHidden="1">
    <formula>Sheet1!$A$1:$AL$379</formula>
    <oldFormula>Sheet1!$A$1:$AL$379</oldFormula>
  </rdn>
  <rdn rId="0" localSheetId="1" customView="1" name="Z_9EA5E3FA_46F1_4729_828C_4A08518018C1_.wvu.FilterData" hidden="1" oldHidden="1">
    <formula>Sheet1!$A$6:$AL$379</formula>
    <oldFormula>Sheet1!$A$6:$AL$379</oldFormula>
  </rdn>
  <rcv guid="{9EA5E3FA-46F1-4729-828C-4A08518018C1}" action="add"/>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43" sId="1" numFmtId="4">
    <oc r="AJ235">
      <v>5834444.9199999999</v>
    </oc>
    <nc r="AJ235">
      <v>9668370.0399999991</v>
    </nc>
  </rcc>
  <rcc rId="344" sId="1" numFmtId="4">
    <oc r="AJ240">
      <v>7983854.5899999989</v>
    </oc>
    <nc r="AJ240">
      <v>8158958.8300000001</v>
    </nc>
  </rcc>
  <rcc rId="345" sId="1" numFmtId="4">
    <oc r="AJ247">
      <v>616995.39</v>
    </oc>
    <nc r="AJ247">
      <v>770912.58</v>
    </nc>
  </rcc>
  <rcc rId="346" sId="1" numFmtId="4">
    <nc r="AJ328">
      <v>0</v>
    </nc>
  </rcc>
  <rcc rId="347" sId="1" numFmtId="4">
    <nc r="AK328">
      <v>0</v>
    </nc>
  </rcc>
  <rcc rId="348" sId="1" numFmtId="4">
    <oc r="AJ258">
      <v>162774.72</v>
    </oc>
    <nc r="AJ258">
      <v>318314.17</v>
    </nc>
  </rcc>
  <rcc rId="349" sId="1" numFmtId="4">
    <oc r="AJ265">
      <v>126946.35999999999</v>
    </oc>
    <nc r="AJ265">
      <v>159716.44</v>
    </nc>
  </rcc>
  <rcc rId="350" sId="1" numFmtId="4">
    <oc r="AJ266">
      <v>96902.13</v>
    </oc>
    <nc r="AJ266">
      <v>122452.96</v>
    </nc>
  </rcc>
  <rcc rId="351" sId="1" numFmtId="4">
    <oc r="AJ267">
      <v>0</v>
    </oc>
    <nc r="AJ267">
      <v>41796.800000000003</v>
    </nc>
  </rcc>
  <rcc rId="352" sId="1" numFmtId="4">
    <oc r="AJ274">
      <f>1634522.3-47130.14</f>
    </oc>
    <nc r="AJ274">
      <v>1693123.23</v>
    </nc>
  </rcc>
  <rcc rId="353" sId="1" numFmtId="4">
    <oc r="AJ275">
      <v>0</v>
    </oc>
    <nc r="AJ275">
      <v>12499.27</v>
    </nc>
  </rcc>
  <rcc rId="354" sId="1" numFmtId="4">
    <oc r="AJ276">
      <v>13624.7</v>
    </oc>
    <nc r="AJ276">
      <v>29668.14</v>
    </nc>
  </rcc>
  <rcv guid="{A87F3E0E-3A8E-4B82-8170-33752259B7DB}" action="delete"/>
  <rdn rId="0" localSheetId="1" customView="1" name="Z_A87F3E0E_3A8E_4B82_8170_33752259B7DB_.wvu.PrintArea" hidden="1" oldHidden="1">
    <formula>Sheet1!$A$1:$AL$399</formula>
    <oldFormula>Sheet1!$A$1:$AL$399</oldFormula>
  </rdn>
  <rdn rId="0" localSheetId="1" customView="1" name="Z_A87F3E0E_3A8E_4B82_8170_33752259B7DB_.wvu.FilterData" hidden="1" oldHidden="1">
    <formula>Sheet1!$A$6:$AL$399</formula>
    <oldFormula>Sheet1!$A$6:$AL$399</oldFormula>
  </rdn>
  <rcv guid="{A87F3E0E-3A8E-4B82-8170-33752259B7DB}" action="add"/>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7" sId="1" numFmtId="19">
    <oc r="L327">
      <v>43381</v>
    </oc>
    <nc r="L327">
      <v>43746</v>
    </nc>
  </rcc>
  <rcv guid="{A5B1481C-EF26-486A-984F-85CDDC2FD94F}" action="delete"/>
  <rdn rId="0" localSheetId="1" customView="1" name="Z_A5B1481C_EF26_486A_984F_85CDDC2FD94F_.wvu.PrintArea" hidden="1" oldHidden="1">
    <formula>Sheet1!$A$1:$AL$399</formula>
    <oldFormula>Sheet1!$A$1:$AL$399</oldFormula>
  </rdn>
  <rdn rId="0" localSheetId="1" customView="1" name="Z_A5B1481C_EF26_486A_984F_85CDDC2FD94F_.wvu.FilterData" hidden="1" oldHidden="1">
    <formula>Sheet1!$A$6:$AL$399</formula>
    <oldFormula>Sheet1!$A$6:$AL$399</oldFormula>
  </rdn>
  <rcv guid="{A5B1481C-EF26-486A-984F-85CDDC2FD94F}" action="add"/>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0" sId="1" numFmtId="19">
    <oc r="L307">
      <v>43359</v>
    </oc>
    <nc r="L307">
      <v>43724</v>
    </nc>
  </rcc>
  <rcv guid="{C408A2F1-296F-4EAD-B15B-336D73846FDD}" action="delete"/>
  <rdn rId="0" localSheetId="1" customView="1" name="Z_C408A2F1_296F_4EAD_B15B_336D73846FDD_.wvu.PrintArea" hidden="1" oldHidden="1">
    <formula>Sheet1!$A$1:$AL$399</formula>
    <oldFormula>Sheet1!$A$1:$AL$399</oldFormula>
  </rdn>
  <rdn rId="0" localSheetId="1" customView="1" name="Z_C408A2F1_296F_4EAD_B15B_336D73846FDD_.wvu.FilterData" hidden="1" oldHidden="1">
    <formula>Sheet1!$A$6:$AL$399</formula>
    <oldFormula>Sheet1!$A$6:$AL$399</oldFormula>
  </rdn>
  <rcv guid="{C408A2F1-296F-4EAD-B15B-336D73846FDD}" action="add"/>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3" sId="1" numFmtId="19">
    <oc r="L300">
      <v>43278</v>
    </oc>
    <nc r="L300">
      <v>43643</v>
    </nc>
  </rcc>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4" sId="1" numFmtId="19">
    <oc r="L294">
      <v>43330</v>
    </oc>
    <nc r="L294">
      <v>43695</v>
    </nc>
  </rcc>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5" sId="1" numFmtId="19">
    <oc r="L313">
      <v>43304</v>
    </oc>
    <nc r="L313">
      <v>43731</v>
    </nc>
  </rcc>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6" sId="1" numFmtId="19">
    <oc r="L204">
      <v>43337</v>
    </oc>
    <nc r="L204">
      <v>43702</v>
    </nc>
  </rcc>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7" sId="1" odxf="1" dxf="1">
    <oc r="N204" t="inlineStr">
      <is>
        <t>ce nr are regiunea?</t>
      </is>
    </oc>
    <nc r="N204">
      <v>5</v>
    </nc>
    <ndxf>
      <fill>
        <patternFill patternType="none">
          <bgColor indexed="65"/>
        </patternFill>
      </fill>
    </ndxf>
  </rcc>
  <rcv guid="{C408A2F1-296F-4EAD-B15B-336D73846FDD}" action="delete"/>
  <rdn rId="0" localSheetId="1" customView="1" name="Z_C408A2F1_296F_4EAD_B15B_336D73846FDD_.wvu.PrintArea" hidden="1" oldHidden="1">
    <formula>Sheet1!$A$1:$AL$399</formula>
    <oldFormula>Sheet1!$A$1:$AL$399</oldFormula>
  </rdn>
  <rdn rId="0" localSheetId="1" customView="1" name="Z_C408A2F1_296F_4EAD_B15B_336D73846FDD_.wvu.FilterData" hidden="1" oldHidden="1">
    <formula>Sheet1!$A$1:$AL$225</formula>
    <oldFormula>Sheet1!$A$6:$AL$399</oldFormula>
  </rdn>
  <rcv guid="{C408A2F1-296F-4EAD-B15B-336D73846FDD}" action="add"/>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0" sId="1">
    <oc r="AI250" t="inlineStr">
      <is>
        <t>AA7 /00.05.2018</t>
      </is>
    </oc>
    <nc r="AI250" t="inlineStr">
      <is>
        <t>AA7 /23.05.2018</t>
      </is>
    </nc>
  </rcc>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346" start="0" length="0">
    <dxf>
      <font>
        <sz val="10"/>
        <color auto="1"/>
        <family val="2"/>
        <charset val="1"/>
      </font>
      <alignment horizontal="general" wrapText="1"/>
      <border outline="0">
        <left/>
      </border>
    </dxf>
  </rfmt>
  <rfmt sheetId="1" sqref="H346" start="0" length="0">
    <dxf>
      <font>
        <sz val="10"/>
        <color auto="1"/>
        <family val="2"/>
        <charset val="1"/>
      </font>
      <alignment horizontal="general" wrapText="1"/>
      <border outline="0">
        <left/>
      </border>
    </dxf>
  </rfmt>
  <rfmt sheetId="1" sqref="G346:H346" start="0" length="2147483647">
    <dxf>
      <font>
        <sz val="12"/>
        <family val="2"/>
        <charset val="1"/>
      </font>
    </dxf>
  </rfmt>
  <rcv guid="{C408A2F1-296F-4EAD-B15B-336D73846FDD}" action="delete"/>
  <rdn rId="0" localSheetId="1" customView="1" name="Z_C408A2F1_296F_4EAD_B15B_336D73846FDD_.wvu.PrintArea" hidden="1" oldHidden="1">
    <formula>Sheet1!$A$1:$AL$399</formula>
    <oldFormula>Sheet1!$A$1:$AL$399</oldFormula>
  </rdn>
  <rdn rId="0" localSheetId="1" customView="1" name="Z_C408A2F1_296F_4EAD_B15B_336D73846FDD_.wvu.FilterData" hidden="1" oldHidden="1">
    <formula>Sheet1!$A$1:$AL$225</formula>
    <oldFormula>Sheet1!$A$1:$AL$225</oldFormula>
  </rdn>
  <rcv guid="{C408A2F1-296F-4EAD-B15B-336D73846FDD}"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 sId="1">
    <nc r="E346" t="inlineStr">
      <is>
        <t>AP1/11i /1.1</t>
      </is>
    </nc>
  </rcc>
  <rcc rId="7" sId="1">
    <nc r="F346" t="inlineStr">
      <is>
        <t>CP 2/2017 (MySMIS: POCA/111/1/1)</t>
      </is>
    </nc>
  </rcc>
  <rcc rId="8" sId="1">
    <nc r="N346" t="inlineStr">
      <is>
        <t>Proiect cu acoperire națională</t>
      </is>
    </nc>
  </rcc>
  <rcc rId="9" sId="1">
    <nc r="O346" t="inlineStr">
      <is>
        <t>București</t>
      </is>
    </nc>
  </rcc>
  <rcc rId="10" sId="1">
    <nc r="P346" t="inlineStr">
      <is>
        <t>București</t>
      </is>
    </nc>
  </rcc>
  <rcc rId="11" sId="1">
    <nc r="Q346" t="inlineStr">
      <is>
        <t>ONG</t>
      </is>
    </nc>
  </rcc>
  <rcc rId="12" sId="1">
    <nc r="R346" t="inlineStr">
      <is>
        <t>119 - Investiții în capacitatea instituțională și în eficiența administrațiilor și a serviciilor publice la nivel național, regional și local, în perspectiva realizării de reforme, a unei mai bune legiferări și a bunei guvernanțe</t>
      </is>
    </nc>
  </rcc>
  <rcc rId="13" sId="1">
    <nc r="A346">
      <v>117</v>
    </nc>
  </rcc>
  <rcc rId="14" sId="1">
    <nc r="B346">
      <v>111603</v>
    </nc>
  </rcc>
  <rcc rId="15" sId="1">
    <nc r="C346">
      <v>195</v>
    </nc>
  </rcc>
  <rcc rId="16" sId="1">
    <nc r="D346" t="inlineStr">
      <is>
        <t>GD</t>
      </is>
    </nc>
  </rcc>
  <rfmt sheetId="1" sqref="G346" start="0" length="0">
    <dxf>
      <font>
        <sz val="11"/>
        <color theme="1"/>
        <name val="Calibri"/>
        <family val="2"/>
        <charset val="238"/>
        <scheme val="minor"/>
      </font>
      <alignment vertical="bottom" wrapText="0"/>
      <border outline="0">
        <right/>
        <top/>
        <bottom/>
      </border>
    </dxf>
  </rfmt>
  <rfmt sheetId="1" xfDxf="1" sqref="G346" start="0" length="0">
    <dxf>
      <font>
        <b/>
        <i/>
        <family val="2"/>
        <charset val="238"/>
      </font>
      <alignment wrapText="1"/>
    </dxf>
  </rfmt>
  <rfmt sheetId="1" sqref="H346" start="0" length="0">
    <dxf>
      <font>
        <sz val="11"/>
        <color theme="1"/>
        <name val="Calibri"/>
        <family val="2"/>
        <charset val="238"/>
        <scheme val="minor"/>
      </font>
      <alignment horizontal="general" vertical="bottom" wrapText="0"/>
      <border outline="0">
        <left/>
        <right/>
        <top/>
        <bottom/>
      </border>
    </dxf>
  </rfmt>
  <rfmt sheetId="1" xfDxf="1" sqref="H346" start="0" length="0">
    <dxf>
      <font>
        <b/>
        <family val="2"/>
        <charset val="238"/>
      </font>
      <alignment wrapText="1"/>
    </dxf>
  </rfmt>
  <rfmt sheetId="1" sqref="G346" start="0" length="0">
    <dxf>
      <font>
        <b val="0"/>
        <i val="0"/>
        <sz val="12"/>
        <color auto="1"/>
        <family val="2"/>
        <charset val="238"/>
      </font>
      <alignment horizontal="left" vertical="center"/>
      <border outline="0">
        <left style="thin">
          <color indexed="64"/>
        </left>
        <right style="thin">
          <color indexed="64"/>
        </right>
        <top style="thin">
          <color indexed="64"/>
        </top>
        <bottom style="thin">
          <color indexed="64"/>
        </bottom>
      </border>
    </dxf>
  </rfmt>
  <rfmt sheetId="1" sqref="H346" start="0" length="0">
    <dxf>
      <font>
        <b val="0"/>
        <sz val="12"/>
        <color auto="1"/>
        <family val="2"/>
        <charset val="238"/>
      </font>
      <alignment horizontal="left" vertical="center"/>
      <border outline="0">
        <left style="thin">
          <color indexed="64"/>
        </left>
        <right style="thin">
          <color indexed="64"/>
        </right>
        <top style="thin">
          <color indexed="64"/>
        </top>
        <bottom style="thin">
          <color indexed="64"/>
        </bottom>
      </border>
    </dxf>
  </rfmt>
  <rfmt sheetId="1" xfDxf="1" sqref="I346" start="0" length="0">
    <dxf>
      <font>
        <sz val="12"/>
        <color auto="1"/>
        <family val="2"/>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17" sId="1" odxf="1" dxf="1">
    <nc r="I346" t="inlineStr">
      <is>
        <t>1. AUTORITATEA NAŢIONALĂ DE MANAGEMENT AL CALITĂŢII ÎN SĂNĂTATE
2. ASOCIATIA NATIONALA PENTRU PROTECTIA PACIENTILOR</t>
      </is>
    </nc>
    <ndxf>
      <font>
        <sz val="12"/>
        <color auto="1"/>
        <family val="2"/>
        <charset val="238"/>
      </font>
      <fill>
        <patternFill patternType="none">
          <bgColor indexed="65"/>
        </patternFill>
      </fill>
      <alignment horizontal="left"/>
    </ndxf>
  </rcc>
  <rfmt sheetId="1" sqref="I346">
    <dxf>
      <fill>
        <patternFill patternType="solid">
          <bgColor rgb="FFFFFF00"/>
        </patternFill>
      </fill>
    </dxf>
  </rfmt>
  <rfmt sheetId="1" sqref="I346">
    <dxf>
      <alignment horizontal="center"/>
    </dxf>
  </rfmt>
  <rcc rId="18" sId="1">
    <nc r="H346" t="inlineStr">
      <is>
        <t>Societatea Academică din România (SAR)</t>
      </is>
    </nc>
  </rcc>
  <rfmt sheetId="1" sqref="J346" start="0" length="0">
    <dxf>
      <font>
        <sz val="12"/>
        <color auto="1"/>
        <family val="2"/>
      </font>
    </dxf>
  </rfmt>
  <rcc rId="19" sId="1">
    <nc r="J346" t="inlineStr">
      <is>
        <r>
          <rPr>
            <b/>
            <sz val="12"/>
            <rFont val="Calibri"/>
            <family val="2"/>
          </rPr>
          <t>Obiectivul general</t>
        </r>
        <r>
          <rPr>
            <sz val="12"/>
            <rFont val="Calibri"/>
            <family val="2"/>
            <charset val="238"/>
          </rPr>
          <t xml:space="preserve"> al proiectului vizeaza cresterea capacitatii administratiei publice, a asociatiilor de pacienti si partenerilor sociali in dezvoltarea unui sistem performant de evaluare, benchmarking, optimizare si formulare de politici publice alternative in domeniul sanatatii, avand la baza analize stiintifice privind tehnologiile medicale, prin definirea si aplicarea unor indicatori cheie, adaptati contextului national,
de masurare a cost-eficacitatii interventiilor si investitiilor.
</t>
        </r>
        <r>
          <rPr>
            <b/>
            <sz val="12"/>
            <rFont val="Calibri"/>
            <family val="2"/>
          </rPr>
          <t>Obiectivele specifice ale proiectului</t>
        </r>
        <r>
          <rPr>
            <sz val="12"/>
            <rFont val="Calibri"/>
            <family val="2"/>
            <charset val="238"/>
          </rPr>
          <t xml:space="preserve">
1. Obiectivul specific nr. 1 urmareste dezvoltarea capacitatii a 40 de reprezentanti, provenind din minim 30 de asociatii si federatii de pacienti, de a formula politici publice alternative in domeniul sanatatii, atat la nivel central cat si la nivel local, utilizand instrumente de masura adecvate si recunoscute international privind evaluarea rezultatelor/impactului tehnologiilor medicale, prin organizarea a 2 sesiuni de formare.
2. Obiectivul specific nr. 2 vizeaza imbunatatirea fundamentarii de baze stiintifice a proceselor decizionale orientate catre cetateni, prin aplicarea unei cercetari calitative si cantitative la nivel national de validare a valorilor normative ale instrumentului de evaluare
a calitatii vietii EQ-5D si evaluare a starii de sanatate a populatiei Romaniei.
3. Obiectivul specific nr. 3 îsi propune încurajarea dialogului social si civic intre autoritatile publice, centrale si locale, din domeniul
sanatatii, asociatiile de pacienti si partenerii sociali de profil prin organizarea a doua mese rotunde, in cadrul caror vor fi dezbatute propunerile de politici publice alternative in domeniul evaluarii tehnologiilor medicale.
4. Obiectivul specific nr. 4 tineste aducerea unei contributii semnificative la imbunatatirea rationalizarii cadrului de politica publica privind alocarea resurselor materiale si financiare in domeniul sanatatii, prin formularea si promovarea a 4 politici publice
alternative in domeniul evaluarii tehnologiilor de sanatate.</t>
        </r>
      </is>
    </nc>
  </rcc>
  <rcc rId="20" sId="1" numFmtId="19">
    <nc r="K346">
      <v>43283</v>
    </nc>
  </rcc>
  <rcc rId="21" sId="1" numFmtId="19">
    <nc r="L346">
      <v>43771</v>
    </nc>
  </rcc>
  <rcc rId="22" sId="1" numFmtId="4">
    <nc r="T346">
      <v>663076.6</v>
    </nc>
  </rcc>
  <rcc rId="23" sId="1" numFmtId="4">
    <nc r="U346">
      <v>159177.9</v>
    </nc>
  </rcc>
  <rcc rId="24" sId="1" numFmtId="4">
    <nc r="W346">
      <v>114413.25</v>
    </nc>
  </rcc>
  <rcc rId="25" sId="1" numFmtId="4">
    <nc r="AC346">
      <v>15867.14</v>
    </nc>
  </rcc>
  <rcc rId="26" sId="1" numFmtId="4">
    <nc r="AD346">
      <v>4047.15</v>
    </nc>
  </rcc>
  <rcc rId="27" sId="1" numFmtId="4">
    <nc r="X346">
      <v>39131.199999999997</v>
    </nc>
  </rcc>
  <rcc rId="28" sId="1" numFmtId="4">
    <nc r="AF346">
      <v>0</v>
    </nc>
  </rcc>
  <rcc rId="29" sId="1">
    <nc r="AH346" t="inlineStr">
      <is>
        <t>implementare</t>
      </is>
    </nc>
  </rcc>
  <rcc rId="30" sId="1">
    <nc r="AI346" t="inlineStr">
      <is>
        <t>n.a</t>
      </is>
    </nc>
  </rcc>
  <rcc rId="31" sId="1">
    <nc r="G346" t="inlineStr">
      <is>
        <t>„VALUEMED - Elaborarea de politici publice în domeniul sănătății prin utilizarea studiilor de evaluare a tehnologiilor medicale”</t>
      </is>
    </nc>
  </rcc>
  <rcv guid="{C408A2F1-296F-4EAD-B15B-336D73846FDD}" action="delete"/>
  <rdn rId="0" localSheetId="1" customView="1" name="Z_C408A2F1_296F_4EAD_B15B_336D73846FDD_.wvu.PrintArea" hidden="1" oldHidden="1">
    <formula>Sheet1!$A$1:$AL$379</formula>
    <oldFormula>Sheet1!$A$1:$AL$379</oldFormula>
  </rdn>
  <rdn rId="0" localSheetId="1" customView="1" name="Z_C408A2F1_296F_4EAD_B15B_336D73846FDD_.wvu.FilterData" hidden="1" oldHidden="1">
    <formula>Sheet1!$A$6:$AL$379</formula>
    <oldFormula>Sheet1!$A$6:$AL$379</oldFormula>
  </rdn>
  <rcv guid="{C408A2F1-296F-4EAD-B15B-336D73846FDD}" action="add"/>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3" sId="1" numFmtId="4">
    <nc r="AJ308">
      <v>0</v>
    </nc>
  </rcc>
  <rcc rId="374" sId="1" numFmtId="4">
    <nc r="AK308">
      <v>0</v>
    </nc>
  </rcc>
  <rcc rId="375" sId="1" numFmtId="4">
    <nc r="AJ311">
      <v>0</v>
    </nc>
  </rcc>
  <rcc rId="376" sId="1" numFmtId="4">
    <nc r="AK311">
      <v>0</v>
    </nc>
  </rcc>
  <rcc rId="377" sId="1" numFmtId="4">
    <nc r="AK312">
      <v>0</v>
    </nc>
  </rcc>
  <rcc rId="378" sId="1" numFmtId="4">
    <nc r="AK314">
      <v>0</v>
    </nc>
  </rcc>
  <rcc rId="379" sId="1" numFmtId="4">
    <nc r="AK315">
      <v>0</v>
    </nc>
  </rcc>
  <rcc rId="380" sId="1" numFmtId="4">
    <nc r="AJ317">
      <v>0</v>
    </nc>
  </rcc>
  <rcc rId="381" sId="1" numFmtId="4">
    <nc r="AK317">
      <v>0</v>
    </nc>
  </rcc>
  <rcc rId="382" sId="1" numFmtId="4">
    <nc r="AJ12">
      <v>0</v>
    </nc>
  </rcc>
  <rcc rId="383" sId="1" numFmtId="4">
    <nc r="AK12">
      <v>0</v>
    </nc>
  </rcc>
  <rcc rId="384" sId="1" numFmtId="4">
    <nc r="AJ321">
      <v>0</v>
    </nc>
  </rcc>
  <rcc rId="385" sId="1" numFmtId="4">
    <nc r="AK321">
      <v>0</v>
    </nc>
  </rcc>
  <rcc rId="386" sId="1" numFmtId="4">
    <nc r="AK322">
      <v>0</v>
    </nc>
  </rcc>
  <rcc rId="387" sId="1" numFmtId="4">
    <nc r="AK323">
      <v>0</v>
    </nc>
  </rcc>
  <rcc rId="388" sId="1" numFmtId="4">
    <nc r="AK324">
      <v>0</v>
    </nc>
  </rcc>
  <rcc rId="389" sId="1" numFmtId="4">
    <nc r="AK326">
      <v>0</v>
    </nc>
  </rcc>
  <rcc rId="390" sId="1" numFmtId="4">
    <nc r="AJ329">
      <v>0</v>
    </nc>
  </rcc>
  <rcc rId="391" sId="1" numFmtId="4">
    <nc r="AK329">
      <v>0</v>
    </nc>
  </rcc>
  <rcc rId="392" sId="1" numFmtId="4">
    <nc r="AK330">
      <v>0</v>
    </nc>
  </rcc>
  <rcc rId="393" sId="1" numFmtId="4">
    <nc r="AJ331">
      <v>0</v>
    </nc>
  </rcc>
  <rcc rId="394" sId="1" numFmtId="4">
    <nc r="AK331">
      <v>0</v>
    </nc>
  </rcc>
  <rcc rId="395" sId="1" numFmtId="4">
    <nc r="AJ333">
      <v>0</v>
    </nc>
  </rcc>
  <rcc rId="396" sId="1" numFmtId="4">
    <nc r="AK333">
      <v>0</v>
    </nc>
  </rcc>
  <rcc rId="397" sId="1" numFmtId="4">
    <nc r="AJ334">
      <v>0</v>
    </nc>
  </rcc>
  <rcc rId="398" sId="1" numFmtId="4">
    <nc r="AK334">
      <v>0</v>
    </nc>
  </rcc>
  <rcc rId="399" sId="1" numFmtId="4">
    <nc r="AJ336">
      <v>0</v>
    </nc>
  </rcc>
  <rcc rId="400" sId="1" numFmtId="4">
    <nc r="AK336">
      <v>0</v>
    </nc>
  </rcc>
  <rcc rId="401" sId="1" numFmtId="4">
    <nc r="AJ337">
      <v>0</v>
    </nc>
  </rcc>
  <rcc rId="402" sId="1" numFmtId="4">
    <nc r="AK337">
      <v>0</v>
    </nc>
  </rcc>
  <rcc rId="403" sId="1" numFmtId="4">
    <nc r="AJ342">
      <v>0</v>
    </nc>
  </rcc>
  <rcc rId="404" sId="1" numFmtId="4">
    <nc r="AK342">
      <v>0</v>
    </nc>
  </rcc>
  <rcc rId="405" sId="1" numFmtId="4">
    <nc r="AJ343">
      <v>0</v>
    </nc>
  </rcc>
  <rcc rId="406" sId="1" numFmtId="4">
    <nc r="AK343">
      <v>0</v>
    </nc>
  </rcc>
  <rcc rId="407" sId="1" numFmtId="4">
    <nc r="AJ345">
      <v>0</v>
    </nc>
  </rcc>
  <rcc rId="408" sId="1" numFmtId="4">
    <nc r="AK345">
      <v>0</v>
    </nc>
  </rcc>
  <rcc rId="409" sId="1" numFmtId="4">
    <nc r="AJ346">
      <v>0</v>
    </nc>
  </rcc>
  <rcc rId="410" sId="1" numFmtId="4">
    <nc r="AK346">
      <v>0</v>
    </nc>
  </rcc>
  <rcc rId="411" sId="1" numFmtId="4">
    <nc r="AJ347">
      <v>0</v>
    </nc>
  </rcc>
  <rcc rId="412" sId="1" numFmtId="4">
    <nc r="AK347">
      <v>0</v>
    </nc>
  </rcc>
  <rcc rId="413" sId="1" numFmtId="4">
    <oc r="AK81">
      <v>0</v>
    </oc>
    <nc r="AK81">
      <v>17808.93</v>
    </nc>
  </rcc>
  <rcc rId="414" sId="1" numFmtId="4">
    <oc r="AJ280">
      <v>92663.07</v>
    </oc>
    <nc r="AJ280">
      <v>170328.19</v>
    </nc>
  </rcc>
  <rcc rId="415" sId="1" numFmtId="4">
    <oc r="AK280">
      <v>0</v>
    </oc>
    <nc r="AK280">
      <v>14811.16</v>
    </nc>
  </rcc>
  <rcc rId="416" sId="1" numFmtId="4">
    <oc r="AJ289">
      <v>99768</v>
    </oc>
    <nc r="AJ289">
      <v>124262.81</v>
    </nc>
  </rcc>
  <rcc rId="417" sId="1" numFmtId="4">
    <oc r="AK289">
      <v>0</v>
    </oc>
    <nc r="AK289">
      <v>4671.28</v>
    </nc>
  </rcc>
  <rcc rId="418" sId="1" numFmtId="4">
    <nc r="AJ125">
      <v>0</v>
    </nc>
  </rcc>
  <rcc rId="419" sId="1" numFmtId="4">
    <nc r="AK125">
      <v>0</v>
    </nc>
  </rcc>
  <rfmt sheetId="1" sqref="AJ125:AK125">
    <dxf>
      <numFmt numFmtId="4" formatCode="#,##0.00"/>
    </dxf>
  </rfmt>
  <rcc rId="420" sId="1" numFmtId="4">
    <nc r="AJ162">
      <v>0</v>
    </nc>
  </rcc>
  <rcc rId="421" sId="1" numFmtId="4">
    <nc r="AK162">
      <v>0</v>
    </nc>
  </rcc>
  <rcc rId="422" sId="1" numFmtId="4">
    <nc r="AJ172">
      <v>0</v>
    </nc>
  </rcc>
  <rcc rId="423" sId="1" numFmtId="4">
    <nc r="AK172">
      <v>0</v>
    </nc>
  </rcc>
  <rfmt sheetId="1" sqref="AJ172:AK172">
    <dxf>
      <numFmt numFmtId="4" formatCode="#,##0.00"/>
    </dxf>
  </rfmt>
  <rcc rId="424" sId="1" numFmtId="4">
    <nc r="AJ204">
      <v>0</v>
    </nc>
  </rcc>
  <rcc rId="425" sId="1" numFmtId="4">
    <nc r="AK204">
      <v>0</v>
    </nc>
  </rcc>
  <rfmt sheetId="1" sqref="AJ204:AK204">
    <dxf>
      <numFmt numFmtId="4" formatCode="#,##0.00"/>
    </dxf>
  </rfmt>
  <rcc rId="426" sId="1" numFmtId="4">
    <nc r="AJ209">
      <v>0</v>
    </nc>
  </rcc>
  <rcc rId="427" sId="1" numFmtId="4">
    <nc r="AK209">
      <v>0</v>
    </nc>
  </rcc>
  <rfmt sheetId="1" sqref="AJ209:AK209">
    <dxf>
      <numFmt numFmtId="4" formatCode="#,##0.00"/>
    </dxf>
  </rfmt>
  <rcc rId="428" sId="1" numFmtId="4">
    <nc r="AJ214">
      <v>0</v>
    </nc>
  </rcc>
  <rcc rId="429" sId="1" numFmtId="4">
    <nc r="AK214">
      <v>0</v>
    </nc>
  </rcc>
  <rfmt sheetId="1" sqref="AJ214:AK214">
    <dxf>
      <numFmt numFmtId="4" formatCode="#,##0.00"/>
    </dxf>
  </rfmt>
  <rcc rId="430" sId="1" odxf="1" dxf="1" numFmtId="4">
    <nc r="AJ222">
      <v>0</v>
    </nc>
    <ndxf>
      <font>
        <sz val="12"/>
        <color auto="1"/>
        <name val="Calibri"/>
        <family val="2"/>
        <charset val="238"/>
        <scheme val="minor"/>
      </font>
      <numFmt numFmtId="4" formatCode="#,##0.00"/>
      <border outline="0">
        <top style="thin">
          <color indexed="64"/>
        </top>
      </border>
    </ndxf>
  </rcc>
  <rcc rId="431" sId="1" odxf="1" dxf="1" numFmtId="4">
    <nc r="AK222">
      <v>0</v>
    </nc>
    <ndxf>
      <font>
        <sz val="12"/>
        <color auto="1"/>
        <name val="Calibri"/>
        <family val="2"/>
        <charset val="238"/>
        <scheme val="minor"/>
      </font>
      <numFmt numFmtId="4" formatCode="#,##0.00"/>
    </ndxf>
  </rcc>
  <rcc rId="432" sId="1" odxf="1" dxf="1" numFmtId="4">
    <nc r="AJ226">
      <v>0</v>
    </nc>
    <ndxf>
      <font>
        <sz val="12"/>
        <color auto="1"/>
      </font>
      <numFmt numFmtId="4" formatCode="#,##0.00"/>
      <border outline="0">
        <top style="thin">
          <color indexed="64"/>
        </top>
      </border>
    </ndxf>
  </rcc>
  <rcc rId="433" sId="1" odxf="1" dxf="1" numFmtId="4">
    <nc r="AK226">
      <v>0</v>
    </nc>
    <ndxf>
      <font>
        <sz val="12"/>
        <color auto="1"/>
      </font>
      <numFmt numFmtId="4" formatCode="#,##0.00"/>
    </ndxf>
  </rcc>
  <rcc rId="434" sId="1" numFmtId="4">
    <nc r="AJ320">
      <v>0</v>
    </nc>
  </rcc>
  <rcc rId="435" sId="1" numFmtId="4">
    <nc r="AK320">
      <v>0</v>
    </nc>
  </rcc>
  <rcc rId="436" sId="1" numFmtId="4">
    <nc r="AK319">
      <v>0</v>
    </nc>
  </rcc>
  <rcc rId="437" sId="1" numFmtId="4">
    <nc r="AK318">
      <v>0</v>
    </nc>
  </rcc>
  <rcc rId="438" sId="1" numFmtId="4">
    <nc r="AJ325">
      <v>0</v>
    </nc>
  </rcc>
  <rcc rId="439" sId="1" numFmtId="4">
    <nc r="AK325">
      <v>0</v>
    </nc>
  </rcc>
  <rcc rId="440" sId="1" numFmtId="4">
    <nc r="AK327">
      <v>0</v>
    </nc>
  </rcc>
  <rcc rId="441" sId="1" numFmtId="4">
    <nc r="AJ332">
      <v>0</v>
    </nc>
  </rcc>
  <rcc rId="442" sId="1" numFmtId="4">
    <nc r="AK332">
      <v>0</v>
    </nc>
  </rcc>
  <rcc rId="443" sId="1" numFmtId="4">
    <nc r="AJ335">
      <v>0</v>
    </nc>
  </rcc>
  <rcc rId="444" sId="1" numFmtId="4">
    <nc r="AK335">
      <v>0</v>
    </nc>
  </rcc>
  <rcc rId="445" sId="1" numFmtId="4">
    <nc r="AJ338">
      <v>0</v>
    </nc>
  </rcc>
  <rcc rId="446" sId="1" numFmtId="4">
    <nc r="AK338">
      <v>0</v>
    </nc>
  </rcc>
  <rcc rId="447" sId="1" numFmtId="4">
    <nc r="AJ341">
      <v>0</v>
    </nc>
  </rcc>
  <rcc rId="448" sId="1" numFmtId="4">
    <nc r="AK341">
      <v>0</v>
    </nc>
  </rcc>
  <rcc rId="449" sId="1" numFmtId="4">
    <nc r="AJ344">
      <v>0</v>
    </nc>
  </rcc>
  <rcc rId="450" sId="1" numFmtId="4">
    <nc r="AK344">
      <v>0</v>
    </nc>
  </rcc>
  <rcc rId="451" sId="1" numFmtId="4">
    <nc r="AJ24">
      <v>0</v>
    </nc>
  </rcc>
  <rcc rId="452" sId="1" numFmtId="4">
    <nc r="AK24">
      <v>0</v>
    </nc>
  </rcc>
  <rcc rId="453" sId="1" numFmtId="4">
    <nc r="AJ50">
      <v>0</v>
    </nc>
  </rcc>
  <rcc rId="454" sId="1" numFmtId="4">
    <nc r="AK50">
      <v>0</v>
    </nc>
  </rcc>
  <rcc rId="455" sId="1" numFmtId="4">
    <nc r="AJ65">
      <v>0</v>
    </nc>
  </rcc>
  <rcc rId="456" sId="1" numFmtId="4">
    <nc r="AK65">
      <v>0</v>
    </nc>
  </rcc>
  <rfmt sheetId="1" sqref="AJ65:AK65">
    <dxf>
      <numFmt numFmtId="4" formatCode="#,##0.00"/>
    </dxf>
  </rfmt>
  <rcc rId="457" sId="1" numFmtId="4">
    <nc r="AJ120">
      <v>0</v>
    </nc>
  </rcc>
  <rcc rId="458" sId="1" numFmtId="4">
    <nc r="AK120">
      <v>0</v>
    </nc>
  </rcc>
  <rcc rId="459" sId="1" odxf="1" dxf="1" numFmtId="4">
    <nc r="AJ121">
      <v>0</v>
    </nc>
    <ndxf>
      <font>
        <b val="0"/>
        <sz val="12"/>
        <color auto="1"/>
      </font>
      <numFmt numFmtId="4" formatCode="#,##0.00"/>
    </ndxf>
  </rcc>
  <rcc rId="460" sId="1" odxf="1" dxf="1" numFmtId="4">
    <nc r="AK121">
      <v>0</v>
    </nc>
    <ndxf>
      <font>
        <b val="0"/>
        <sz val="12"/>
        <color auto="1"/>
      </font>
      <numFmt numFmtId="4" formatCode="#,##0.00"/>
      <border outline="0">
        <top/>
      </border>
    </ndxf>
  </rcc>
  <rcc rId="461" sId="1">
    <oc r="AJ378">
      <f>SUMIFS(AJ$8:AJ$377,$F$8:$F$377,$F378)</f>
    </oc>
    <nc r="AJ378">
      <f>SUMIFS(AJ$8:AJ$377,$F$8:$F$377,$F378)</f>
    </nc>
  </rcc>
  <rcc rId="462" sId="1">
    <oc r="AJ397">
      <f>SUM(AJ386:AJ396)</f>
    </oc>
    <nc r="AJ397">
      <f>SUM(AJ386:AJ396)</f>
    </nc>
  </rcc>
  <rcc rId="463" sId="1" numFmtId="4">
    <oc r="AJ233">
      <f>7182085.22+859420.33</f>
    </oc>
    <nc r="AJ233">
      <v>8034791.2599999998</v>
    </nc>
  </rcc>
  <rcc rId="464" sId="1" numFmtId="4">
    <oc r="AJ238">
      <f>16755776.93+1995192.09</f>
    </oc>
    <nc r="AJ238">
      <v>18730833.579999998</v>
    </nc>
  </rcc>
  <rcc rId="465" sId="1" numFmtId="4">
    <oc r="AJ240">
      <v>8158958.8300000001</v>
    </oc>
    <nc r="AJ240">
      <v>8159335.1299999999</v>
    </nc>
  </rcc>
  <rcc rId="466" sId="1" numFmtId="4">
    <oc r="AJ257">
      <v>19540647.709999997</v>
    </oc>
    <nc r="AJ257">
      <v>19841086.48</v>
    </nc>
  </rcc>
  <rcc rId="467" sId="1" numFmtId="4">
    <nc r="AJ323">
      <v>90611.85</v>
    </nc>
  </rcc>
  <rcc rId="468" sId="1" numFmtId="4">
    <oc r="AJ307">
      <v>0</v>
    </oc>
    <nc r="AJ307">
      <v>98000</v>
    </nc>
  </rcc>
  <rcc rId="469" sId="1" numFmtId="4">
    <oc r="AJ313">
      <v>0</v>
    </oc>
    <nc r="AJ313">
      <v>92819</v>
    </nc>
  </rcc>
  <rcc rId="470" sId="1" numFmtId="4">
    <oc r="AJ328">
      <v>0</v>
    </oc>
    <nc r="AJ328">
      <v>62251.46</v>
    </nc>
  </rcc>
  <rcc rId="471" sId="1" numFmtId="4">
    <nc r="AJ319">
      <v>97694.67</v>
    </nc>
  </rcc>
  <rcc rId="472" sId="1" numFmtId="4">
    <nc r="AJ327">
      <v>50204</v>
    </nc>
  </rcc>
  <rcc rId="473" sId="1" numFmtId="4">
    <nc r="AJ330">
      <v>96831.17</v>
    </nc>
  </rcc>
  <rcc rId="474" sId="1" numFmtId="4">
    <nc r="AJ314">
      <v>71178</v>
    </nc>
  </rcc>
  <rcc rId="475" sId="1" numFmtId="4">
    <oc r="AJ309">
      <v>0</v>
    </oc>
    <nc r="AJ309">
      <v>59000</v>
    </nc>
  </rcc>
  <rcc rId="476" sId="1" numFmtId="4">
    <oc r="AJ299">
      <v>0</v>
    </oc>
    <nc r="AJ299">
      <v>95000</v>
    </nc>
  </rcc>
  <rcc rId="477" sId="1" numFmtId="4">
    <nc r="AJ326">
      <v>98854</v>
    </nc>
  </rcc>
  <rcc rId="478" sId="1" numFmtId="4">
    <nc r="AJ315">
      <v>79837.600000000006</v>
    </nc>
  </rcc>
  <rcc rId="479" sId="1" numFmtId="4">
    <nc r="AJ312">
      <v>83000</v>
    </nc>
  </rcc>
  <rcc rId="480" sId="1" numFmtId="4">
    <nc r="AJ324">
      <v>96848.21</v>
    </nc>
  </rcc>
  <rcc rId="481" sId="1" numFmtId="4">
    <nc r="AJ322">
      <v>99700</v>
    </nc>
  </rcc>
  <rcc rId="482" sId="1" numFmtId="4">
    <oc r="AJ318" t="inlineStr">
      <is>
        <t>Plăţi către beneficiari (lei)</t>
      </is>
    </oc>
    <nc r="AJ318">
      <v>98383.57</v>
    </nc>
  </rcc>
  <rcv guid="{A87F3E0E-3A8E-4B82-8170-33752259B7DB}" action="delete"/>
  <rdn rId="0" localSheetId="1" customView="1" name="Z_A87F3E0E_3A8E_4B82_8170_33752259B7DB_.wvu.PrintArea" hidden="1" oldHidden="1">
    <formula>Sheet1!$A$1:$AL$399</formula>
    <oldFormula>Sheet1!$A$1:$AL$399</oldFormula>
  </rdn>
  <rdn rId="0" localSheetId="1" customView="1" name="Z_A87F3E0E_3A8E_4B82_8170_33752259B7DB_.wvu.FilterData" hidden="1" oldHidden="1">
    <formula>Sheet1!$A$6:$AL$399</formula>
    <oldFormula>Sheet1!$A$6:$AL$399</oldFormula>
  </rdn>
  <rcv guid="{A87F3E0E-3A8E-4B82-8170-33752259B7DB}" action="add"/>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5" sId="1" numFmtId="19">
    <oc r="L314">
      <v>43304</v>
    </oc>
    <nc r="L314">
      <v>43366</v>
    </nc>
  </rcc>
  <rcv guid="{53ED3D47-B2C0-43A1-9A1E-F030D529F74C}" action="delete"/>
  <rdn rId="0" localSheetId="1" customView="1" name="Z_53ED3D47_B2C0_43A1_9A1E_F030D529F74C_.wvu.PrintArea" hidden="1" oldHidden="1">
    <formula>Sheet1!$A$1:$AL$399</formula>
    <oldFormula>Sheet1!$A$1:$AL$399</oldFormula>
  </rdn>
  <rdn rId="0" localSheetId="1" customView="1" name="Z_53ED3D47_B2C0_43A1_9A1E_F030D529F74C_.wvu.FilterData" hidden="1" oldHidden="1">
    <formula>Sheet1!$A$6:$AL$399</formula>
    <oldFormula>Sheet1!$A$6:$AL$399</oldFormula>
  </rdn>
  <rcv guid="{53ED3D47-B2C0-43A1-9A1E-F030D529F74C}" action="add"/>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8" sId="1">
    <oc r="D12" t="inlineStr">
      <is>
        <t>DS</t>
      </is>
    </oc>
    <nc r="D12" t="inlineStr">
      <is>
        <t>SD</t>
      </is>
    </nc>
  </rcc>
  <rcc rId="489" sId="1">
    <oc r="D121" t="inlineStr">
      <is>
        <t>DS</t>
      </is>
    </oc>
    <nc r="D121" t="inlineStr">
      <is>
        <t>SD</t>
      </is>
    </nc>
  </rcc>
  <rcv guid="{9EA5E3FA-46F1-4729-828C-4A08518018C1}" action="delete"/>
  <rdn rId="0" localSheetId="1" customView="1" name="Z_9EA5E3FA_46F1_4729_828C_4A08518018C1_.wvu.PrintArea" hidden="1" oldHidden="1">
    <formula>Sheet1!$A$1:$AL$399</formula>
    <oldFormula>Sheet1!$A$1:$AL$399</oldFormula>
  </rdn>
  <rdn rId="0" localSheetId="1" customView="1" name="Z_9EA5E3FA_46F1_4729_828C_4A08518018C1_.wvu.FilterData" hidden="1" oldHidden="1">
    <formula>Sheet1!$A$6:$AL$399</formula>
    <oldFormula>Sheet1!$A$6:$AL$399</oldFormula>
  </rdn>
  <rcv guid="{9EA5E3FA-46F1-4729-828C-4A08518018C1}" action="add"/>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9EA5E3FA-46F1-4729-828C-4A08518018C1}" action="delete"/>
  <rdn rId="0" localSheetId="1" customView="1" name="Z_9EA5E3FA_46F1_4729_828C_4A08518018C1_.wvu.PrintArea" hidden="1" oldHidden="1">
    <formula>Sheet1!$A$1:$AL$399</formula>
    <oldFormula>Sheet1!$A$1:$AL$399</oldFormula>
  </rdn>
  <rdn rId="0" localSheetId="1" customView="1" name="Z_9EA5E3FA_46F1_4729_828C_4A08518018C1_.wvu.FilterData" hidden="1" oldHidden="1">
    <formula>Sheet1!$A$6:$AL$399</formula>
    <oldFormula>Sheet1!$A$6:$AL$399</oldFormula>
  </rdn>
  <rcv guid="{9EA5E3FA-46F1-4729-828C-4A08518018C1}" action="add"/>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9EA5E3FA-46F1-4729-828C-4A08518018C1}" action="delete"/>
  <rdn rId="0" localSheetId="1" customView="1" name="Z_9EA5E3FA_46F1_4729_828C_4A08518018C1_.wvu.PrintArea" hidden="1" oldHidden="1">
    <formula>Sheet1!$A$1:$AL$399</formula>
    <oldFormula>Sheet1!$A$1:$AL$399</oldFormula>
  </rdn>
  <rdn rId="0" localSheetId="1" customView="1" name="Z_9EA5E3FA_46F1_4729_828C_4A08518018C1_.wvu.FilterData" hidden="1" oldHidden="1">
    <formula>Sheet1!$A$6:$AL$399</formula>
    <oldFormula>Sheet1!$A$6:$AL$399</oldFormula>
  </rdn>
  <rcv guid="{9EA5E3FA-46F1-4729-828C-4A08518018C1}" action="add"/>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47340EB-2B31-46D2-ACDE-4FA91E2B50F6}" action="delete"/>
  <rdn rId="0" localSheetId="1" customView="1" name="Z_747340EB_2B31_46D2_ACDE_4FA91E2B50F6_.wvu.PrintArea" hidden="1" oldHidden="1">
    <formula>Sheet1!$A$1:$AL$399</formula>
    <oldFormula>Sheet1!$A$1:$AL$399</oldFormula>
  </rdn>
  <rdn rId="0" localSheetId="1" customView="1" name="Z_747340EB_2B31_46D2_ACDE_4FA91E2B50F6_.wvu.FilterData" hidden="1" oldHidden="1">
    <formula>Sheet1!$B$1:$B$406</formula>
    <oldFormula>Sheet1!$N$1:$N$406</oldFormula>
  </rdn>
  <rcv guid="{747340EB-2B31-46D2-ACDE-4FA91E2B50F6}" action="add"/>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98" sId="1">
    <nc r="C151">
      <v>73</v>
    </nc>
  </rcc>
  <rcc rId="499" sId="1" odxf="1" dxf="1">
    <nc r="D151" t="inlineStr">
      <is>
        <t>MM</t>
      </is>
    </nc>
    <odxf>
      <font>
        <b/>
        <sz val="12"/>
        <color auto="1"/>
      </font>
    </odxf>
    <ndxf>
      <font>
        <b val="0"/>
        <sz val="12"/>
        <color auto="1"/>
      </font>
    </ndxf>
  </rcc>
  <rcc rId="500" sId="1" odxf="1" dxf="1">
    <nc r="E151" t="inlineStr">
      <is>
        <t>AP 2/11i  /2.1</t>
      </is>
    </nc>
    <odxf>
      <font>
        <b/>
        <sz val="12"/>
        <color auto="1"/>
      </font>
    </odxf>
    <ndxf>
      <font>
        <b val="0"/>
        <sz val="12"/>
        <color auto="1"/>
      </font>
    </ndxf>
  </rcc>
  <rcc rId="501" sId="1" odxf="1" dxf="1">
    <nc r="F151" t="inlineStr">
      <is>
        <t>CP4 less /2017</t>
      </is>
    </nc>
    <odxf>
      <font>
        <b/>
        <sz val="12"/>
        <color auto="1"/>
      </font>
      <alignment horizontal="center"/>
    </odxf>
    <ndxf>
      <font>
        <b val="0"/>
        <sz val="12"/>
        <color auto="1"/>
      </font>
      <alignment horizontal="general"/>
    </ndxf>
  </rcc>
  <rcc rId="502" sId="1">
    <nc r="B151">
      <v>122738</v>
    </nc>
  </rcc>
  <rfmt sheetId="1" sqref="G151" start="0" length="0">
    <dxf>
      <font>
        <b val="0"/>
        <sz val="11"/>
        <color theme="1"/>
        <name val="Calibri"/>
        <family val="2"/>
        <charset val="238"/>
        <scheme val="minor"/>
      </font>
      <alignment horizontal="general" vertical="bottom" wrapText="0"/>
      <border outline="0">
        <left/>
        <right/>
        <top/>
        <bottom/>
      </border>
    </dxf>
  </rfmt>
  <rcc rId="503" sId="1" xfDxf="1" dxf="1">
    <nc r="G151" t="inlineStr">
      <is>
        <t>MaraQuality</t>
      </is>
    </nc>
    <ndxf>
      <alignment wrapText="1"/>
    </ndxf>
  </rcc>
  <rcc rId="504" sId="1">
    <nc r="H151" t="inlineStr">
      <is>
        <t>Județul Maramureș</t>
      </is>
    </nc>
  </rcc>
  <rcc rId="505" sId="1">
    <nc r="I151" t="inlineStr">
      <is>
        <t>n.a</t>
      </is>
    </nc>
  </rcc>
  <rfmt sheetId="1" sqref="J151">
    <dxf>
      <alignment horizontal="left"/>
    </dxf>
  </rfmt>
  <rfmt sheetId="1" sqref="J151" start="0" length="2147483647">
    <dxf>
      <font>
        <b val="0"/>
      </font>
    </dxf>
  </rfmt>
  <rfmt sheetId="1" sqref="H151" start="0" length="2147483647">
    <dxf>
      <font>
        <b val="0"/>
      </font>
    </dxf>
  </rfmt>
  <rcc rId="506" sId="1">
    <nc r="J151" t="inlineStr">
      <is>
        <t>Obiectivul proiectului este implementarea si certificarea sistemului propriu de management al calitaþii implementat în cadrul Consiliului Judeþean Maramures, conform standardelor ISO 9001 – 2015.                                                        1.Elaborarea documentelor necesare pentru realizarea, implementarea si certificarea unui sistem propriu de management al calitaþii (SMC) implementat în cadrul Consiliului Judeþean Maramures, conform standardelor ISO 9001 - 2015;
2. Instruirea unui numar de 160 persoane – aparatul propriu al Consiliului Judeþean Maramures în utilizarea, menþinerea si dezvoltarea SMC, din care 3 funcþii de demnitate publica, 130 funcþii publice si 27 funcþii contractuale;
3. Realizarea unui sistem informatic suport al SMC cu adresabilitate întregului personal;
4. Instruirea unui numar minim de 20 persoane din aparatul propriu al Consiliului Judeþean Maramures în utilizarea aplicaþiilor
informatice din cadrul sistemului informatic suport.</t>
      </is>
    </nc>
  </rcc>
  <rfmt sheetId="1" sqref="K151" start="0" length="0">
    <dxf>
      <numFmt numFmtId="19" formatCode="m/d/yyyy"/>
    </dxf>
  </rfmt>
  <rfmt sheetId="1" sqref="L151" start="0" length="0">
    <dxf>
      <numFmt numFmtId="19" formatCode="m/d/yyyy"/>
    </dxf>
  </rfmt>
  <rcc rId="507" sId="1" numFmtId="19">
    <nc r="K151">
      <v>43284</v>
    </nc>
  </rcc>
  <rcc rId="508" sId="1" numFmtId="19">
    <nc r="L151">
      <v>43772</v>
    </nc>
  </rcc>
  <rcc rId="509" sId="1" odxf="1" dxf="1">
    <nc r="M151">
      <f>S151/AE151*100</f>
    </nc>
    <odxf>
      <font>
        <b/>
        <sz val="12"/>
        <color auto="1"/>
      </font>
      <numFmt numFmtId="0" formatCode="General"/>
    </odxf>
    <ndxf>
      <font>
        <b val="0"/>
        <sz val="12"/>
        <color auto="1"/>
      </font>
      <numFmt numFmtId="165" formatCode="0.000000000"/>
    </ndxf>
  </rcc>
  <rfmt sheetId="1" sqref="N151" start="0" length="0">
    <dxf>
      <font>
        <b val="0"/>
        <sz val="12"/>
        <color auto="1"/>
      </font>
    </dxf>
  </rfmt>
  <rfmt sheetId="1" sqref="O151" start="0" length="0">
    <dxf>
      <font>
        <b val="0"/>
        <sz val="12"/>
        <color auto="1"/>
      </font>
    </dxf>
  </rfmt>
  <rfmt sheetId="1" sqref="P151" start="0" length="0">
    <dxf>
      <font>
        <b val="0"/>
        <sz val="12"/>
        <color auto="1"/>
      </font>
    </dxf>
  </rfmt>
  <rcc rId="510" sId="1" odxf="1" dxf="1">
    <nc r="Q151" t="inlineStr">
      <is>
        <t>APL</t>
      </is>
    </nc>
    <odxf>
      <font>
        <b/>
        <sz val="12"/>
        <color auto="1"/>
      </font>
    </odxf>
    <ndxf>
      <font>
        <b val="0"/>
        <sz val="12"/>
        <color auto="1"/>
      </font>
    </ndxf>
  </rcc>
  <rcc rId="511" sId="1" odxf="1" dxf="1">
    <nc r="R151" t="inlineStr">
      <is>
        <t>119 - Investiții în capacitatea instituțională și în eficiența administrațiilor și a serviciilor publice la nivel național, regional și local, în perspectiva realizării de reforme, a unei mai bune legiferări și a bunei guvernanțe</t>
      </is>
    </nc>
    <odxf>
      <font>
        <b/>
        <sz val="12"/>
        <color auto="1"/>
      </font>
      <fill>
        <patternFill patternType="none">
          <bgColor indexed="65"/>
        </patternFill>
      </fill>
    </odxf>
    <ndxf>
      <font>
        <b val="0"/>
        <sz val="12"/>
        <color auto="1"/>
      </font>
      <fill>
        <patternFill patternType="solid">
          <bgColor theme="0"/>
        </patternFill>
      </fill>
    </ndxf>
  </rcc>
  <rcc rId="512" sId="1" odxf="1" dxf="1">
    <oc r="S151">
      <f>T151+U151</f>
    </oc>
    <nc r="S151">
      <f>T151+U151</f>
    </nc>
    <odxf>
      <font>
        <sz val="12"/>
        <color auto="1"/>
      </font>
      <numFmt numFmtId="166" formatCode="#,##0.00_ ;\-#,##0.00\ "/>
    </odxf>
    <ndxf>
      <font>
        <sz val="12"/>
        <color auto="1"/>
      </font>
      <numFmt numFmtId="4" formatCode="#,##0.00"/>
    </ndxf>
  </rcc>
  <rfmt sheetId="1" sqref="T151" start="0" length="0">
    <dxf>
      <font>
        <b val="0"/>
        <sz val="12"/>
        <color auto="1"/>
        <name val="Trebuchet MS"/>
        <scheme val="none"/>
      </font>
      <numFmt numFmtId="4" formatCode="#,##0.00"/>
      <border outline="0">
        <left/>
        <right/>
        <top/>
        <bottom/>
      </border>
    </dxf>
  </rfmt>
  <rcc rId="513" sId="1" odxf="1" s="1" dxf="1" numFmtId="4">
    <nc r="U151">
      <v>0</v>
    </nc>
    <odxf>
      <font>
        <b/>
        <i val="0"/>
        <strike val="0"/>
        <condense val="0"/>
        <extend val="0"/>
        <outline val="0"/>
        <shadow val="0"/>
        <u val="none"/>
        <vertAlign val="baseline"/>
        <sz val="12"/>
        <color auto="1"/>
        <name val="Calibri"/>
        <family val="2"/>
        <charset val="238"/>
        <scheme val="minor"/>
      </font>
      <numFmt numFmtId="0" formatCode="General"/>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b val="0"/>
        <sz val="12"/>
        <color auto="1"/>
        <name val="Calibri"/>
        <family val="2"/>
        <charset val="238"/>
        <scheme val="minor"/>
      </font>
      <numFmt numFmtId="166" formatCode="#,##0.00_ ;\-#,##0.00\ "/>
    </ndxf>
  </rcc>
  <rcc rId="514" sId="1">
    <oc r="V151">
      <f>W151+X151</f>
    </oc>
    <nc r="V151">
      <f>W151+X151</f>
    </nc>
  </rcc>
  <rfmt sheetId="1" sqref="W151" start="0" length="0">
    <dxf>
      <font>
        <b val="0"/>
        <sz val="12"/>
        <color auto="1"/>
        <name val="Trebuchet MS"/>
        <scheme val="none"/>
      </font>
      <numFmt numFmtId="4" formatCode="#,##0.00"/>
      <border outline="0">
        <left/>
        <right/>
        <top/>
        <bottom/>
      </border>
    </dxf>
  </rfmt>
  <rcc rId="515" sId="1" odxf="1" s="1" dxf="1" numFmtId="4">
    <nc r="X151">
      <v>0</v>
    </nc>
    <odxf>
      <font>
        <b/>
        <i val="0"/>
        <strike val="0"/>
        <condense val="0"/>
        <extend val="0"/>
        <outline val="0"/>
        <shadow val="0"/>
        <u val="none"/>
        <vertAlign val="baseline"/>
        <sz val="12"/>
        <color auto="1"/>
        <name val="Calibri"/>
        <family val="2"/>
        <charset val="238"/>
        <scheme val="minor"/>
      </font>
      <numFmt numFmtId="0" formatCode="General"/>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b val="0"/>
        <sz val="12"/>
        <color auto="1"/>
        <name val="Calibri"/>
        <family val="2"/>
        <charset val="238"/>
        <scheme val="minor"/>
      </font>
      <numFmt numFmtId="166" formatCode="#,##0.00_ ;\-#,##0.00\ "/>
    </ndxf>
  </rcc>
  <rcc rId="516" sId="1" odxf="1" s="1" dxf="1">
    <nc r="Y151">
      <f>Z151+AA151</f>
    </nc>
    <odxf>
      <font>
        <b/>
        <i val="0"/>
        <strike val="0"/>
        <condense val="0"/>
        <extend val="0"/>
        <outline val="0"/>
        <shadow val="0"/>
        <u val="none"/>
        <vertAlign val="baseline"/>
        <sz val="12"/>
        <color auto="1"/>
        <name val="Calibri"/>
        <family val="2"/>
        <charset val="238"/>
        <scheme val="minor"/>
      </font>
      <numFmt numFmtId="0" formatCode="General"/>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b val="0"/>
        <sz val="12"/>
        <color auto="1"/>
        <name val="Calibri"/>
        <family val="2"/>
        <charset val="238"/>
        <scheme val="minor"/>
      </font>
      <numFmt numFmtId="4" formatCode="#,##0.00"/>
    </ndxf>
  </rcc>
  <rfmt sheetId="1" sqref="Z151" start="0" length="0">
    <dxf>
      <font>
        <b val="0"/>
        <sz val="12"/>
        <color auto="1"/>
        <name val="Trebuchet MS"/>
        <scheme val="none"/>
      </font>
      <numFmt numFmtId="0" formatCode="General"/>
      <border outline="0">
        <left/>
        <right/>
        <top/>
        <bottom/>
      </border>
    </dxf>
  </rfmt>
  <rcc rId="517" sId="1" odxf="1" s="1" dxf="1" numFmtId="4">
    <nc r="AA151">
      <v>0</v>
    </nc>
    <odxf>
      <font>
        <b/>
        <i val="0"/>
        <strike val="0"/>
        <condense val="0"/>
        <extend val="0"/>
        <outline val="0"/>
        <shadow val="0"/>
        <u val="none"/>
        <vertAlign val="baseline"/>
        <sz val="12"/>
        <color auto="1"/>
        <name val="Calibri"/>
        <family val="2"/>
        <charset val="238"/>
        <scheme val="minor"/>
      </font>
      <numFmt numFmtId="4" formatCode="#,##0.00"/>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b val="0"/>
        <sz val="12"/>
        <color auto="1"/>
        <name val="Calibri"/>
        <family val="2"/>
        <charset val="238"/>
        <scheme val="minor"/>
      </font>
      <numFmt numFmtId="166" formatCode="#,##0.00_ ;\-#,##0.00\ "/>
    </ndxf>
  </rcc>
  <rcc rId="518" sId="1">
    <oc r="AB151">
      <f>AC151+AD151</f>
    </oc>
    <nc r="AB151">
      <f>AC151+AD151</f>
    </nc>
  </rcc>
  <rfmt sheetId="1" s="1" sqref="AC151" start="0" length="0">
    <dxf>
      <font>
        <b val="0"/>
        <sz val="12"/>
        <color auto="1"/>
        <name val="Calibri"/>
        <family val="2"/>
        <charset val="238"/>
        <scheme val="minor"/>
      </font>
      <numFmt numFmtId="166" formatCode="#,##0.00_ ;\-#,##0.00\ "/>
    </dxf>
  </rfmt>
  <rfmt sheetId="1" s="1" sqref="AD151" start="0" length="0">
    <dxf>
      <font>
        <b val="0"/>
        <sz val="12"/>
        <color auto="1"/>
        <name val="Calibri"/>
        <family val="2"/>
        <charset val="238"/>
        <scheme val="minor"/>
      </font>
      <numFmt numFmtId="166" formatCode="#,##0.00_ ;\-#,##0.00\ "/>
    </dxf>
  </rfmt>
  <rcc rId="519" sId="1">
    <oc r="AE151">
      <f>S151+V151+Y151+AB151</f>
    </oc>
    <nc r="AE151">
      <f>S151+V151+Y151+AB151</f>
    </nc>
  </rcc>
  <rcc rId="520" sId="1" odxf="1" s="1" dxf="1" numFmtId="4">
    <nc r="AF151">
      <v>0</v>
    </nc>
    <odxf>
      <font>
        <b/>
        <i val="0"/>
        <strike val="0"/>
        <condense val="0"/>
        <extend val="0"/>
        <outline val="0"/>
        <shadow val="0"/>
        <u val="none"/>
        <vertAlign val="baseline"/>
        <sz val="12"/>
        <color auto="1"/>
        <name val="Calibri"/>
        <family val="2"/>
        <charset val="238"/>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b val="0"/>
        <sz val="12"/>
        <color auto="1"/>
        <name val="Calibri"/>
        <family val="2"/>
        <charset val="238"/>
        <scheme val="minor"/>
      </font>
      <numFmt numFmtId="166" formatCode="#,##0.00_ ;\-#,##0.00\ "/>
    </ndxf>
  </rcc>
  <rcc rId="521" sId="1">
    <oc r="AG151">
      <f>AE151+AF151</f>
    </oc>
    <nc r="AG151">
      <f>AE151+AF151</f>
    </nc>
  </rcc>
  <rcc rId="522" sId="1" odxf="1" dxf="1">
    <nc r="AH151" t="inlineStr">
      <is>
        <t>implementare</t>
      </is>
    </nc>
    <odxf>
      <font>
        <b/>
        <sz val="12"/>
        <color auto="1"/>
      </font>
    </odxf>
    <ndxf>
      <font>
        <b val="0"/>
        <sz val="12"/>
        <color auto="1"/>
      </font>
    </ndxf>
  </rcc>
  <rfmt sheetId="1" sqref="AI151" start="0" length="0">
    <dxf>
      <font>
        <b val="0"/>
        <sz val="12"/>
        <color auto="1"/>
        <name val="Trebuchet MS"/>
        <scheme val="none"/>
      </font>
      <numFmt numFmtId="19" formatCode="m/d/yyyy"/>
    </dxf>
  </rfmt>
  <rfmt sheetId="1" sqref="AJ151" start="0" length="0">
    <dxf>
      <font>
        <b val="0"/>
        <sz val="12"/>
        <color auto="1"/>
      </font>
      <numFmt numFmtId="4" formatCode="#,##0.00"/>
      <border outline="0">
        <top style="thin">
          <color indexed="64"/>
        </top>
      </border>
    </dxf>
  </rfmt>
  <rcc rId="523" sId="1" odxf="1" dxf="1" numFmtId="4">
    <nc r="AK151">
      <v>0</v>
    </nc>
    <odxf>
      <font>
        <b/>
        <sz val="12"/>
        <color auto="1"/>
      </font>
      <numFmt numFmtId="3" formatCode="#,##0"/>
    </odxf>
    <ndxf>
      <font>
        <b val="0"/>
        <sz val="12"/>
        <color auto="1"/>
      </font>
      <numFmt numFmtId="4" formatCode="#,##0.00"/>
    </ndxf>
  </rcc>
  <rcc rId="524" sId="1">
    <nc r="O151" t="inlineStr">
      <is>
        <t>Maramureș</t>
      </is>
    </nc>
  </rcc>
  <rcc rId="525" sId="1">
    <nc r="N151">
      <v>6</v>
    </nc>
  </rcc>
  <rcc rId="526" sId="1">
    <nc r="P151" t="inlineStr">
      <is>
        <t>Baia Mare</t>
      </is>
    </nc>
  </rcc>
  <rfmt sheetId="1" sqref="G151">
    <dxf>
      <alignment vertical="center"/>
    </dxf>
  </rfmt>
  <rcc rId="527" sId="1" numFmtId="4">
    <nc r="T151">
      <v>527965.13</v>
    </nc>
  </rcc>
  <rcc rId="528" sId="1" numFmtId="4">
    <nc r="W151">
      <v>80747.570000000007</v>
    </nc>
  </rcc>
  <rcc rId="529" sId="1">
    <nc r="Z151">
      <v>12422.73</v>
    </nc>
  </rcc>
  <rcc rId="530" sId="1" numFmtId="4">
    <nc r="AJ151">
      <v>0</v>
    </nc>
  </rcc>
  <rcv guid="{65C35D6D-934F-4431-BA92-90255FC17BA4}" action="delete"/>
  <rdn rId="0" localSheetId="1" customView="1" name="Z_65C35D6D_934F_4431_BA92_90255FC17BA4_.wvu.PrintArea" hidden="1" oldHidden="1">
    <formula>Sheet1!$A$1:$AL$399</formula>
    <oldFormula>Sheet1!$A$1:$AL$399</oldFormula>
  </rdn>
  <rdn rId="0" localSheetId="1" customView="1" name="Z_65C35D6D_934F_4431_BA92_90255FC17BA4_.wvu.FilterData" hidden="1" oldHidden="1">
    <formula>Sheet1!$A$6:$AL$399</formula>
    <oldFormula>Sheet1!$A$6:$AL$399</oldFormula>
  </rdn>
  <rcv guid="{65C35D6D-934F-4431-BA92-90255FC17BA4}" action="add"/>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33" sId="1">
    <nc r="M120">
      <f>S120/AE120*100</f>
    </nc>
  </rcc>
  <rcv guid="{65C35D6D-934F-4431-BA92-90255FC17BA4}" action="delete"/>
  <rdn rId="0" localSheetId="1" customView="1" name="Z_65C35D6D_934F_4431_BA92_90255FC17BA4_.wvu.PrintArea" hidden="1" oldHidden="1">
    <formula>Sheet1!$A$1:$AL$399</formula>
    <oldFormula>Sheet1!$A$1:$AL$399</oldFormula>
  </rdn>
  <rdn rId="0" localSheetId="1" customView="1" name="Z_65C35D6D_934F_4431_BA92_90255FC17BA4_.wvu.FilterData" hidden="1" oldHidden="1">
    <formula>Sheet1!$A$1:$AL$371</formula>
    <oldFormula>Sheet1!$A$6:$AL$399</oldFormula>
  </rdn>
  <rcv guid="{65C35D6D-934F-4431-BA92-90255FC17BA4}" action="add"/>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AAA4DFE-88B1-4674-95ED-5FCD7A50BC22}" action="delete"/>
  <rdn rId="0" localSheetId="1" customView="1" name="Z_5AAA4DFE_88B1_4674_95ED_5FCD7A50BC22_.wvu.PrintArea" hidden="1" oldHidden="1">
    <formula>Sheet1!$A$1:$AL$399</formula>
    <oldFormula>Sheet1!$A$1:$AL$399</oldFormula>
  </rdn>
  <rdn rId="0" localSheetId="1" customView="1" name="Z_5AAA4DFE_88B1_4674_95ED_5FCD7A50BC22_.wvu.FilterData" hidden="1" oldHidden="1">
    <formula>Sheet1!$A$1:$R$225</formula>
    <oldFormula>Sheet1!$A$1:$R$225</oldFormula>
  </rdn>
  <rcv guid="{5AAA4DFE-88B1-4674-95ED-5FCD7A50BC22}" action="add"/>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EF10298D-3F59-43F1-9A86-8C1CCA3B5D93}" action="delete"/>
  <rdn rId="0" localSheetId="1" customView="1" name="Z_EF10298D_3F59_43F1_9A86_8C1CCA3B5D93_.wvu.PrintArea" hidden="1" oldHidden="1">
    <formula>Sheet1!$A$1:$AL$399</formula>
    <oldFormula>Sheet1!$A$1:$AL$399</oldFormula>
  </rdn>
  <rdn rId="0" localSheetId="1" customView="1" name="Z_EF10298D_3F59_43F1_9A86_8C1CCA3B5D93_.wvu.FilterData" hidden="1" oldHidden="1">
    <formula>Sheet1!$A$6:$AL$399</formula>
    <oldFormula>Sheet1!$A$6:$AL$399</oldFormula>
  </rdn>
  <rcv guid="{EF10298D-3F59-43F1-9A86-8C1CCA3B5D93}"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408A2F1-296F-4EAD-B15B-336D73846FDD}" action="delete"/>
  <rdn rId="0" localSheetId="1" customView="1" name="Z_C408A2F1_296F_4EAD_B15B_336D73846FDD_.wvu.PrintArea" hidden="1" oldHidden="1">
    <formula>Sheet1!$A$1:$AL$379</formula>
    <oldFormula>Sheet1!$A$1:$AL$379</oldFormula>
  </rdn>
  <rdn rId="0" localSheetId="1" customView="1" name="Z_C408A2F1_296F_4EAD_B15B_336D73846FDD_.wvu.FilterData" hidden="1" oldHidden="1">
    <formula>Sheet1!$A$6:$AL$379</formula>
    <oldFormula>Sheet1!$A$6:$AL$379</oldFormula>
  </rdn>
  <rcv guid="{C408A2F1-296F-4EAD-B15B-336D73846FDD}" action="add"/>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40" sId="1">
    <nc r="C348">
      <v>394</v>
    </nc>
  </rcc>
  <rcc rId="541" sId="1">
    <nc r="D348" t="inlineStr">
      <is>
        <t>MN</t>
      </is>
    </nc>
  </rcc>
  <rcc rId="542" sId="1">
    <nc r="C349">
      <v>368</v>
    </nc>
  </rcc>
  <rcc rId="543" sId="1">
    <nc r="D349" t="inlineStr">
      <is>
        <t>MN</t>
      </is>
    </nc>
  </rcc>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44" sId="1">
    <nc r="A348">
      <v>119</v>
    </nc>
  </rcc>
  <rcc rId="545" sId="1">
    <nc r="A349">
      <v>120</v>
    </nc>
  </rcc>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46" sId="1">
    <nc r="B349">
      <v>109966</v>
    </nc>
  </rcc>
  <rcc rId="547" sId="1">
    <nc r="B348">
      <v>116097</v>
    </nc>
  </rcc>
  <rcc rId="548" sId="1">
    <nc r="E349" t="inlineStr">
      <is>
        <t>AP1/11i /1.1</t>
      </is>
    </nc>
  </rcc>
  <rcc rId="549" sId="1">
    <nc r="F349" t="inlineStr">
      <is>
        <t>CP 2/2017 (MySMIS: POCA/111/1/1)</t>
      </is>
    </nc>
  </rcc>
  <rcc rId="550" sId="1" odxf="1" dxf="1">
    <nc r="F348" t="inlineStr">
      <is>
        <t>IP8/2017 (MySMIS:
POCA/129/1/1)</t>
      </is>
    </nc>
    <odxf>
      <font>
        <b val="0"/>
        <sz val="12"/>
      </font>
      <alignment horizontal="general"/>
    </odxf>
    <ndxf>
      <font>
        <b/>
        <sz val="12"/>
        <color auto="1"/>
      </font>
      <alignment horizontal="left"/>
    </ndxf>
  </rcc>
  <rfmt sheetId="1" sqref="G349" start="0" length="0">
    <dxf>
      <font>
        <sz val="11"/>
        <color theme="1"/>
        <name val="Calibri"/>
        <family val="2"/>
        <charset val="238"/>
        <scheme val="minor"/>
      </font>
      <alignment vertical="bottom" wrapText="0"/>
      <border outline="0">
        <right/>
        <top/>
        <bottom/>
      </border>
    </dxf>
  </rfmt>
  <rcc rId="551" sId="1" xfDxf="1" dxf="1">
    <nc r="G349" t="inlineStr">
      <is>
        <t>„ALTERNATIVe”,</t>
      </is>
    </nc>
    <ndxf>
      <font>
        <b/>
      </font>
      <alignment wrapText="1"/>
    </ndxf>
  </rcc>
  <rfmt sheetId="1" sqref="H349" start="0" length="0">
    <dxf>
      <font>
        <sz val="11"/>
        <color theme="1"/>
        <name val="Calibri"/>
        <family val="2"/>
        <charset val="238"/>
        <scheme val="minor"/>
      </font>
      <alignment horizontal="general" vertical="bottom" wrapText="0"/>
      <border outline="0">
        <left/>
        <right/>
        <top/>
        <bottom/>
      </border>
    </dxf>
  </rfmt>
  <rcc rId="552" sId="1" xfDxf="1" dxf="1">
    <nc r="H349" t="inlineStr">
      <is>
        <t>ASOCIAȚIA PENTRU DEZVOLTARE DURABILĂ SLATINA</t>
      </is>
    </nc>
    <ndxf>
      <font>
        <b/>
      </font>
      <alignment wrapText="1"/>
    </ndxf>
  </rcc>
  <rcc rId="553" sId="1">
    <nc r="J349" t="inlineStr">
      <is>
        <t>Obiectivul general al proiectului este: Cresterea eficienþei administratiei publice cu atributii si rol in dezvoltarea regionala si optimizarea
proceselor decizionale orientate catre cetateni si mediul de afaceri prin crearea unui mecanism complementar de monitorizare a politicilor
publice si de fundamentare a politicilor alternative in domeniul dezvoltarii regionale.</t>
      </is>
    </nc>
  </rcc>
  <rcv guid="{EF10298D-3F59-43F1-9A86-8C1CCA3B5D93}" action="delete"/>
  <rdn rId="0" localSheetId="1" customView="1" name="Z_EF10298D_3F59_43F1_9A86_8C1CCA3B5D93_.wvu.PrintArea" hidden="1" oldHidden="1">
    <formula>Sheet1!$A$1:$AL$399</formula>
    <oldFormula>Sheet1!$A$1:$AL$399</oldFormula>
  </rdn>
  <rdn rId="0" localSheetId="1" customView="1" name="Z_EF10298D_3F59_43F1_9A86_8C1CCA3B5D93_.wvu.FilterData" hidden="1" oldHidden="1">
    <formula>Sheet1!$A$6:$AL$399</formula>
    <oldFormula>Sheet1!$A$6:$AL$399</oldFormula>
  </rdn>
  <rcv guid="{EF10298D-3F59-43F1-9A86-8C1CCA3B5D93}" action="add"/>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56" sId="1">
    <oc r="J349" t="inlineStr">
      <is>
        <t>Obiectivul general al proiectului este: Cresterea eficienþei administratiei publice cu atributii si rol in dezvoltarea regionala si optimizarea
proceselor decizionale orientate catre cetateni si mediul de afaceri prin crearea unui mecanism complementar de monitorizare a politicilor
publice si de fundamentare a politicilor alternative in domeniul dezvoltarii regionale.</t>
      </is>
    </oc>
    <nc r="J349" t="inlineStr">
      <is>
        <t>Obiectivul general al proiectului este: Cresterea eficienþei administratiei publice cu atributii si rol in dezvoltarea regionala si optimizarea
proceselor decizionale orientate catre cetateni si mediul de afaceri prin crearea unui mecanism complementar de monitorizare a politicilor
publice si de fundamentare a politicilor alternative in domeniul dezvoltarii regionale.
1. OS.1. Construirea unor instrumente si metodologii de abordare sinergica a dezvoltarii regionale.
Prin crearea unui instrument de monitorizare a politciilor publice se doreste nu invalidarea politicilor si corectarea continua a
19
Conform cu originalul semnat in data de 2018.05.30 11:50:43 EEST de catre 2014.mysmis.ro
Generat pentru Mihaela Nicolae
acestora pana la obtinerea rezultatului optim. Dezvoltarea regionala este un domeniu complex si este necesara integrarea in
acelasi intrument de masura si analiza a mai multor domenii cu impact asupra dezvoltarii regionale.
2. OS.2. Cresterea capacitaþii ONG-urilor si partenerilor sociali de a identifica în mod adecvat si pertinent nevoile de dezvoltare
regionala, obstacolele existente si soluþiile care se impun.
Acest obiectiv va fi atins in special prin programul integrat de formare care va oferi reprezentantilor/personalului ONG urilor si
partenerilor sociali un context de cunoastere si formare a competentelor necesare pentru a culege date din terioriu, a le analiza ,
a identifica impactul politicilor publice asupra calitatii vietii cotidiene a cetatenilor si a propune solutii. Culegerea de date statistice
in legatura cu impactul polictilor publice la nivelul cel mai de baza – al utilizatorului/consumatorului/beneficirului final care este
cetateanul- va veni in completarea datelor statistice de tip institutional care sunt culese acum prin mecanismele publice.
Enuntarea unor indicatori noi, moderni aliniati la metolologii internationale va veni sa aduca un plus de calitate bazelor de referinta
pe care se fundamenteaza si monitorizeaza politicicile publice. Personalul ONG urilor si partenerilor sociali care va fi pregatit sa
colecteze si sa utilizeze acesti noi indicatori va constribui la cresterea capacitatii organizatiilor din care provin.
3. OS.3. Cresterea capacitaþii ONG-urilor si partenerilor sociali de a se implica, formula si promova propuneri alternative la politicile
publice initiate de guvern in domeniul dezvoltarii regionale si domeniilor care impacteaza dezvoltare regionala.
Acest obiectiv va fi atins in special prin programul integrat de instruire care va oferi reprezentantilor/personalului ONG urilor si
partenerilor sociali un context de cunoastere si formare a competentelor necesare pentru enunta si promova propuneri alternative
la politicice publice pentru a le corecta sau pentru a oferi posibilitati complementare de solutionare a problemelor. Propunerile de
alternative la politicile publice vor spijini administratia publica sa isi fundamenteze si corecteze in timp real interventiile ducand
astfel la o optimizare a procesului decizional si o reducere a costurilor ce ar fi generate de mentinerea unor interventii cu impact
redus. Vor fi enuntate minim 5 tipuri de propuneri alternative la politici publice conform indicatorilor suplimentari asumati.
4. OS.4. Dezvoltarea formelor de colaborare regionala între partenerii non-guvernamentali co-interesaþi în dezvoltarea regionala.
Prin crearea unei retele nationale colaborative in cadrul careia ONG urile si partenerii sociali vor realiza practic un Share de
expertiza si resurse tehnice, se vor pune premizele consolidarii capacitatii mediului non-guvernamental de a veni cu reactii mai
puternice din punct de vedere consensual si al calitatii fundamentarii, pentru a interveni cu propuneri alternative la politicile
publice ale guvernelor. Pe princpiul &lt;&lt; unde-s multi puterea creste &gt;&gt; organizatiile participante vor primi instrumente de lucru
colaborative necesare pentru a culege informatii impreuna si pentru a-si valorifica specilistii integrat intr-un cadru formal. Acest
obiectiv contribuie la atingerea obiectivului general prin faptul ca mediul non-guvernamental va avea o atitudine de tip participativ
in legatura cu politicile publice si practic isi va aduce resursele in completarea celor guvernamentale reusindu-se astfel o
eficientizare si optimzare a proceselor decizionale orinetate catre cetateni.</t>
      </is>
    </nc>
  </rcc>
</revisions>
</file>

<file path=xl/revisions/revisionLog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57" sId="1" numFmtId="19">
    <nc r="K349">
      <v>43284</v>
    </nc>
  </rcc>
  <rcc rId="558" sId="1" numFmtId="19">
    <nc r="L349">
      <v>43772</v>
    </nc>
  </rcc>
  <rcc rId="559" sId="1" numFmtId="19">
    <nc r="K348">
      <v>43284</v>
    </nc>
  </rcc>
  <rcc rId="560" sId="1" numFmtId="19">
    <nc r="L348">
      <v>44077</v>
    </nc>
  </rcc>
</revisions>
</file>

<file path=xl/revisions/revisionLog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61" sId="1" numFmtId="4">
    <nc r="T349">
      <v>661834.04</v>
    </nc>
  </rcc>
  <rcc rId="562" sId="1" numFmtId="4">
    <nc r="U349">
      <v>158879.60999999999</v>
    </nc>
  </rcc>
  <rcc rId="563" sId="1" numFmtId="4">
    <nc r="W349">
      <v>116794.2</v>
    </nc>
  </rcc>
  <rcc rId="564" sId="1" numFmtId="4">
    <nc r="X349">
      <v>39719.879999999997</v>
    </nc>
  </rcc>
  <rcc rId="565" sId="1">
    <nc r="N349" t="inlineStr">
      <is>
        <t>Proiect cu acoperire națională</t>
      </is>
    </nc>
  </rcc>
  <rcc rId="566" sId="1">
    <nc r="O349" t="inlineStr">
      <is>
        <t>București</t>
      </is>
    </nc>
  </rcc>
  <rcc rId="567" sId="1">
    <nc r="P349" t="inlineStr">
      <is>
        <t>București</t>
      </is>
    </nc>
  </rcc>
  <rcc rId="568" sId="1">
    <nc r="Q349" t="inlineStr">
      <is>
        <t>ONG</t>
      </is>
    </nc>
  </rcc>
</revisions>
</file>

<file path=xl/revisions/revisionLog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69" sId="1">
    <nc r="R349" t="inlineStr">
      <is>
        <t>119 - Investiții în capacitatea instituțională și în eficiența administrațiilor și a serviciilor publice la nivel național, regional și local, în perspectiva realizării de reforme, a unei mai bune legiferări și a bunei guvernanțe</t>
      </is>
    </nc>
  </rcc>
</revisions>
</file>

<file path=xl/revisions/revisionLog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70" sId="1" numFmtId="4">
    <nc r="Z349">
      <v>0</v>
    </nc>
  </rcc>
  <rcc rId="571" sId="1" numFmtId="4">
    <nc r="AA349">
      <v>0</v>
    </nc>
  </rcc>
  <rcc rId="572" sId="1" numFmtId="4">
    <nc r="AC349">
      <v>15890.39</v>
    </nc>
  </rcc>
  <rcc rId="573" sId="1" numFmtId="4">
    <nc r="AD349">
      <v>4053.04</v>
    </nc>
  </rcc>
  <rcc rId="574" sId="1">
    <nc r="AH349" t="inlineStr">
      <is>
        <t>implementare</t>
      </is>
    </nc>
  </rcc>
  <rcc rId="575" sId="1">
    <nc r="AI349" t="inlineStr">
      <is>
        <t>n.a</t>
      </is>
    </nc>
  </rcc>
  <rcc rId="576" sId="1" numFmtId="4">
    <nc r="AJ349">
      <v>0</v>
    </nc>
  </rcc>
  <rcc rId="577" sId="1" numFmtId="4">
    <nc r="AK349">
      <v>0</v>
    </nc>
  </rcc>
  <rcc rId="578" sId="1" numFmtId="4">
    <nc r="AF349">
      <v>0</v>
    </nc>
  </rcc>
  <rcv guid="{EF10298D-3F59-43F1-9A86-8C1CCA3B5D93}" action="delete"/>
  <rdn rId="0" localSheetId="1" customView="1" name="Z_EF10298D_3F59_43F1_9A86_8C1CCA3B5D93_.wvu.PrintArea" hidden="1" oldHidden="1">
    <formula>Sheet1!$A$1:$AL$399</formula>
    <oldFormula>Sheet1!$A$1:$AL$399</oldFormula>
  </rdn>
  <rdn rId="0" localSheetId="1" customView="1" name="Z_EF10298D_3F59_43F1_9A86_8C1CCA3B5D93_.wvu.FilterData" hidden="1" oldHidden="1">
    <formula>Sheet1!$A$6:$AL$399</formula>
    <oldFormula>Sheet1!$A$6:$AL$399</oldFormula>
  </rdn>
  <rcv guid="{EF10298D-3F59-43F1-9A86-8C1CCA3B5D93}" action="add"/>
</revisions>
</file>

<file path=xl/revisions/revisionLog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81" sId="1">
    <nc r="H348" t="inlineStr">
      <is>
        <t>MINISTERUL MEDIULUI</t>
      </is>
    </nc>
  </rcc>
  <rcc rId="582" sId="1">
    <nc r="I348" t="inlineStr">
      <is>
        <t>Academia de Studii Economice</t>
      </is>
    </nc>
  </rcc>
  <rcc rId="583" sId="1">
    <nc r="I349" t="inlineStr">
      <is>
        <t>n.a.</t>
      </is>
    </nc>
  </rcc>
  <rcc rId="584" sId="1" numFmtId="4">
    <nc r="T348">
      <v>5158232.53</v>
    </nc>
  </rcc>
  <rcc rId="585" sId="1" numFmtId="4">
    <nc r="U348">
      <v>1238283.06</v>
    </nc>
  </rcc>
  <rcc rId="586" sId="1" numFmtId="4">
    <nc r="W348">
      <v>349201.67</v>
    </nc>
  </rcc>
  <rcc rId="587" sId="1" numFmtId="4">
    <nc r="X348">
      <v>123325.66</v>
    </nc>
  </rcc>
  <rcc rId="588" sId="1" numFmtId="4">
    <nc r="Z348">
      <v>561074.66</v>
    </nc>
  </rcc>
  <rcc rId="589" sId="1" numFmtId="4">
    <nc r="AA348">
      <v>186245.11</v>
    </nc>
  </rcc>
  <rcc rId="590" sId="1" numFmtId="4">
    <nc r="AF348">
      <v>0</v>
    </nc>
  </rcc>
  <rcc rId="591" sId="1" numFmtId="4">
    <nc r="AC348">
      <v>0</v>
    </nc>
  </rcc>
  <rcc rId="592" sId="1" numFmtId="4">
    <nc r="AD348">
      <v>0</v>
    </nc>
  </rcc>
  <rcc rId="593" sId="1">
    <nc r="N348" t="inlineStr">
      <is>
        <t>Proiect cu acoperire națională</t>
      </is>
    </nc>
  </rcc>
  <rcc rId="594" sId="1">
    <nc r="O348" t="inlineStr">
      <is>
        <t>București</t>
      </is>
    </nc>
  </rcc>
  <rcc rId="595" sId="1">
    <nc r="P348" t="inlineStr">
      <is>
        <t>București</t>
      </is>
    </nc>
  </rcc>
  <rcc rId="596" sId="1">
    <nc r="Q348" t="inlineStr">
      <is>
        <t>APC</t>
      </is>
    </nc>
  </rcc>
  <rcc rId="597" sId="1">
    <nc r="R348" t="inlineStr">
      <is>
        <t>119 - Investiții în capacitatea instituțională și în eficiența administrațiilor și a serviciilor publice la nivel național, regional și local, în perspectiva realizării de reforme, a unei mai bune legiferări și a bunei guvernanțe</t>
      </is>
    </nc>
  </rcc>
  <rcv guid="{EF10298D-3F59-43F1-9A86-8C1CCA3B5D93}" action="delete"/>
  <rdn rId="0" localSheetId="1" customView="1" name="Z_EF10298D_3F59_43F1_9A86_8C1CCA3B5D93_.wvu.PrintArea" hidden="1" oldHidden="1">
    <formula>Sheet1!$A$1:$AL$399</formula>
    <oldFormula>Sheet1!$A$1:$AL$399</oldFormula>
  </rdn>
  <rdn rId="0" localSheetId="1" customView="1" name="Z_EF10298D_3F59_43F1_9A86_8C1CCA3B5D93_.wvu.FilterData" hidden="1" oldHidden="1">
    <formula>Sheet1!$A$6:$AL$399</formula>
    <oldFormula>Sheet1!$A$6:$AL$399</oldFormula>
  </rdn>
  <rcv guid="{EF10298D-3F59-43F1-9A86-8C1CCA3B5D93}" action="add"/>
</revisions>
</file>

<file path=xl/revisions/revisionLog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00" sId="1">
    <nc r="G348" t="inlineStr">
      <is>
        <t>Aplicarea sistemului de politici bazate pe
dovezi în Ministerul Mediului pentru
sistematizarea si simplificarea legislaþiei din
domeniul deseurilor si realizarea unor
proceduri simplificate pentru reducerea
poverii administrative pentru mediul de
afaceri în domeniul schimbarilor climatice</t>
      </is>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 sId="1" odxf="1" dxf="1">
    <nc r="E65" t="inlineStr">
      <is>
        <t>AP 2/11i  /2.2</t>
      </is>
    </nc>
    <odxf>
      <font>
        <b/>
        <sz val="12"/>
        <color auto="1"/>
      </font>
    </odxf>
    <ndxf>
      <font>
        <b val="0"/>
        <sz val="12"/>
        <color auto="1"/>
      </font>
    </ndxf>
  </rcc>
  <rcc rId="37" sId="1" odxf="1" dxf="1">
    <nc r="F65" t="inlineStr">
      <is>
        <t>CP1 less /2017</t>
      </is>
    </nc>
    <odxf>
      <font>
        <b/>
        <sz val="12"/>
        <color auto="1"/>
      </font>
      <alignment horizontal="center"/>
    </odxf>
    <ndxf>
      <font>
        <b val="0"/>
        <sz val="12"/>
        <color auto="1"/>
      </font>
      <alignment horizontal="general"/>
    </ndxf>
  </rcc>
  <rfmt sheetId="1" xfDxf="1" sqref="G65" start="0" length="0">
    <dxf>
      <font>
        <b/>
        <sz val="12"/>
        <color auto="1"/>
      </font>
      <alignment horizontal="left" vertical="center" wrapText="1"/>
      <border outline="0">
        <left style="thin">
          <color indexed="64"/>
        </left>
        <right style="thin">
          <color indexed="64"/>
        </right>
        <top style="thin">
          <color indexed="64"/>
        </top>
        <bottom style="thin">
          <color indexed="64"/>
        </bottom>
      </border>
    </dxf>
  </rfmt>
  <rcc rId="38" sId="1" odxf="1" dxf="1">
    <nc r="G65" t="inlineStr">
      <is>
        <t>Consolidarea integrității, reducerea vulnerabilităților și a riscurilor de corupție</t>
      </is>
    </nc>
    <ndxf>
      <font>
        <b val="0"/>
        <sz val="10"/>
        <color auto="1"/>
        <charset val="1"/>
      </font>
      <alignment horizontal="general"/>
    </ndxf>
  </rcc>
  <rcc rId="39" sId="1" odxf="1" dxf="1">
    <nc r="H65" t="inlineStr">
      <is>
        <t>Municipiul Buzău</t>
      </is>
    </nc>
    <ndxf>
      <font>
        <b val="0"/>
        <sz val="12"/>
        <color auto="1"/>
      </font>
    </ndxf>
  </rcc>
  <rcc rId="40" sId="1">
    <nc r="I65" t="inlineStr">
      <is>
        <t>n.a</t>
      </is>
    </nc>
  </rcc>
  <rfmt sheetId="1" sqref="K65" start="0" length="0">
    <dxf>
      <font>
        <b val="0"/>
        <sz val="12"/>
        <color auto="1"/>
      </font>
      <numFmt numFmtId="19" formatCode="dd/mm/yyyy"/>
    </dxf>
  </rfmt>
  <rcc rId="41" sId="1" numFmtId="19">
    <nc r="K65">
      <v>43284</v>
    </nc>
  </rcc>
  <rfmt sheetId="1" sqref="L65" start="0" length="0">
    <dxf>
      <numFmt numFmtId="19" formatCode="dd/mm/yyyy"/>
    </dxf>
  </rfmt>
  <rcc rId="42" sId="1" odxf="1" dxf="1" numFmtId="19">
    <nc r="L65">
      <v>43711</v>
    </nc>
    <ndxf>
      <font>
        <b val="0"/>
        <sz val="12"/>
        <color auto="1"/>
      </font>
    </ndxf>
  </rcc>
  <rcc rId="43" sId="1" odxf="1" dxf="1" numFmtId="4">
    <nc r="M65">
      <v>85</v>
    </nc>
    <ndxf>
      <font>
        <b val="0"/>
        <sz val="12"/>
        <color auto="1"/>
      </font>
      <numFmt numFmtId="165" formatCode="0.000000000"/>
    </ndxf>
  </rcc>
  <rcc rId="44" sId="1" odxf="1" dxf="1">
    <nc r="O65" t="inlineStr">
      <is>
        <t>Buzău</t>
      </is>
    </nc>
    <ndxf>
      <font>
        <b val="0"/>
        <sz val="12"/>
        <color auto="1"/>
      </font>
      <fill>
        <patternFill patternType="solid">
          <bgColor theme="0"/>
        </patternFill>
      </fill>
    </ndxf>
  </rcc>
  <rcc rId="45" sId="1" odxf="1" dxf="1">
    <nc r="P65" t="inlineStr">
      <is>
        <t>Buzău</t>
      </is>
    </nc>
    <odxf>
      <font>
        <b/>
        <sz val="12"/>
        <color auto="1"/>
      </font>
      <fill>
        <patternFill patternType="none">
          <bgColor indexed="65"/>
        </patternFill>
      </fill>
    </odxf>
    <ndxf>
      <font>
        <b val="0"/>
        <sz val="12"/>
        <color auto="1"/>
      </font>
      <fill>
        <patternFill patternType="solid">
          <bgColor theme="0"/>
        </patternFill>
      </fill>
    </ndxf>
  </rcc>
  <rcc rId="46" sId="1" odxf="1" dxf="1">
    <nc r="Q65" t="inlineStr">
      <is>
        <t>APL</t>
      </is>
    </nc>
    <ndxf>
      <font>
        <b val="0"/>
        <sz val="12"/>
        <color auto="1"/>
      </font>
      <fill>
        <patternFill patternType="solid">
          <bgColor theme="0"/>
        </patternFill>
      </fill>
    </ndxf>
  </rcc>
  <rcc rId="47" sId="1" odxf="1" dxf="1">
    <nc r="R65" t="inlineStr">
      <is>
        <t>119 - Investiții în capacitatea instituțională și în eficiența administrațiilor și a serviciilor publice la nivel național, regional și local, în perspectiva realizării de reforme, a unei mai bune legiferări și a bunei guvernanțe</t>
      </is>
    </nc>
    <odxf>
      <font>
        <b/>
        <sz val="12"/>
        <color auto="1"/>
      </font>
      <fill>
        <patternFill patternType="none">
          <bgColor indexed="65"/>
        </patternFill>
      </fill>
    </odxf>
    <ndxf>
      <font>
        <b val="0"/>
        <sz val="12"/>
        <color auto="1"/>
      </font>
      <fill>
        <patternFill patternType="solid">
          <bgColor theme="0"/>
        </patternFill>
      </fill>
    </ndxf>
  </rcc>
</revisions>
</file>

<file path=xl/revisions/revisionLog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01" sId="1">
    <nc r="J348" t="inlineStr">
      <is>
        <t>Obiectivul general al proiectului/Scopul proiectului
Obiective proiect
Proiectul propus contribuie la dezvoltarea si introducerea de sisteme si standarde comune în administraþia publica ce optimizeaza
procesele decizionale orientate catre cetaþeni si mediul de afaceri în concordanþa cu SCAP.
Prin implementarea acestui proiect se doreste aplicarea sistemului de politici bazate pe dovezi în Ministerul Mediului pentru realizarea:
- Codului Deseurilor prin sistematizarea si simplificarea amplelor reglementari din domeniul deseurilor.
- unor proceduri simplificate pentru reducerea poverii administrative pentru mediul de afaceri în domeniul schimbarilor climatice.
Obiectivele specifice ale proiectului
1. Realizarea unui document de politica publica pentru domeniile deseuri si schimbari climatice
2. Realizarea Codului Deseurilor prin sistematizarea si simplificarea reglementarilor din acest domeniu
3. Realizarea unor proceduri simplificate pentru reducerea poverii administrative pentru agenþii economici din domeniul schimbarilor
climatice</t>
      </is>
    </nc>
  </rcc>
</revisions>
</file>

<file path=xl/revisions/revisionLog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02" sId="1">
    <nc r="AH348" t="inlineStr">
      <is>
        <t>implementare</t>
      </is>
    </nc>
  </rcc>
  <rcc rId="603" sId="1">
    <nc r="AI348" t="inlineStr">
      <is>
        <t>n.a</t>
      </is>
    </nc>
  </rcc>
  <rcc rId="604" sId="1" numFmtId="4">
    <nc r="AJ348">
      <v>0</v>
    </nc>
  </rcc>
  <rcc rId="605" sId="1" numFmtId="4">
    <nc r="AK348">
      <v>0</v>
    </nc>
  </rcc>
  <rcc rId="606" sId="1" numFmtId="19">
    <oc r="L246">
      <v>43360</v>
    </oc>
    <nc r="L246">
      <v>43541</v>
    </nc>
  </rcc>
  <rcc rId="607" sId="1">
    <oc r="AI246" t="inlineStr">
      <is>
        <t>AA4/ 30.01.2018</t>
      </is>
    </oc>
    <nc r="AI246" t="inlineStr">
      <is>
        <t>AA4/ 30.01.2018
AA5/03.07.2018 prel 6 luni</t>
      </is>
    </nc>
  </rcc>
</revisions>
</file>

<file path=xl/revisions/revisionLog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348" start="0" length="0">
    <dxf>
      <font>
        <b/>
        <sz val="10"/>
        <charset val="1"/>
      </font>
      <alignment vertical="top"/>
      <border outline="0">
        <right/>
        <top/>
        <bottom/>
      </border>
    </dxf>
  </rfmt>
  <rfmt sheetId="1" sqref="G348" start="0" length="0">
    <dxf>
      <font>
        <b val="0"/>
        <sz val="12"/>
        <color auto="1"/>
      </font>
      <alignment horizontal="justify"/>
      <border outline="0">
        <left style="thin">
          <color indexed="64"/>
        </left>
        <right style="thin">
          <color indexed="64"/>
        </right>
        <top style="thin">
          <color indexed="64"/>
        </top>
        <bottom style="thin">
          <color indexed="64"/>
        </bottom>
      </border>
    </dxf>
  </rfmt>
  <rcv guid="{EF10298D-3F59-43F1-9A86-8C1CCA3B5D93}" action="delete"/>
  <rdn rId="0" localSheetId="1" customView="1" name="Z_EF10298D_3F59_43F1_9A86_8C1CCA3B5D93_.wvu.PrintArea" hidden="1" oldHidden="1">
    <formula>Sheet1!$A$1:$AL$399</formula>
    <oldFormula>Sheet1!$A$1:$AL$399</oldFormula>
  </rdn>
  <rdn rId="0" localSheetId="1" customView="1" name="Z_EF10298D_3F59_43F1_9A86_8C1CCA3B5D93_.wvu.FilterData" hidden="1" oldHidden="1">
    <formula>Sheet1!$A$6:$AL$399</formula>
    <oldFormula>Sheet1!$A$6:$AL$399</oldFormula>
  </rdn>
  <rcv guid="{EF10298D-3F59-43F1-9A86-8C1CCA3B5D93}" action="add"/>
</revisions>
</file>

<file path=xl/revisions/revisionLog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10" sId="1">
    <nc r="A350">
      <v>121</v>
    </nc>
  </rcc>
  <rcc rId="611" sId="1">
    <nc r="B350">
      <v>112133</v>
    </nc>
  </rcc>
  <rcc rId="612" sId="1">
    <nc r="C350">
      <v>149</v>
    </nc>
  </rcc>
  <rcc rId="613" sId="1">
    <nc r="D350" t="inlineStr">
      <is>
        <t>ET</t>
      </is>
    </nc>
  </rcc>
  <rcc rId="614" sId="1">
    <nc r="E350" t="inlineStr">
      <is>
        <t>AP1/11i /1.2</t>
      </is>
    </nc>
  </rcc>
  <rcc rId="615" sId="1">
    <nc r="F350" t="inlineStr">
      <is>
        <t>CP 2/2017 (MySMIS: POCA/111/1/1)</t>
      </is>
    </nc>
  </rcc>
  <rcv guid="{5AAA4DFE-88B1-4674-95ED-5FCD7A50BC22}" action="delete"/>
  <rdn rId="0" localSheetId="1" customView="1" name="Z_5AAA4DFE_88B1_4674_95ED_5FCD7A50BC22_.wvu.PrintArea" hidden="1" oldHidden="1">
    <formula>Sheet1!$A$1:$AL$399</formula>
    <oldFormula>Sheet1!$A$1:$AL$399</oldFormula>
  </rdn>
  <rdn rId="0" localSheetId="1" customView="1" name="Z_5AAA4DFE_88B1_4674_95ED_5FCD7A50BC22_.wvu.FilterData" hidden="1" oldHidden="1">
    <formula>Sheet1!$A$1:$R$225</formula>
    <oldFormula>Sheet1!$A$1:$R$225</oldFormula>
  </rdn>
  <rcv guid="{5AAA4DFE-88B1-4674-95ED-5FCD7A50BC22}" action="add"/>
</revisions>
</file>

<file path=xl/revisions/revisionLog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350" start="0" length="2147483647">
    <dxf>
      <font>
        <sz val="11"/>
      </font>
    </dxf>
  </rfmt>
  <rcc rId="618" sId="1" odxf="1" dxf="1">
    <nc r="G350" t="inlineStr">
      <is>
        <t>Standarde si politici sustenabile in lucrul cu tinerii din Romania</t>
      </is>
    </nc>
    <odxf/>
    <ndxf>
      <font>
        <sz val="12"/>
        <charset val="1"/>
      </font>
    </ndxf>
  </rcc>
</revisions>
</file>

<file path=xl/revisions/revisionLog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19" sId="1">
    <nc r="H350" t="inlineStr">
      <is>
        <t>Federatia Young Men's Christian Associations</t>
      </is>
    </nc>
  </rcc>
  <rcv guid="{5AAA4DFE-88B1-4674-95ED-5FCD7A50BC22}" action="delete"/>
  <rdn rId="0" localSheetId="1" customView="1" name="Z_5AAA4DFE_88B1_4674_95ED_5FCD7A50BC22_.wvu.PrintArea" hidden="1" oldHidden="1">
    <formula>Sheet1!$A$1:$AL$399</formula>
    <oldFormula>Sheet1!$A$1:$AL$399</oldFormula>
  </rdn>
  <rdn rId="0" localSheetId="1" customView="1" name="Z_5AAA4DFE_88B1_4674_95ED_5FCD7A50BC22_.wvu.FilterData" hidden="1" oldHidden="1">
    <formula>Sheet1!$A$1:$R$225</formula>
    <oldFormula>Sheet1!$A$1:$R$225</oldFormula>
  </rdn>
  <rcv guid="{5AAA4DFE-88B1-4674-95ED-5FCD7A50BC22}" action="add"/>
</revisions>
</file>

<file path=xl/revisions/revisionLog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22" sId="1">
    <nc r="I350" t="inlineStr">
      <is>
        <t>1. Asociatia Young Initiative                                   2. Asociatia Centrul pentru Dezvoltare Comunitara Durabila</t>
      </is>
    </nc>
  </rcc>
</revisions>
</file>

<file path=xl/revisions/revisionLog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23" sId="1">
    <nc r="J350" t="inlineStr">
      <is>
        <t xml:space="preserve">Obiectivul general al proiectului este creşterea capacităţii ONG-urilor de a formula, monitoriza şi evalua politici publice în domeniul lucrului
cu tinerii, atât prin propunerea unor standarde de calitate în lucrul cu tinerii, cât şi prin instruirea membrilor, personalului şi voluntarilor
organizaţiilor de tineret în vederea participării active la dezvoltarea şi îmbunătăţirea politicilor de tineret.
</t>
      </is>
    </nc>
  </rcc>
  <rfmt sheetId="1" sqref="J350" start="0" length="2147483647">
    <dxf>
      <font>
        <sz val="11"/>
      </font>
    </dxf>
  </rfmt>
  <rcv guid="{5AAA4DFE-88B1-4674-95ED-5FCD7A50BC22}" action="delete"/>
  <rdn rId="0" localSheetId="1" customView="1" name="Z_5AAA4DFE_88B1_4674_95ED_5FCD7A50BC22_.wvu.PrintArea" hidden="1" oldHidden="1">
    <formula>Sheet1!$A$1:$AL$399</formula>
    <oldFormula>Sheet1!$A$1:$AL$399</oldFormula>
  </rdn>
  <rdn rId="0" localSheetId="1" customView="1" name="Z_5AAA4DFE_88B1_4674_95ED_5FCD7A50BC22_.wvu.FilterData" hidden="1" oldHidden="1">
    <formula>Sheet1!$A$1:$R$225</formula>
    <oldFormula>Sheet1!$A$1:$R$225</oldFormula>
  </rdn>
  <rcv guid="{5AAA4DFE-88B1-4674-95ED-5FCD7A50BC22}" action="add"/>
</revisions>
</file>

<file path=xl/revisions/revisionLog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350">
    <dxf>
      <alignment horizontal="left"/>
    </dxf>
  </rfmt>
  <rcc rId="626" sId="1">
    <oc r="J350" t="inlineStr">
      <is>
        <t xml:space="preserve">Obiectivul general al proiectului este creşterea capacităţii ONG-urilor de a formula, monitoriza şi evalua politici publice în domeniul lucrului
cu tinerii, atât prin propunerea unor standarde de calitate în lucrul cu tinerii, cât şi prin instruirea membrilor, personalului şi voluntarilor
organizaţiilor de tineret în vederea participării active la dezvoltarea şi îmbunătăţirea politicilor de tineret.
</t>
      </is>
    </oc>
    <nc r="J350" t="inlineStr">
      <is>
        <t xml:space="preserve">Obiectivul general al proiectului este creşterea capacităţii ONG-urilor de a formula, monitoriza şi evalua politici publice în domeniul lucrului
cu tinerii, atât prin propunerea unor standarde de calitate în lucrul cu tinerii, cât şi prin instruirea membrilor, personalului şi voluntarilor organizaţiilor de tineret în vederea participării active la dezvoltarea şi îmbunătăţirea politicilor de tineret.
</t>
      </is>
    </nc>
  </rcc>
</revisions>
</file>

<file path=xl/revisions/revisionLog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350" start="0" length="2147483647">
    <dxf>
      <font>
        <sz val="12"/>
      </font>
    </dxf>
  </rfmt>
  <rfmt sheetId="1" sqref="J350" start="0" length="2147483647">
    <dxf>
      <font>
        <sz val="11"/>
      </font>
    </dxf>
  </rfmt>
  <rcv guid="{5AAA4DFE-88B1-4674-95ED-5FCD7A50BC22}" action="delete"/>
  <rdn rId="0" localSheetId="1" customView="1" name="Z_5AAA4DFE_88B1_4674_95ED_5FCD7A50BC22_.wvu.PrintArea" hidden="1" oldHidden="1">
    <formula>Sheet1!$A$1:$AL$399</formula>
    <oldFormula>Sheet1!$A$1:$AL$399</oldFormula>
  </rdn>
  <rdn rId="0" localSheetId="1" customView="1" name="Z_5AAA4DFE_88B1_4674_95ED_5FCD7A50BC22_.wvu.FilterData" hidden="1" oldHidden="1">
    <formula>Sheet1!$A$1:$R$225</formula>
    <oldFormula>Sheet1!$A$1:$R$225</oldFormula>
  </rdn>
  <rcv guid="{5AAA4DFE-88B1-4674-95ED-5FCD7A50BC22}"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 sId="1" odxf="1" dxf="1">
    <nc r="N65">
      <v>2</v>
    </nc>
    <ndxf>
      <font>
        <b val="0"/>
        <sz val="12"/>
        <color auto="1"/>
      </font>
      <fill>
        <patternFill patternType="solid">
          <bgColor theme="0"/>
        </patternFill>
      </fill>
    </ndxf>
  </rcc>
  <rfmt sheetId="1" sqref="S65" start="0" length="0">
    <dxf>
      <numFmt numFmtId="4" formatCode="#,##0.00"/>
    </dxf>
  </rfmt>
  <rfmt sheetId="1" sqref="T65" start="0" length="0">
    <dxf>
      <numFmt numFmtId="4" formatCode="#,##0.00"/>
      <fill>
        <patternFill patternType="none">
          <bgColor indexed="65"/>
        </patternFill>
      </fill>
    </dxf>
  </rfmt>
  <rcc rId="49" sId="1" odxf="1" s="1" dxf="1" numFmtId="4">
    <nc r="S65">
      <v>241819.87</v>
    </nc>
    <ndxf>
      <font>
        <b val="0"/>
        <sz val="12"/>
        <color auto="1"/>
        <name val="Calibri"/>
        <family val="2"/>
        <charset val="238"/>
        <scheme val="minor"/>
      </font>
    </ndxf>
  </rcc>
  <rfmt sheetId="1" sqref="T65" start="0" length="0">
    <dxf>
      <numFmt numFmtId="0" formatCode="General"/>
      <fill>
        <patternFill patternType="solid">
          <bgColor rgb="FFFFFF00"/>
        </patternFill>
      </fill>
    </dxf>
  </rfmt>
  <rfmt sheetId="1" s="1" sqref="T65" start="0" length="0">
    <dxf>
      <font>
        <b val="0"/>
        <sz val="12"/>
        <color auto="1"/>
        <name val="Calibri"/>
        <family val="2"/>
        <charset val="238"/>
        <scheme val="minor"/>
      </font>
      <numFmt numFmtId="4" formatCode="#,##0.00"/>
      <fill>
        <patternFill patternType="none">
          <bgColor indexed="65"/>
        </patternFill>
      </fill>
    </dxf>
  </rfmt>
  <rfmt sheetId="1" s="1" sqref="T65" start="0" length="0">
    <dxf>
      <font>
        <b/>
        <sz val="12"/>
        <color auto="1"/>
        <name val="Calibri"/>
        <family val="2"/>
        <charset val="238"/>
        <scheme val="minor"/>
      </font>
      <numFmt numFmtId="0" formatCode="General"/>
      <fill>
        <patternFill patternType="solid">
          <bgColor rgb="FFFFFF00"/>
        </patternFill>
      </fill>
    </dxf>
  </rfmt>
  <rcc rId="50" sId="1" odxf="1" s="1" dxf="1" numFmtId="4">
    <nc r="T65">
      <v>241819.87</v>
    </nc>
    <ndxf>
      <font>
        <b val="0"/>
        <sz val="12"/>
        <color auto="1"/>
        <name val="Calibri"/>
        <family val="2"/>
        <charset val="238"/>
        <scheme val="minor"/>
      </font>
      <numFmt numFmtId="166" formatCode="#,##0.00_ ;\-#,##0.00\ "/>
    </ndxf>
  </rcc>
  <rcc rId="51" sId="1">
    <nc r="U65">
      <v>0</v>
    </nc>
  </rcc>
  <rcc rId="52" sId="1" numFmtId="4">
    <oc r="V65">
      <f>W65+X65</f>
    </oc>
    <nc r="V65">
      <v>36984.22</v>
    </nc>
  </rcc>
</revisions>
</file>

<file path=xl/revisions/revisionLog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29" sId="1" numFmtId="19">
    <nc r="K350">
      <v>43286</v>
    </nc>
  </rcc>
</revisions>
</file>

<file path=xl/revisions/revisionLog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30" sId="1" numFmtId="19">
    <nc r="L350">
      <v>43773</v>
    </nc>
  </rcc>
</revisions>
</file>

<file path=xl/revisions/revisionLog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31" sId="1">
    <nc r="N350" t="inlineStr">
      <is>
        <t>Proiect cu acoperire națională</t>
      </is>
    </nc>
  </rcc>
  <rcc rId="632" sId="1" xfDxf="1" dxf="1">
    <nc r="P350" t="inlineStr">
      <is>
        <t>Baia Mare</t>
      </is>
    </nc>
    <ndxf>
      <font>
        <sz val="12"/>
        <color auto="1"/>
      </font>
      <alignment horizontal="center" vertical="center" wrapText="1"/>
      <border outline="0">
        <left style="thin">
          <color indexed="64"/>
        </left>
        <right style="thin">
          <color indexed="64"/>
        </right>
        <top style="thin">
          <color indexed="64"/>
        </top>
        <bottom style="thin">
          <color indexed="64"/>
        </bottom>
      </border>
    </ndxf>
  </rcc>
  <rcc rId="633" sId="1">
    <nc r="O350" t="inlineStr">
      <is>
        <t>Maramures</t>
      </is>
    </nc>
  </rcc>
</revisions>
</file>

<file path=xl/revisions/revisionLog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34" sId="1">
    <nc r="Q350" t="inlineStr">
      <is>
        <t>ONG</t>
      </is>
    </nc>
  </rcc>
  <rcc rId="635" sId="1">
    <nc r="R350" t="inlineStr">
      <is>
        <t>120 - Investiții în capacitatea instituțională și în eficiența administrațiilor și a serviciilor publice la nivel național, regional și local, în perspectiva realizării de reforme, a unei mai bune legiferări și a bunei guvernanțe</t>
      </is>
    </nc>
  </rcc>
</revisions>
</file>

<file path=xl/revisions/revisionLog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36" sId="1" numFmtId="4">
    <oc r="S350">
      <f>T350+U350</f>
    </oc>
    <nc r="S350">
      <v>615782.40000000002</v>
    </nc>
  </rcc>
  <rcc rId="637" sId="1" numFmtId="4">
    <nc r="T350">
      <v>496574.82</v>
    </nc>
  </rcc>
  <rcc rId="638" sId="1" numFmtId="4">
    <nc r="U350">
      <v>119207.58</v>
    </nc>
  </rcc>
  <rcc rId="639" sId="1" numFmtId="4">
    <nc r="W350">
      <v>87630.81</v>
    </nc>
  </rcc>
  <rcc rId="640" sId="1" numFmtId="4">
    <nc r="X350">
      <v>29801.87</v>
    </nc>
  </rcc>
</revisions>
</file>

<file path=xl/revisions/revisionLog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41" sId="1" numFmtId="4">
    <nc r="AC350">
      <v>11922.59</v>
    </nc>
  </rcc>
  <rcc rId="642" sId="1" numFmtId="4">
    <nc r="AD350">
      <v>3040.97</v>
    </nc>
  </rcc>
  <rcv guid="{5AAA4DFE-88B1-4674-95ED-5FCD7A50BC22}" action="delete"/>
  <rdn rId="0" localSheetId="1" customView="1" name="Z_5AAA4DFE_88B1_4674_95ED_5FCD7A50BC22_.wvu.PrintArea" hidden="1" oldHidden="1">
    <formula>Sheet1!$A$1:$AL$399</formula>
    <oldFormula>Sheet1!$A$1:$AL$399</oldFormula>
  </rdn>
  <rdn rId="0" localSheetId="1" customView="1" name="Z_5AAA4DFE_88B1_4674_95ED_5FCD7A50BC22_.wvu.FilterData" hidden="1" oldHidden="1">
    <formula>Sheet1!$A$1:$R$225</formula>
    <oldFormula>Sheet1!$A$1:$R$225</oldFormula>
  </rdn>
  <rcv guid="{5AAA4DFE-88B1-4674-95ED-5FCD7A50BC22}" action="add"/>
</revisions>
</file>

<file path=xl/revisions/revisionLog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45" sId="1" numFmtId="4">
    <oc r="X350">
      <v>29801.87</v>
    </oc>
    <nc r="X350">
      <v>29801.88</v>
    </nc>
  </rcc>
</revisions>
</file>

<file path=xl/revisions/revisionLog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46" sId="1">
    <nc r="AH350" t="inlineStr">
      <is>
        <t>implementare</t>
      </is>
    </nc>
  </rcc>
  <rcc rId="647" sId="1">
    <nc r="AI350" t="inlineStr">
      <is>
        <t>n.a</t>
      </is>
    </nc>
  </rcc>
  <rcc rId="648" sId="1" numFmtId="19">
    <oc r="AL3">
      <v>43280</v>
    </oc>
    <nc r="AL3">
      <v>43287</v>
    </nc>
  </rcc>
</revisions>
</file>

<file path=xl/revisions/revisionLog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49" sId="1">
    <nc r="C132">
      <v>424</v>
    </nc>
  </rcc>
  <rcc rId="650" sId="1">
    <nc r="D132" t="inlineStr">
      <is>
        <t>DJ</t>
      </is>
    </nc>
  </rcc>
  <rcc rId="651" sId="1" odxf="1" dxf="1">
    <nc r="G132" t="inlineStr">
      <is>
        <t>Măsuri pentru prevenirea corupției în administrația publică locală a Municipiului Deva din județul Hunedoara</t>
      </is>
    </nc>
    <ndxf>
      <font>
        <b val="0"/>
        <sz val="12"/>
        <color auto="1"/>
        <name val="Trebuchet MS"/>
        <scheme val="none"/>
      </font>
      <alignment horizontal="general"/>
      <border outline="0">
        <left/>
        <right/>
        <top/>
        <bottom/>
      </border>
    </ndxf>
  </rcc>
  <rcc rId="652" sId="1" odxf="1" dxf="1">
    <nc r="F132" t="inlineStr">
      <is>
        <t>CP1 less/2017</t>
      </is>
    </nc>
    <ndxf>
      <font>
        <b val="0"/>
        <sz val="12"/>
        <color auto="1"/>
      </font>
      <alignment horizontal="general"/>
    </ndxf>
  </rcc>
  <rcc rId="653" sId="1" odxf="1" dxf="1">
    <nc r="E132" t="inlineStr">
      <is>
        <t>AP  2/2</t>
      </is>
    </nc>
    <ndxf>
      <font>
        <b val="0"/>
        <sz val="12"/>
        <color auto="1"/>
      </font>
      <fill>
        <patternFill patternType="solid">
          <bgColor theme="0"/>
        </patternFill>
      </fill>
      <alignment horizontal="left"/>
    </ndxf>
  </rcc>
  <rcc rId="654" sId="1" odxf="1" dxf="1">
    <nc r="H132" t="inlineStr">
      <is>
        <t>Municipiul Deva</t>
      </is>
    </nc>
    <odxf>
      <font>
        <b/>
        <sz val="12"/>
        <color auto="1"/>
      </font>
    </odxf>
    <ndxf>
      <font>
        <b val="0"/>
        <sz val="12"/>
        <color auto="1"/>
      </font>
    </ndxf>
  </rcc>
  <rcc rId="655" sId="1">
    <nc r="I132" t="inlineStr">
      <is>
        <t>n.a</t>
      </is>
    </nc>
  </rcc>
  <rfmt sheetId="1" sqref="I132" start="0" length="2147483647">
    <dxf>
      <font>
        <b val="0"/>
      </font>
    </dxf>
  </rfmt>
  <rcc rId="656" sId="1" odxf="1" dxf="1" numFmtId="19">
    <nc r="K132">
      <v>43285</v>
    </nc>
    <odxf>
      <numFmt numFmtId="0" formatCode="General"/>
    </odxf>
    <ndxf>
      <numFmt numFmtId="19" formatCode="dd/mm/yyyy"/>
    </ndxf>
  </rcc>
  <rcc rId="657" sId="1" odxf="1" dxf="1" numFmtId="19">
    <nc r="L132">
      <v>43773</v>
    </nc>
    <odxf>
      <numFmt numFmtId="0" formatCode="General"/>
    </odxf>
    <ndxf>
      <numFmt numFmtId="19" formatCode="dd/mm/yyyy"/>
    </ndxf>
  </rcc>
  <rcc rId="658" sId="1">
    <nc r="M132">
      <v>85</v>
    </nc>
  </rcc>
  <rcc rId="659" sId="1">
    <nc r="O132" t="inlineStr">
      <is>
        <t>Hunedoara</t>
      </is>
    </nc>
  </rcc>
  <rfmt sheetId="1" sqref="O132" start="0" length="2147483647">
    <dxf>
      <font>
        <b val="0"/>
      </font>
    </dxf>
  </rfmt>
  <rcc rId="660" sId="1">
    <nc r="P132" t="inlineStr">
      <is>
        <t>Deva</t>
      </is>
    </nc>
  </rcc>
  <rcc rId="661" sId="1">
    <nc r="Q132" t="inlineStr">
      <is>
        <t>APL</t>
      </is>
    </nc>
  </rcc>
  <rfmt sheetId="1" sqref="P132:Q132" start="0" length="2147483647">
    <dxf>
      <font>
        <b val="0"/>
      </font>
    </dxf>
  </rfmt>
  <rcc rId="662" sId="1" numFmtId="4">
    <oc r="S132">
      <f>T132+U132</f>
    </oc>
    <nc r="S132">
      <v>239111.8</v>
    </nc>
  </rcc>
  <rcc rId="663" sId="1" odxf="1" dxf="1">
    <nc r="AH132" t="inlineStr">
      <is>
        <t>implementare</t>
      </is>
    </nc>
    <odxf>
      <font>
        <b/>
        <sz val="12"/>
        <color auto="1"/>
      </font>
    </odxf>
    <ndxf>
      <font>
        <b val="0"/>
        <sz val="12"/>
        <color auto="1"/>
      </font>
    </ndxf>
  </rcc>
  <rcc rId="664" sId="1" xfDxf="1" dxf="1">
    <nc r="T132">
      <v>239111.8</v>
    </nc>
    <ndxf>
      <font>
        <b/>
        <sz val="12"/>
        <color auto="1"/>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ndxf>
  </rcc>
  <rcc rId="665" sId="1">
    <nc r="U132">
      <v>0</v>
    </nc>
  </rcc>
  <rcc rId="666" sId="1" numFmtId="4">
    <oc r="V132">
      <f>W132+X132</f>
    </oc>
    <nc r="V132">
      <v>36570.04</v>
    </nc>
  </rcc>
  <rcc rId="667" sId="1">
    <nc r="W132">
      <v>36570.04</v>
    </nc>
  </rcc>
  <rfmt sheetId="1" sqref="W132" start="0" length="2147483647">
    <dxf>
      <font>
        <b val="0"/>
      </font>
    </dxf>
  </rfmt>
  <rfmt sheetId="1" sqref="T132" start="0" length="2147483647">
    <dxf>
      <font>
        <b val="0"/>
      </font>
    </dxf>
  </rfmt>
  <rcc rId="668" sId="1" numFmtId="4">
    <oc r="Y132">
      <f>Z132+AA132</f>
    </oc>
    <nc r="Y132">
      <v>5626.16</v>
    </nc>
  </rcc>
  <rcc rId="669" sId="1" numFmtId="4">
    <nc r="Z132">
      <v>5626.16</v>
    </nc>
  </rcc>
  <rfmt sheetId="1" sqref="Z132" start="0" length="2147483647">
    <dxf>
      <font>
        <b val="0"/>
      </font>
    </dxf>
  </rfmt>
</revisions>
</file>

<file path=xl/revisions/revisionLog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70" sId="1" odxf="1" dxf="1">
    <oc r="E132" t="inlineStr">
      <is>
        <t>AP  2/2</t>
      </is>
    </oc>
    <nc r="E132" t="inlineStr">
      <is>
        <t>AP 2/11i  /2.2</t>
      </is>
    </nc>
    <odxf>
      <fill>
        <patternFill patternType="solid">
          <bgColor theme="0"/>
        </patternFill>
      </fill>
      <alignment horizontal="left"/>
    </odxf>
    <ndxf>
      <fill>
        <patternFill patternType="none">
          <bgColor indexed="65"/>
        </patternFill>
      </fill>
      <alignment horizontal="center"/>
    </ndxf>
  </rcc>
  <rcc rId="671" sId="1" odxf="1" dxf="1">
    <nc r="R132" t="inlineStr">
      <is>
        <t>119 - Investiții în capacitatea instituțională și în eficiența administrațiilor și a serviciilor publice la nivel național, regional și local, în perspectiva realizării de reforme, a unei mai bune legiferări și a bunei guvernanțe</t>
      </is>
    </nc>
    <odxf>
      <font>
        <b/>
        <sz val="12"/>
        <color auto="1"/>
      </font>
      <fill>
        <patternFill patternType="none">
          <bgColor indexed="65"/>
        </patternFill>
      </fill>
    </odxf>
    <ndxf>
      <font>
        <b val="0"/>
        <sz val="12"/>
        <color auto="1"/>
      </font>
      <fill>
        <patternFill patternType="solid">
          <bgColor theme="0"/>
        </patternFill>
      </fill>
    </ndxf>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1" sqref="W65" start="0" length="0">
    <dxf>
      <font>
        <b val="0"/>
        <sz val="12"/>
        <color auto="1"/>
        <name val="Calibri"/>
        <family val="2"/>
        <charset val="238"/>
        <scheme val="minor"/>
      </font>
      <numFmt numFmtId="4" formatCode="#,##0.00"/>
      <fill>
        <patternFill patternType="none">
          <bgColor indexed="65"/>
        </patternFill>
      </fill>
    </dxf>
  </rfmt>
  <rcc rId="53" sId="1" odxf="1" dxf="1" numFmtId="4">
    <nc r="W65">
      <v>36984.22</v>
    </nc>
    <ndxf>
      <font>
        <sz val="12"/>
        <color auto="1"/>
      </font>
      <numFmt numFmtId="166" formatCode="#,##0.00_ ;\-#,##0.00\ "/>
      <fill>
        <patternFill patternType="solid">
          <bgColor rgb="FFFFFF00"/>
        </patternFill>
      </fill>
    </ndxf>
  </rcc>
  <rcc rId="54" sId="1">
    <nc r="X65">
      <v>0</v>
    </nc>
  </rcc>
  <rcc rId="55" sId="1" odxf="1" s="1" dxf="1" numFmtId="4">
    <oc r="Y65">
      <f>Z65+AA65</f>
    </oc>
    <nc r="Y65">
      <v>5689.87</v>
    </nc>
    <ndxf>
      <font>
        <b val="0"/>
        <sz val="12"/>
        <color auto="1"/>
        <name val="Calibri"/>
        <family val="2"/>
        <charset val="238"/>
        <scheme val="minor"/>
      </font>
    </ndxf>
  </rcc>
  <rfmt sheetId="1" s="1" sqref="Z65" start="0" length="0">
    <dxf>
      <font>
        <b val="0"/>
        <sz val="12"/>
        <color auto="1"/>
        <name val="Calibri"/>
        <family val="2"/>
        <charset val="238"/>
        <scheme val="minor"/>
      </font>
      <fill>
        <patternFill patternType="none">
          <bgColor indexed="65"/>
        </patternFill>
      </fill>
    </dxf>
  </rfmt>
  <rcc rId="56" sId="1" odxf="1" dxf="1" numFmtId="4">
    <nc r="Z65">
      <v>5689.87</v>
    </nc>
    <ndxf>
      <font>
        <sz val="12"/>
        <color auto="1"/>
      </font>
      <numFmt numFmtId="166" formatCode="#,##0.00_ ;\-#,##0.00\ "/>
      <fill>
        <patternFill patternType="solid">
          <bgColor rgb="FFFFFF00"/>
        </patternFill>
      </fill>
    </ndxf>
  </rcc>
  <rcc rId="57" sId="1" numFmtId="4">
    <nc r="AA65">
      <v>0</v>
    </nc>
  </rcc>
</revisions>
</file>

<file path=xl/revisions/revisionLog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72" sId="1">
    <nc r="N132">
      <v>5</v>
    </nc>
  </rcc>
</revisions>
</file>

<file path=xl/revisions/revisionLog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12" start="0" length="0">
    <dxf>
      <font>
        <b val="0"/>
        <sz val="12"/>
        <color auto="1"/>
      </font>
      <alignment horizontal="general"/>
    </dxf>
  </rfmt>
  <rcv guid="{7C1B4D6D-D666-48DD-AB17-E00791B6F0B6}" action="delete"/>
  <rdn rId="0" localSheetId="1" customView="1" name="Z_7C1B4D6D_D666_48DD_AB17_E00791B6F0B6_.wvu.PrintArea" hidden="1" oldHidden="1">
    <formula>Sheet1!$A$1:$AL$399</formula>
    <oldFormula>Sheet1!$A$1:$AL$399</oldFormula>
  </rdn>
  <rdn rId="0" localSheetId="1" customView="1" name="Z_7C1B4D6D_D666_48DD_AB17_E00791B6F0B6_.wvu.FilterData" hidden="1" oldHidden="1">
    <formula>Sheet1!$A$6:$DG$371</formula>
    <oldFormula>Sheet1!$A$6:$AJ$370</oldFormula>
  </rdn>
  <rcv guid="{7C1B4D6D-D666-48DD-AB17-E00791B6F0B6}" action="add"/>
</revisions>
</file>

<file path=xl/revisions/revisionLog7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xfDxf="1" sqref="F12" start="0" length="0">
    <dxf>
      <font>
        <sz val="12"/>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xfDxf="1" sqref="F24" start="0" length="0">
    <dxf>
      <font>
        <sz val="12"/>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xfDxf="1" sqref="F65" start="0" length="0">
    <dxf>
      <font>
        <sz val="12"/>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xfDxf="1" sqref="F121" start="0" length="0">
    <dxf>
      <font>
        <b/>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675" sId="1" xfDxf="1" dxf="1">
    <oc r="F132" t="inlineStr">
      <is>
        <t>CP1 less/2017</t>
      </is>
    </oc>
    <nc r="F132" t="inlineStr">
      <is>
        <t>CP1 less /2017</t>
      </is>
    </nc>
    <ndxf>
      <font>
        <sz val="12"/>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fmt sheetId="1" sqref="F121" start="0" length="2147483647">
    <dxf>
      <font>
        <b val="0"/>
      </font>
    </dxf>
  </rfmt>
  <rfmt sheetId="1" xfDxf="1" sqref="F222" start="0" length="0">
    <dxf>
      <font>
        <sz val="12"/>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evisions>
</file>

<file path=xl/revisions/revisionLog7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76" sId="1">
    <nc r="A351">
      <v>122</v>
    </nc>
  </rcc>
  <rcc rId="677" sId="1">
    <nc r="B351">
      <v>112698</v>
    </nc>
  </rcc>
  <rcc rId="678" sId="1">
    <nc r="C351">
      <v>231</v>
    </nc>
  </rcc>
  <rcc rId="679" sId="1">
    <nc r="D351" t="inlineStr">
      <is>
        <t>CA</t>
      </is>
    </nc>
  </rcc>
  <rcc rId="680" sId="1">
    <nc r="E351" t="inlineStr">
      <is>
        <t>AP1/11i /1.2</t>
      </is>
    </nc>
  </rcc>
  <rcc rId="681" sId="1">
    <nc r="F351" t="inlineStr">
      <is>
        <t>CP 2/2017 (MySMIS: POCA/111/1/1)</t>
      </is>
    </nc>
  </rcc>
  <rcc rId="682" sId="1" odxf="1" dxf="1">
    <nc r="G351" t="inlineStr">
      <is>
        <t>Politici publice alternative pentru îmbunătățirea cadrului de organizare și funcționare a învățământului preuniversitar particular (EDU-PART)</t>
      </is>
    </nc>
    <ndxf>
      <font>
        <sz val="12"/>
        <charset val="1"/>
      </font>
    </ndxf>
  </rcc>
  <rcc rId="683" sId="1">
    <nc r="H351" t="inlineStr">
      <is>
        <t>Asociația Centrul pentru Integritate</t>
      </is>
    </nc>
  </rcc>
  <rcc rId="684" sId="1">
    <nc r="I351" t="inlineStr">
      <is>
        <t>Ministerul Educatiei Nationale</t>
      </is>
    </nc>
  </rcc>
  <rfmt sheetId="1" sqref="J351" start="0" length="0">
    <dxf>
      <font>
        <sz val="12"/>
        <color auto="1"/>
      </font>
      <alignment horizontal="left"/>
    </dxf>
  </rfmt>
  <rcc rId="685" sId="1">
    <nc r="J351" t="inlineStr">
      <is>
        <t>Cresterea coerentei, eficientei, predictibilitatii si transparentei cadrului de organizare si functionare a învatamântului preuniversitar
particular prin dezvoltarea, promovarea si acceptarea de propuneri de politici publice alternative în cadrul unui proces decizional
participativ si consultativ, având ca beneficiari ONG-uri – inclusiv scoli organizate juridic ca asociatii, fundatii s.a., parteneri sociali,
împreuna cu decidenti din administratia publica (Ministerul Educatiei Nationale si/sau institutiile aflate în subordonarea si coordonarea
MEN), toti acestia fiind activ implicati în calitate de reprezentanti ai grupului þinta, în vederea dezvoltarii si introducerii de sisteme si
standarde comune pentru asigurarea unei educatii de calitate în învatamântul preuniversitar particular din România, în concordanta cu
SCAP</t>
      </is>
    </nc>
  </rcc>
  <rcc rId="686" sId="1" numFmtId="19">
    <nc r="K351">
      <v>43273</v>
    </nc>
  </rcc>
  <rcc rId="687" sId="1" numFmtId="19">
    <nc r="L351">
      <v>43638</v>
    </nc>
  </rcc>
  <rcc rId="688" sId="1">
    <nc r="N351" t="inlineStr">
      <is>
        <t>Proiect cu acoperire națională</t>
      </is>
    </nc>
  </rcc>
  <rcc rId="689" sId="1">
    <nc r="O351" t="inlineStr">
      <is>
        <t>București</t>
      </is>
    </nc>
  </rcc>
  <rcc rId="690" sId="1">
    <nc r="P351" t="inlineStr">
      <is>
        <t>București</t>
      </is>
    </nc>
  </rcc>
  <rcc rId="691" sId="1">
    <nc r="Q351" t="inlineStr">
      <is>
        <t>ONG</t>
      </is>
    </nc>
  </rcc>
  <rcc rId="692" sId="1">
    <nc r="R351" t="inlineStr">
      <is>
        <t>119 - Investiții în capacitatea instituțională și în eficiența administrațiilor și a serviciilor publice la nivel național, regional și local, în perspectiva realizării de reforme, a unei mai bune legiferări și a bunei guvernanțe</t>
      </is>
    </nc>
  </rcc>
  <rcc rId="693" sId="1">
    <oc r="R350" t="inlineStr">
      <is>
        <t>120 - Investiții în capacitatea instituțională și în eficiența administrațiilor și a serviciilor publice la nivel național, regional și local, în perspectiva realizării de reforme, a unei mai bune legiferări și a bunei guvernanțe</t>
      </is>
    </oc>
    <nc r="R350" t="inlineStr">
      <is>
        <t>119 - Investiții în capacitatea instituțională și în eficiența administrațiilor și a serviciilor publice la nivel național, regional și local, în perspectiva realizării de reforme, a unei mai bune legiferări și a bunei guvernanțe</t>
      </is>
    </nc>
  </rcc>
  <rcc rId="694" sId="1" numFmtId="4">
    <nc r="X351">
      <v>34185.51</v>
    </nc>
  </rcc>
  <rcc rId="695" sId="1" numFmtId="4">
    <nc r="W351">
      <v>100520.65</v>
    </nc>
  </rcc>
  <rcc rId="696" sId="1" numFmtId="4">
    <nc r="AC351">
      <v>13676.27</v>
    </nc>
  </rcc>
  <rcc rId="697" sId="1" numFmtId="4">
    <nc r="AD351">
      <v>3488.32</v>
    </nc>
  </rcc>
  <rcc rId="698" sId="1">
    <nc r="AH351" t="inlineStr">
      <is>
        <t>implementare</t>
      </is>
    </nc>
  </rcc>
  <rcc rId="699" sId="1">
    <nc r="AI351" t="inlineStr">
      <is>
        <t>n.a</t>
      </is>
    </nc>
  </rcc>
  <rcc rId="700" sId="1" numFmtId="4">
    <nc r="T351">
      <v>657795.85</v>
    </nc>
  </rcc>
  <rcc rId="701" sId="1" numFmtId="4">
    <nc r="U351">
      <v>157910.19</v>
    </nc>
  </rcc>
  <rcc rId="702" sId="1" numFmtId="4">
    <nc r="Z351">
      <v>15560.97</v>
    </nc>
  </rcc>
  <rcc rId="703" sId="1" numFmtId="4">
    <nc r="AA351">
      <v>5292.04</v>
    </nc>
  </rcc>
  <rcv guid="{A5B1481C-EF26-486A-984F-85CDDC2FD94F}" action="delete"/>
  <rdn rId="0" localSheetId="1" customView="1" name="Z_A5B1481C_EF26_486A_984F_85CDDC2FD94F_.wvu.PrintArea" hidden="1" oldHidden="1">
    <formula>Sheet1!$A$1:$AL$399</formula>
    <oldFormula>Sheet1!$A$1:$AL$399</oldFormula>
  </rdn>
  <rdn rId="0" localSheetId="1" customView="1" name="Z_A5B1481C_EF26_486A_984F_85CDDC2FD94F_.wvu.FilterData" hidden="1" oldHidden="1">
    <formula>Sheet1!$A$6:$AL$399</formula>
    <oldFormula>Sheet1!$A$6:$AL$399</oldFormula>
  </rdn>
  <rcv guid="{A5B1481C-EF26-486A-984F-85CDDC2FD94F}" action="add"/>
</revisions>
</file>

<file path=xl/revisions/revisionLog7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DBDE1601_9C1D_48CB_9D8B_BB8B9D15A5FF_.wvu.PrintArea" hidden="1" oldHidden="1">
    <formula>Sheet1!$A$1:$AL$399</formula>
  </rdn>
  <rdn rId="0" localSheetId="1" customView="1" name="Z_DBDE1601_9C1D_48CB_9D8B_BB8B9D15A5FF_.wvu.FilterData" hidden="1" oldHidden="1">
    <formula>Sheet1!$A$6:$AL$399</formula>
  </rdn>
  <rcv guid="{DBDE1601-9C1D-48CB-9D8B-BB8B9D15A5FF}" action="add"/>
</revisions>
</file>

<file path=xl/revisions/revisionLog7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708" sId="1" ref="AL1:AL1048576" action="deleteCol">
    <undo index="65535" exp="area" ref3D="1" dr="$A$1:$AL$399" dn="Z_FE50EAC0_52A5_4C33_B973_65E93D03D3EA_.wvu.PrintArea" sId="1"/>
    <undo index="65535" exp="area" ref3D="1" dr="$A$6:$AL$399" dn="Z_F52D90D4_508D_43B6_8295_6D179E5F0FEB_.wvu.FilterData" sId="1"/>
    <undo index="65535" exp="area" ref3D="1" dr="$A$6:$AL$399" dn="Z_EFE45138_A2B3_46EB_8A69_D9745D73FBF5_.wvu.FilterData" sId="1"/>
    <undo index="65535" exp="area" ref3D="1" dr="$A$1:$AL$399" dn="Z_EF10298D_3F59_43F1_9A86_8C1CCA3B5D93_.wvu.PrintArea" sId="1"/>
    <undo index="65535" exp="area" ref3D="1" dr="$A$6:$AL$399" dn="Z_EF10298D_3F59_43F1_9A86_8C1CCA3B5D93_.wvu.FilterData" sId="1"/>
    <undo index="65535" exp="area" ref3D="1" dr="$A$1:$AL$399" dn="Z_EB0F2E6A_FA33_479E_9A47_8E3494FBB4DE_.wvu.PrintArea" sId="1"/>
    <undo index="65535" exp="area" ref3D="1" dr="$A$6:$AL$399" dn="Z_EB0F2E6A_FA33_479E_9A47_8E3494FBB4DE_.wvu.FilterData" sId="1"/>
    <undo index="65535" exp="area" ref3D="1" dr="$A$1:$AL$399" dn="Z_EA64E7D7_BA48_4965_B650_778AE412FE0C_.wvu.PrintArea" sId="1"/>
    <undo index="65535" exp="area" ref3D="1" dr="$A$6:$AL$399" dn="Z_EA64E7D7_BA48_4965_B650_778AE412FE0C_.wvu.FilterData" sId="1"/>
    <undo index="65535" exp="area" ref3D="1" dr="$A$3:$AL$309" dn="Z_E64C6006_DE37_44CA_8083_01C511E323D9_.wvu.FilterData" sId="1"/>
    <undo index="65535" exp="area" ref3D="1" dr="$A$6:$AL$399" dn="Z_DE09B69C_7EEF_4060_8E06_F7DEC4B96D7E_.wvu.FilterData" sId="1"/>
    <undo index="65535" exp="area" ref3D="1" dr="$A$6:$AL$399" dn="Z_DD93CA86_AFD6_4C47_828D_70472BFCD288_.wvu.FilterData" sId="1"/>
    <undo index="65535" exp="area" ref3D="1" dr="$A$1:$AL$399" dn="Z_DBDE1601_9C1D_48CB_9D8B_BB8B9D15A5FF_.wvu.PrintArea" sId="1"/>
    <undo index="65535" exp="area" ref3D="1" dr="$A$6:$AL$399" dn="Z_DBDE1601_9C1D_48CB_9D8B_BB8B9D15A5FF_.wvu.FilterData" sId="1"/>
    <undo index="65535" exp="area" ref3D="1" dr="$A$6:$AL$399" dn="Z_DB43929D_F4B7_43FF_975F_960476D189E8_.wvu.FilterData" sId="1"/>
    <undo index="65535" exp="area" ref3D="1" dr="$A$6:$AL$399" dn="Z_D802EE0F_98B9_4410_B31B_4ACC0EC9C9BC_.wvu.FilterData" sId="1"/>
    <undo index="65535" exp="area" ref3D="1" dr="$A$1:$AL$309" dn="Z_CC51448C_22F6_4583_82CD_2835AD1A82D7_.wvu.FilterData" sId="1"/>
    <undo index="65535" exp="area" ref3D="1" dr="$A$6:$AL$399" dn="Z_C71F80D5_B6C1_4ED9_B18D_D719D69F5A47_.wvu.FilterData" sId="1"/>
    <undo index="65535" exp="area" ref3D="1" dr="$A$1:$AL$399" dn="Z_C408A2F1_296F_4EAD_B15B_336D73846FDD_.wvu.PrintArea" sId="1"/>
    <undo index="65535" exp="area" ref3D="1" dr="$A$1:$AL$225" dn="Z_C408A2F1_296F_4EAD_B15B_336D73846FDD_.wvu.FilterData" sId="1"/>
    <undo index="65535" exp="area" ref3D="1" dr="$A$1:$AL$399" dn="Z_C3502361_AD2C_4705_878B_D12169ED60B1_.wvu.PrintArea" sId="1"/>
    <undo index="65535" exp="area" ref3D="1" dr="$A$6:$AL$399" dn="Z_C3502361_AD2C_4705_878B_D12169ED60B1_.wvu.FilterData" sId="1"/>
    <undo index="65535" exp="area" ref3D="1" dr="$A$6:$AL$399" dn="Z_AECBC9F6_D9DE_4043_9C2F_160F7ECDAD3D_.wvu.FilterData" sId="1"/>
    <undo index="65535" exp="area" ref3D="1" dr="$A$1:$AL$399" dn="Z_A87F3E0E_3A8E_4B82_8170_33752259B7DB_.wvu.PrintArea" sId="1"/>
    <undo index="65535" exp="area" ref3D="1" dr="$A$6:$AL$399" dn="Z_A87F3E0E_3A8E_4B82_8170_33752259B7DB_.wvu.FilterData" sId="1"/>
    <undo index="65535" exp="area" ref3D="1" dr="$A$1:$AL$399" dn="Z_A5B1481C_EF26_486A_984F_85CDDC2FD94F_.wvu.PrintArea" sId="1"/>
    <undo index="65535" exp="area" ref3D="1" dr="$A$6:$AL$399" dn="Z_A5B1481C_EF26_486A_984F_85CDDC2FD94F_.wvu.FilterData" sId="1"/>
    <undo index="65535" exp="area" ref3D="1" dr="$A$3:$AL$309" dn="Z_A3134A53_5204_4FFF_BA84_3528D3179C0C_.wvu.FilterData" sId="1"/>
    <undo index="65535" exp="area" ref3D="1" dr="$A$1:$AL$399" dn="Z_9EA5E3FA_46F1_4729_828C_4A08518018C1_.wvu.PrintArea" sId="1"/>
    <undo index="65535" exp="area" ref3D="1" dr="$A$6:$AL$399" dn="Z_9EA5E3FA_46F1_4729_828C_4A08518018C1_.wvu.FilterData" sId="1"/>
    <undo index="65535" exp="area" ref3D="1" dr="$A$1:$AL$399" dn="Z_9980B309_0131_4577_BF29_212714399FDF_.wvu.PrintArea" sId="1"/>
    <undo index="65535" exp="area" ref3D="1" dr="$A$6:$AL$399" dn="Z_9980B309_0131_4577_BF29_212714399FDF_.wvu.FilterData" sId="1"/>
    <undo index="65535" exp="area" ref3D="1" dr="$A$6:$AL$399" dn="Z_923E7374_9C36_4380_9E0A_313EA2F408F0_.wvu.FilterData" sId="1"/>
    <undo index="65535" exp="area" ref3D="1" dr="$A$6:$AL$399" dn="Z_91199DA1_59E7_4345_8CB7_A1085C901326_.wvu.FilterData" sId="1"/>
    <undo index="65535" exp="area" ref3D="1" dr="$A$1:$AL$399" dn="Z_905D93EA_5662_45AB_8995_A9908B3E5D52_.wvu.PrintArea" sId="1"/>
    <undo index="65535" exp="area" ref3D="1" dr="$A$6:$AL$399" dn="Z_902D3CAF_0577_4A3F_A86A_C01FD8CA4695_.wvu.FilterData" sId="1"/>
    <undo index="65535" exp="area" ref3D="1" dr="$A$1:$AL$399" dn="Z_901F9774_8BE7_424D_87C2_1026F3FA2E93_.wvu.PrintArea" sId="1"/>
    <undo index="65535" exp="area" ref3D="1" dr="$A$6:$AL$399" dn="Z_831F7439_6937_483F_B601_184FEF5CECFD_.wvu.FilterData" sId="1"/>
    <undo index="65535" exp="area" ref3D="1" dr="$A$6:$AL$399" dn="Z_7D2F4374_D571_49E4_B659_129D2AFDC43C_.wvu.FilterData" sId="1"/>
    <undo index="65535" exp="area" ref3D="1" dr="$A$1:$AL$399" dn="Z_7C1B4D6D_D666_48DD_AB17_E00791B6F0B6_.wvu.PrintArea" sId="1"/>
    <undo index="65535" exp="area" ref3D="1" dr="$A$1:$AL$399" dn="Z_747340EB_2B31_46D2_ACDE_4FA91E2B50F6_.wvu.PrintArea" sId="1"/>
    <undo index="65535" exp="area" ref3D="1" dr="$A$6:$AL$399" dn="Z_6CE52079_5576_45A5_9A9F_9CA970D849EF_.wvu.FilterData" sId="1"/>
    <undo index="65535" exp="area" ref3D="1" dr="$A$1:$AL$399" dn="Z_65C35D6D_934F_4431_BA92_90255FC17BA4_.wvu.PrintArea" sId="1"/>
    <undo index="65535" exp="area" ref3D="1" dr="$A$1:$AL$371" dn="Z_65C35D6D_934F_4431_BA92_90255FC17BA4_.wvu.FilterData" sId="1"/>
    <undo index="65535" exp="area" ref3D="1" dr="$A$1:$AL$399" dn="Z_65B035E3_87FA_46C5_996E_864F2C8D0EBC_.wvu.PrintArea" sId="1"/>
    <undo index="65535" exp="area" ref3D="1" dr="$A$1:$AL$399" dn="Z_5AAA4DFE_88B1_4674_95ED_5FCD7A50BC22_.wvu.PrintArea" sId="1"/>
    <undo index="65535" exp="area" ref3D="1" dr="$A$1:$AL$399" dn="Z_53ED3D47_B2C0_43A1_9A1E_F030D529F74C_.wvu.PrintArea" sId="1"/>
    <undo index="65535" exp="area" ref3D="1" dr="$A$6:$AL$399" dn="Z_53ED3D47_B2C0_43A1_9A1E_F030D529F74C_.wvu.FilterData" sId="1"/>
    <undo index="65535" exp="area" ref3D="1" dr="$A$6:$AL$399" dn="Z_4FDB167B_D56E_45D4_B120_847D0871AA6B_.wvu.FilterData" sId="1"/>
    <undo index="65535" exp="area" ref3D="1" dr="$A$6:$AL$399" dn="Z_41AA4E5D_9625_4478_B720_2BD6AE34E699_.wvu.FilterData" sId="1"/>
    <undo index="65535" exp="area" ref3D="1" dr="$A$1:$AL$309" dn="Z_4179C3D9_D1C3_46CD_B643_627525757C5E_.wvu.FilterData" sId="1"/>
    <undo index="65535" exp="area" ref3D="1" dr="$A$1:$AL$399" dn="Z_3AFE79CE_CE75_447D_8C73_1AE63A224CBA_.wvu.PrintArea" sId="1"/>
    <undo index="65535" exp="area" ref3D="1" dr="$A$6:$AL$399" dn="Z_3AFE79CE_CE75_447D_8C73_1AE63A224CBA_.wvu.FilterData" sId="1"/>
    <undo index="65535" exp="area" ref3D="1" dr="$A$6:$AL$399" dn="Z_38C68E87_361F_434A_8BE4_BA2AF4CB3868_.wvu.FilterData" sId="1"/>
    <undo index="65535" exp="area" ref3D="1" dr="$A$1:$AL$399" dn="Z_36624B2D_80F9_4F79_AC4A_B3547C36F23F_.wvu.PrintArea" sId="1"/>
    <undo index="65535" exp="area" ref3D="1" dr="$A$6:$AL$399" dn="Z_305BEEB9_C99E_4E52_A4AB_56EA1595A366_.wvu.FilterData" sId="1"/>
    <undo index="65535" exp="area" ref3D="1" dr="$A$6:$AL$399" dn="Z_2547C3D7_22F7_4CAF_8E48_C8F3425DB942_.wvu.FilterData" sId="1"/>
    <undo index="65535" exp="area" ref3D="1" dr="$A$6:$AL$399" dn="Z_0585DD1B_89D4_4278_953B_FA6D57DCCE82_.wvu.FilterData" sId="1"/>
    <undo index="65535" exp="area" ref3D="1" dr="$A$1:$AL$399" dn="Print_Area" sId="1"/>
    <undo index="65535" exp="area" ref3D="1" dr="$A$6:$AL$399" dn="Z_324E461A_DC75_4814_87BA_41F170D0ED0B_.wvu.FilterData" sId="1"/>
    <undo index="65535" exp="area" ref3D="1" dr="$A$6:$AL$399" dn="Z_36624B2D_80F9_4F79_AC4A_B3547C36F23F_.wvu.FilterData" sId="1"/>
    <undo index="65535" exp="area" ref3D="1" dr="$A$6:$AL$399" dn="_FilterDatabase" sId="1"/>
    <undo index="65535" exp="area" ref3D="1" dr="$A$3:$AL$375" dn="Z_250231BB_5F02_4B46_B1CA_B904A9B40BA2_.wvu.FilterData" sId="1"/>
    <undo index="65535" exp="area" ref3D="1" dr="$A$6:$AL$399" dn="Z_17F4A6A1_469E_46FB_A3A0_041FC3712E3B_.wvu.FilterData" sId="1"/>
    <rfmt sheetId="1" xfDxf="1" sqref="AL1:AL1048576" start="0" length="0"/>
    <rcc rId="0" sId="1" dxf="1">
      <nc r="AL1" t="inlineStr">
        <is>
          <t>Data
Raportare</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AL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umFmtId="19">
      <nc r="AL3">
        <v>43287</v>
      </nc>
      <ndxf>
        <font>
          <b/>
          <sz val="12"/>
          <color auto="1"/>
          <name val="Calibri"/>
          <family val="2"/>
          <charset val="238"/>
          <scheme val="minor"/>
        </font>
        <numFmt numFmtId="19" formatCode="dd/mm/yyyy"/>
        <fill>
          <patternFill patternType="solid">
            <bgColor rgb="FFFFCCFF"/>
          </patternFill>
        </fill>
        <alignment vertical="center" wrapText="1"/>
        <border outline="0">
          <left style="thin">
            <color indexed="64"/>
          </left>
          <right style="thin">
            <color indexed="64"/>
          </right>
          <top style="thin">
            <color indexed="64"/>
          </top>
          <bottom style="thin">
            <color indexed="64"/>
          </bottom>
        </border>
      </ndxf>
    </rcc>
    <rfmt sheetId="1" sqref="AL4" start="0" length="0">
      <dxf>
        <font>
          <b/>
          <sz val="12"/>
          <color auto="1"/>
          <name val="Calibri"/>
          <family val="2"/>
          <charset val="238"/>
          <scheme val="minor"/>
        </font>
        <numFmt numFmtId="19" formatCode="dd/mm/yyyy"/>
        <fill>
          <patternFill patternType="solid">
            <bgColor rgb="FFFFCCFF"/>
          </patternFill>
        </fill>
        <alignment vertical="center" wrapText="1"/>
      </dxf>
    </rfmt>
    <rcc rId="0" sId="1" dxf="1">
      <nc r="AL5" t="inlineStr">
        <is>
          <t>Report Date</t>
        </is>
      </nc>
      <ndxf>
        <font>
          <b/>
          <sz val="12"/>
          <color auto="1"/>
          <name val="Calibri"/>
          <family val="2"/>
          <charset val="238"/>
          <scheme val="minor"/>
        </font>
        <numFmt numFmtId="19" formatCode="dd/mm/yyyy"/>
        <fill>
          <patternFill patternType="solid">
            <bgColor theme="9" tint="0.79998168889431442"/>
          </patternFill>
        </fill>
        <alignment vertical="center" wrapText="1"/>
        <border outline="0">
          <left style="thin">
            <color indexed="64"/>
          </left>
          <right style="thin">
            <color indexed="64"/>
          </right>
          <top style="thin">
            <color indexed="64"/>
          </top>
          <bottom style="thin">
            <color indexed="64"/>
          </bottom>
        </border>
      </ndxf>
    </rcc>
    <rfmt sheetId="1" sqref="AL6" start="0" length="0">
      <dxf>
        <font>
          <sz val="12"/>
          <color theme="1"/>
          <name val="Calibri"/>
          <family val="2"/>
          <charset val="238"/>
          <scheme val="minor"/>
        </font>
        <border outline="0">
          <left style="thin">
            <color indexed="64"/>
          </left>
          <right style="thin">
            <color indexed="64"/>
          </right>
          <top style="thin">
            <color indexed="64"/>
          </top>
          <bottom style="thin">
            <color indexed="64"/>
          </bottom>
        </border>
      </dxf>
    </rfmt>
    <rfmt sheetId="1" sqref="AL7" start="0" length="0">
      <dxf>
        <font>
          <sz val="12"/>
          <color theme="1"/>
          <name val="Calibri"/>
          <family val="2"/>
          <charset val="238"/>
          <scheme val="minor"/>
        </font>
      </dxf>
    </rfmt>
    <rfmt sheetId="1" sqref="AL8" start="0" length="0">
      <dxf>
        <font>
          <sz val="12"/>
          <color theme="1"/>
          <name val="Calibri"/>
          <family val="2"/>
          <charset val="238"/>
          <scheme val="minor"/>
        </font>
      </dxf>
    </rfmt>
    <rfmt sheetId="1" sqref="AL9" start="0" length="0">
      <dxf>
        <font>
          <sz val="12"/>
          <color theme="1"/>
          <name val="Calibri"/>
          <family val="2"/>
          <charset val="238"/>
          <scheme val="minor"/>
        </font>
      </dxf>
    </rfmt>
    <rfmt sheetId="1" sqref="AL10" start="0" length="0">
      <dxf>
        <font>
          <sz val="12"/>
          <color theme="1"/>
          <name val="Calibri"/>
          <family val="2"/>
          <charset val="238"/>
          <scheme val="minor"/>
        </font>
      </dxf>
    </rfmt>
    <rfmt sheetId="1" sqref="AL11" start="0" length="0">
      <dxf>
        <font>
          <sz val="12"/>
          <color theme="1"/>
          <name val="Calibri"/>
          <family val="2"/>
          <charset val="238"/>
          <scheme val="minor"/>
        </font>
      </dxf>
    </rfmt>
    <rfmt sheetId="1" sqref="AL12" start="0" length="0">
      <dxf>
        <font>
          <sz val="12"/>
          <color theme="1"/>
          <name val="Calibri"/>
          <family val="2"/>
          <charset val="238"/>
          <scheme val="minor"/>
        </font>
      </dxf>
    </rfmt>
    <rfmt sheetId="1" sqref="AL13" start="0" length="0">
      <dxf>
        <font>
          <sz val="12"/>
          <color theme="1"/>
          <name val="Calibri"/>
          <family val="2"/>
          <charset val="238"/>
          <scheme val="minor"/>
        </font>
      </dxf>
    </rfmt>
    <rfmt sheetId="1" sqref="AL14" start="0" length="0">
      <dxf>
        <font>
          <sz val="12"/>
          <color theme="1"/>
          <name val="Calibri"/>
          <family val="2"/>
          <charset val="238"/>
          <scheme val="minor"/>
        </font>
      </dxf>
    </rfmt>
    <rfmt sheetId="1" sqref="AL15" start="0" length="0">
      <dxf>
        <font>
          <sz val="12"/>
          <color theme="1"/>
          <name val="Calibri"/>
          <family val="2"/>
          <charset val="238"/>
          <scheme val="minor"/>
        </font>
      </dxf>
    </rfmt>
    <rfmt sheetId="1" sqref="AL16" start="0" length="0">
      <dxf>
        <font>
          <sz val="12"/>
          <color theme="1"/>
          <name val="Calibri"/>
          <family val="2"/>
          <charset val="238"/>
          <scheme val="minor"/>
        </font>
      </dxf>
    </rfmt>
    <rfmt sheetId="1" sqref="AL17" start="0" length="0">
      <dxf>
        <font>
          <sz val="12"/>
          <color theme="1"/>
          <name val="Calibri"/>
          <family val="2"/>
          <charset val="238"/>
          <scheme val="minor"/>
        </font>
      </dxf>
    </rfmt>
    <rfmt sheetId="1" sqref="AL18" start="0" length="0">
      <dxf>
        <font>
          <sz val="12"/>
          <color theme="1"/>
          <name val="Calibri"/>
          <family val="2"/>
          <charset val="238"/>
          <scheme val="minor"/>
        </font>
      </dxf>
    </rfmt>
    <rfmt sheetId="1" sqref="AL19" start="0" length="0">
      <dxf>
        <font>
          <sz val="12"/>
          <color theme="1"/>
          <name val="Calibri"/>
          <family val="2"/>
          <charset val="238"/>
          <scheme val="minor"/>
        </font>
      </dxf>
    </rfmt>
    <rfmt sheetId="1" sqref="AL20" start="0" length="0">
      <dxf>
        <font>
          <sz val="12"/>
          <color theme="1"/>
          <name val="Calibri"/>
          <family val="2"/>
          <charset val="238"/>
          <scheme val="minor"/>
        </font>
      </dxf>
    </rfmt>
    <rfmt sheetId="1" sqref="AL21" start="0" length="0">
      <dxf>
        <font>
          <sz val="12"/>
          <color theme="1"/>
          <name val="Calibri"/>
          <family val="2"/>
          <charset val="238"/>
          <scheme val="minor"/>
        </font>
      </dxf>
    </rfmt>
    <rfmt sheetId="1" sqref="AL22" start="0" length="0">
      <dxf>
        <font>
          <sz val="12"/>
          <color theme="1"/>
          <name val="Calibri"/>
          <family val="2"/>
          <charset val="238"/>
          <scheme val="minor"/>
        </font>
      </dxf>
    </rfmt>
    <rfmt sheetId="1" sqref="AL23" start="0" length="0">
      <dxf>
        <font>
          <sz val="12"/>
          <color theme="1"/>
          <name val="Calibri"/>
          <family val="2"/>
          <charset val="238"/>
          <scheme val="minor"/>
        </font>
      </dxf>
    </rfmt>
    <rfmt sheetId="1" sqref="AL24" start="0" length="0">
      <dxf>
        <font>
          <sz val="12"/>
          <color theme="1"/>
          <name val="Calibri"/>
          <family val="2"/>
          <charset val="238"/>
          <scheme val="minor"/>
        </font>
      </dxf>
    </rfmt>
    <rfmt sheetId="1" sqref="AL25" start="0" length="0">
      <dxf>
        <font>
          <sz val="12"/>
          <color theme="1"/>
          <name val="Calibri"/>
          <family val="2"/>
          <charset val="238"/>
          <scheme val="minor"/>
        </font>
      </dxf>
    </rfmt>
    <rfmt sheetId="1" sqref="AL26" start="0" length="0">
      <dxf>
        <font>
          <sz val="12"/>
          <color theme="1"/>
          <name val="Calibri"/>
          <family val="2"/>
          <charset val="238"/>
          <scheme val="minor"/>
        </font>
      </dxf>
    </rfmt>
    <rfmt sheetId="1" sqref="AL27" start="0" length="0">
      <dxf>
        <font>
          <sz val="12"/>
          <color theme="1"/>
          <name val="Calibri"/>
          <family val="2"/>
          <charset val="238"/>
          <scheme val="minor"/>
        </font>
      </dxf>
    </rfmt>
    <rfmt sheetId="1" sqref="AL28" start="0" length="0">
      <dxf>
        <font>
          <sz val="12"/>
          <color theme="1"/>
          <name val="Calibri"/>
          <family val="2"/>
          <charset val="238"/>
          <scheme val="minor"/>
        </font>
      </dxf>
    </rfmt>
    <rfmt sheetId="1" sqref="AL29" start="0" length="0">
      <dxf>
        <font>
          <sz val="12"/>
          <color theme="1"/>
          <name val="Calibri"/>
          <family val="2"/>
          <charset val="238"/>
          <scheme val="minor"/>
        </font>
      </dxf>
    </rfmt>
    <rfmt sheetId="1" sqref="AL30" start="0" length="0">
      <dxf>
        <font>
          <sz val="12"/>
          <color theme="1"/>
          <name val="Calibri"/>
          <family val="2"/>
          <charset val="238"/>
          <scheme val="minor"/>
        </font>
      </dxf>
    </rfmt>
    <rfmt sheetId="1" sqref="AL31" start="0" length="0">
      <dxf>
        <font>
          <sz val="12"/>
          <color theme="1"/>
          <name val="Calibri"/>
          <family val="2"/>
          <charset val="238"/>
          <scheme val="minor"/>
        </font>
      </dxf>
    </rfmt>
    <rfmt sheetId="1" sqref="AL32" start="0" length="0">
      <dxf>
        <font>
          <sz val="12"/>
          <color theme="1"/>
          <name val="Calibri"/>
          <family val="2"/>
          <charset val="238"/>
          <scheme val="minor"/>
        </font>
      </dxf>
    </rfmt>
    <rfmt sheetId="1" sqref="AL33" start="0" length="0">
      <dxf>
        <font>
          <sz val="12"/>
          <color theme="1"/>
          <name val="Calibri"/>
          <family val="2"/>
          <charset val="238"/>
          <scheme val="minor"/>
        </font>
      </dxf>
    </rfmt>
    <rfmt sheetId="1" sqref="AL34" start="0" length="0">
      <dxf>
        <font>
          <sz val="12"/>
          <color theme="1"/>
          <name val="Calibri"/>
          <family val="2"/>
          <charset val="238"/>
          <scheme val="minor"/>
        </font>
      </dxf>
    </rfmt>
    <rfmt sheetId="1" sqref="AL35" start="0" length="0">
      <dxf>
        <font>
          <sz val="12"/>
          <color theme="1"/>
          <name val="Calibri"/>
          <family val="2"/>
          <charset val="238"/>
          <scheme val="minor"/>
        </font>
      </dxf>
    </rfmt>
    <rfmt sheetId="1" sqref="AL36" start="0" length="0">
      <dxf>
        <font>
          <sz val="12"/>
          <color theme="1"/>
          <name val="Calibri"/>
          <family val="2"/>
          <charset val="238"/>
          <scheme val="minor"/>
        </font>
      </dxf>
    </rfmt>
    <rfmt sheetId="1" sqref="AL37" start="0" length="0">
      <dxf>
        <font>
          <sz val="12"/>
          <color theme="1"/>
          <name val="Calibri"/>
          <family val="2"/>
          <charset val="238"/>
          <scheme val="minor"/>
        </font>
      </dxf>
    </rfmt>
    <rfmt sheetId="1" sqref="AL38" start="0" length="0">
      <dxf>
        <font>
          <sz val="12"/>
          <color theme="1"/>
          <name val="Calibri"/>
          <family val="2"/>
          <charset val="238"/>
          <scheme val="minor"/>
        </font>
      </dxf>
    </rfmt>
    <rfmt sheetId="1" sqref="AL39" start="0" length="0">
      <dxf>
        <font>
          <sz val="12"/>
          <color theme="1"/>
          <name val="Calibri"/>
          <family val="2"/>
          <charset val="238"/>
          <scheme val="minor"/>
        </font>
        <alignment horizontal="left" vertical="center"/>
      </dxf>
    </rfmt>
    <rfmt sheetId="1" sqref="AL40" start="0" length="0">
      <dxf>
        <font>
          <sz val="12"/>
          <color theme="1"/>
          <name val="Calibri"/>
          <family val="2"/>
          <charset val="238"/>
          <scheme val="minor"/>
        </font>
      </dxf>
    </rfmt>
    <rfmt sheetId="1" sqref="AL41" start="0" length="0">
      <dxf>
        <font>
          <sz val="12"/>
          <color theme="1"/>
          <name val="Calibri"/>
          <family val="2"/>
          <charset val="238"/>
          <scheme val="minor"/>
        </font>
      </dxf>
    </rfmt>
    <rfmt sheetId="1" sqref="AL42" start="0" length="0">
      <dxf>
        <font>
          <sz val="12"/>
          <color theme="1"/>
          <name val="Calibri"/>
          <family val="2"/>
          <charset val="238"/>
          <scheme val="minor"/>
        </font>
      </dxf>
    </rfmt>
    <rfmt sheetId="1" sqref="AL43" start="0" length="0">
      <dxf>
        <font>
          <sz val="12"/>
          <color theme="1"/>
          <name val="Calibri"/>
          <family val="2"/>
          <charset val="238"/>
          <scheme val="minor"/>
        </font>
      </dxf>
    </rfmt>
    <rfmt sheetId="1" sqref="AL44" start="0" length="0">
      <dxf>
        <font>
          <sz val="12"/>
          <color theme="1"/>
          <name val="Calibri"/>
          <family val="2"/>
          <charset val="238"/>
          <scheme val="minor"/>
        </font>
      </dxf>
    </rfmt>
    <rfmt sheetId="1" sqref="AL45" start="0" length="0">
      <dxf>
        <font>
          <sz val="12"/>
          <color theme="1"/>
          <name val="Calibri"/>
          <family val="2"/>
          <charset val="238"/>
          <scheme val="minor"/>
        </font>
      </dxf>
    </rfmt>
    <rfmt sheetId="1" sqref="AL46" start="0" length="0">
      <dxf>
        <font>
          <sz val="12"/>
          <color theme="1"/>
          <name val="Calibri"/>
          <family val="2"/>
          <charset val="238"/>
          <scheme val="minor"/>
        </font>
      </dxf>
    </rfmt>
    <rfmt sheetId="1" sqref="AL47" start="0" length="0">
      <dxf>
        <font>
          <sz val="12"/>
          <color theme="1"/>
          <name val="Calibri"/>
          <family val="2"/>
          <charset val="238"/>
          <scheme val="minor"/>
        </font>
      </dxf>
    </rfmt>
    <rfmt sheetId="1" sqref="AL48" start="0" length="0">
      <dxf>
        <font>
          <sz val="12"/>
          <color theme="1"/>
          <name val="Calibri"/>
          <family val="2"/>
          <charset val="238"/>
          <scheme val="minor"/>
        </font>
      </dxf>
    </rfmt>
    <rfmt sheetId="1" sqref="AL49" start="0" length="0">
      <dxf>
        <font>
          <sz val="12"/>
          <color theme="1"/>
          <name val="Calibri"/>
          <family val="2"/>
          <charset val="238"/>
          <scheme val="minor"/>
        </font>
      </dxf>
    </rfmt>
    <rfmt sheetId="1" sqref="AL50" start="0" length="0">
      <dxf>
        <font>
          <sz val="12"/>
          <color theme="1"/>
          <name val="Calibri"/>
          <family val="2"/>
          <charset val="238"/>
          <scheme val="minor"/>
        </font>
      </dxf>
    </rfmt>
    <rfmt sheetId="1" sqref="AL51" start="0" length="0">
      <dxf>
        <font>
          <sz val="12"/>
          <color theme="1"/>
          <name val="Calibri"/>
          <family val="2"/>
          <charset val="238"/>
          <scheme val="minor"/>
        </font>
      </dxf>
    </rfmt>
    <rfmt sheetId="1" sqref="AL52" start="0" length="0">
      <dxf>
        <font>
          <sz val="12"/>
          <color theme="1"/>
          <name val="Calibri"/>
          <family val="2"/>
          <charset val="238"/>
          <scheme val="minor"/>
        </font>
      </dxf>
    </rfmt>
    <rfmt sheetId="1" sqref="AL53" start="0" length="0">
      <dxf>
        <font>
          <sz val="12"/>
          <color theme="1"/>
          <name val="Calibri"/>
          <family val="2"/>
          <charset val="238"/>
          <scheme val="minor"/>
        </font>
      </dxf>
    </rfmt>
    <rfmt sheetId="1" sqref="AL54" start="0" length="0">
      <dxf>
        <font>
          <sz val="12"/>
          <color theme="1"/>
          <name val="Calibri"/>
          <family val="2"/>
          <charset val="238"/>
          <scheme val="minor"/>
        </font>
      </dxf>
    </rfmt>
    <rfmt sheetId="1" sqref="AL55" start="0" length="0">
      <dxf>
        <font>
          <sz val="12"/>
          <color theme="1"/>
          <name val="Calibri"/>
          <family val="2"/>
          <charset val="238"/>
          <scheme val="minor"/>
        </font>
      </dxf>
    </rfmt>
    <rfmt sheetId="1" sqref="AL56" start="0" length="0">
      <dxf>
        <font>
          <sz val="12"/>
          <color theme="1"/>
          <name val="Calibri"/>
          <family val="2"/>
          <charset val="238"/>
          <scheme val="minor"/>
        </font>
      </dxf>
    </rfmt>
    <rfmt sheetId="1" sqref="AL57" start="0" length="0">
      <dxf>
        <font>
          <sz val="12"/>
          <color theme="1"/>
          <name val="Calibri"/>
          <family val="2"/>
          <charset val="238"/>
          <scheme val="minor"/>
        </font>
      </dxf>
    </rfmt>
    <rfmt sheetId="1" sqref="AL58" start="0" length="0">
      <dxf>
        <font>
          <sz val="12"/>
          <color theme="1"/>
          <name val="Calibri"/>
          <family val="2"/>
          <charset val="238"/>
          <scheme val="minor"/>
        </font>
      </dxf>
    </rfmt>
    <rfmt sheetId="1" sqref="AL59" start="0" length="0">
      <dxf>
        <font>
          <sz val="12"/>
          <color theme="1"/>
          <name val="Calibri"/>
          <family val="2"/>
          <charset val="238"/>
          <scheme val="minor"/>
        </font>
      </dxf>
    </rfmt>
    <rfmt sheetId="1" sqref="AL60" start="0" length="0">
      <dxf>
        <font>
          <sz val="12"/>
          <color theme="1"/>
          <name val="Calibri"/>
          <family val="2"/>
          <charset val="238"/>
          <scheme val="minor"/>
        </font>
      </dxf>
    </rfmt>
    <rfmt sheetId="1" sqref="AL61" start="0" length="0">
      <dxf>
        <font>
          <sz val="12"/>
          <color theme="1"/>
          <name val="Calibri"/>
          <family val="2"/>
          <charset val="238"/>
          <scheme val="minor"/>
        </font>
      </dxf>
    </rfmt>
    <rfmt sheetId="1" sqref="AL62" start="0" length="0">
      <dxf>
        <font>
          <sz val="12"/>
          <color theme="1"/>
          <name val="Calibri"/>
          <family val="2"/>
          <charset val="238"/>
          <scheme val="minor"/>
        </font>
      </dxf>
    </rfmt>
    <rfmt sheetId="1" sqref="AL63" start="0" length="0">
      <dxf>
        <font>
          <sz val="12"/>
          <color theme="1"/>
          <name val="Calibri"/>
          <family val="2"/>
          <charset val="238"/>
          <scheme val="minor"/>
        </font>
      </dxf>
    </rfmt>
    <rfmt sheetId="1" sqref="AL64" start="0" length="0">
      <dxf>
        <font>
          <sz val="12"/>
          <color theme="1"/>
          <name val="Calibri"/>
          <family val="2"/>
          <charset val="238"/>
          <scheme val="minor"/>
        </font>
      </dxf>
    </rfmt>
    <rfmt sheetId="1" sqref="AL65" start="0" length="0">
      <dxf>
        <font>
          <sz val="12"/>
          <color theme="1"/>
          <name val="Calibri"/>
          <family val="2"/>
          <charset val="238"/>
          <scheme val="minor"/>
        </font>
      </dxf>
    </rfmt>
    <rfmt sheetId="1" sqref="AL66" start="0" length="0">
      <dxf>
        <font>
          <sz val="12"/>
          <color theme="1"/>
          <name val="Calibri"/>
          <family val="2"/>
          <charset val="238"/>
          <scheme val="minor"/>
        </font>
      </dxf>
    </rfmt>
    <rfmt sheetId="1" sqref="AL67" start="0" length="0">
      <dxf>
        <font>
          <sz val="12"/>
          <color theme="1"/>
          <name val="Calibri"/>
          <family val="2"/>
          <charset val="238"/>
          <scheme val="minor"/>
        </font>
      </dxf>
    </rfmt>
    <rfmt sheetId="1" sqref="AL68" start="0" length="0">
      <dxf>
        <font>
          <sz val="12"/>
          <color theme="1"/>
          <name val="Calibri"/>
          <family val="2"/>
          <charset val="238"/>
          <scheme val="minor"/>
        </font>
      </dxf>
    </rfmt>
    <rfmt sheetId="1" sqref="AL69" start="0" length="0">
      <dxf>
        <font>
          <sz val="12"/>
          <color theme="1"/>
          <name val="Calibri"/>
          <family val="2"/>
          <charset val="238"/>
          <scheme val="minor"/>
        </font>
      </dxf>
    </rfmt>
    <rfmt sheetId="1" sqref="AL70" start="0" length="0">
      <dxf>
        <font>
          <sz val="12"/>
          <color theme="1"/>
          <name val="Calibri"/>
          <family val="2"/>
          <charset val="238"/>
          <scheme val="minor"/>
        </font>
      </dxf>
    </rfmt>
    <rfmt sheetId="1" sqref="AL71" start="0" length="0">
      <dxf>
        <font>
          <sz val="12"/>
          <color theme="1"/>
          <name val="Calibri"/>
          <family val="2"/>
          <charset val="238"/>
          <scheme val="minor"/>
        </font>
      </dxf>
    </rfmt>
    <rfmt sheetId="1" sqref="AL72" start="0" length="0">
      <dxf>
        <font>
          <sz val="12"/>
          <color theme="1"/>
          <name val="Calibri"/>
          <family val="2"/>
          <charset val="238"/>
          <scheme val="minor"/>
        </font>
      </dxf>
    </rfmt>
    <rfmt sheetId="1" sqref="AL73" start="0" length="0">
      <dxf>
        <font>
          <sz val="12"/>
          <color theme="1"/>
          <name val="Calibri"/>
          <family val="2"/>
          <charset val="238"/>
          <scheme val="minor"/>
        </font>
      </dxf>
    </rfmt>
    <rfmt sheetId="1" sqref="AL74" start="0" length="0">
      <dxf>
        <font>
          <sz val="12"/>
          <color theme="1"/>
          <name val="Calibri"/>
          <family val="2"/>
          <charset val="238"/>
          <scheme val="minor"/>
        </font>
      </dxf>
    </rfmt>
    <rfmt sheetId="1" sqref="AL75" start="0" length="0">
      <dxf>
        <font>
          <sz val="12"/>
          <color theme="1"/>
          <name val="Calibri"/>
          <family val="2"/>
          <charset val="238"/>
          <scheme val="minor"/>
        </font>
      </dxf>
    </rfmt>
    <rfmt sheetId="1" sqref="AL76" start="0" length="0">
      <dxf>
        <font>
          <sz val="12"/>
          <color theme="1"/>
          <name val="Calibri"/>
          <family val="2"/>
          <charset val="238"/>
          <scheme val="minor"/>
        </font>
      </dxf>
    </rfmt>
    <rfmt sheetId="1" sqref="AL77" start="0" length="0">
      <dxf>
        <font>
          <sz val="12"/>
          <color theme="1"/>
          <name val="Calibri"/>
          <family val="2"/>
          <charset val="238"/>
          <scheme val="minor"/>
        </font>
      </dxf>
    </rfmt>
    <rfmt sheetId="1" sqref="AL78" start="0" length="0">
      <dxf>
        <font>
          <sz val="12"/>
          <color theme="1"/>
          <name val="Calibri"/>
          <family val="2"/>
          <charset val="238"/>
          <scheme val="minor"/>
        </font>
      </dxf>
    </rfmt>
    <rfmt sheetId="1" sqref="AL79" start="0" length="0">
      <dxf>
        <font>
          <sz val="12"/>
          <color theme="1"/>
          <name val="Calibri"/>
          <family val="2"/>
          <charset val="238"/>
          <scheme val="minor"/>
        </font>
      </dxf>
    </rfmt>
    <rfmt sheetId="1" sqref="AL80" start="0" length="0">
      <dxf>
        <font>
          <sz val="12"/>
          <color theme="1"/>
          <name val="Calibri"/>
          <family val="2"/>
          <charset val="238"/>
          <scheme val="minor"/>
        </font>
      </dxf>
    </rfmt>
    <rfmt sheetId="1" sqref="AL81" start="0" length="0">
      <dxf>
        <font>
          <sz val="12"/>
          <color theme="1"/>
          <name val="Calibri"/>
          <family val="2"/>
          <charset val="238"/>
          <scheme val="minor"/>
        </font>
      </dxf>
    </rfmt>
    <rfmt sheetId="1" sqref="AL82" start="0" length="0">
      <dxf>
        <font>
          <sz val="12"/>
          <color theme="1"/>
          <name val="Calibri"/>
          <family val="2"/>
          <charset val="238"/>
          <scheme val="minor"/>
        </font>
      </dxf>
    </rfmt>
    <rfmt sheetId="1" sqref="AL83" start="0" length="0">
      <dxf>
        <font>
          <sz val="12"/>
          <color theme="1"/>
          <name val="Calibri"/>
          <family val="2"/>
          <charset val="238"/>
          <scheme val="minor"/>
        </font>
      </dxf>
    </rfmt>
    <rfmt sheetId="1" sqref="AL84" start="0" length="0">
      <dxf>
        <font>
          <sz val="12"/>
          <color theme="1"/>
          <name val="Calibri"/>
          <family val="2"/>
          <charset val="238"/>
          <scheme val="minor"/>
        </font>
      </dxf>
    </rfmt>
    <rfmt sheetId="1" sqref="AL85" start="0" length="0">
      <dxf>
        <font>
          <sz val="12"/>
          <color theme="1"/>
          <name val="Calibri"/>
          <family val="2"/>
          <charset val="238"/>
          <scheme val="minor"/>
        </font>
      </dxf>
    </rfmt>
    <rfmt sheetId="1" sqref="AL86" start="0" length="0">
      <dxf>
        <font>
          <sz val="12"/>
          <color theme="1"/>
          <name val="Calibri"/>
          <family val="2"/>
          <charset val="238"/>
          <scheme val="minor"/>
        </font>
      </dxf>
    </rfmt>
    <rfmt sheetId="1" sqref="AL87" start="0" length="0">
      <dxf>
        <font>
          <sz val="12"/>
          <color theme="1"/>
          <name val="Calibri"/>
          <family val="2"/>
          <charset val="238"/>
          <scheme val="minor"/>
        </font>
      </dxf>
    </rfmt>
    <rfmt sheetId="1" sqref="AL88" start="0" length="0">
      <dxf>
        <font>
          <sz val="12"/>
          <color theme="1"/>
          <name val="Calibri"/>
          <family val="2"/>
          <charset val="238"/>
          <scheme val="minor"/>
        </font>
      </dxf>
    </rfmt>
    <rfmt sheetId="1" sqref="AL89" start="0" length="0">
      <dxf>
        <font>
          <sz val="12"/>
          <color theme="1"/>
          <name val="Calibri"/>
          <family val="2"/>
          <charset val="238"/>
          <scheme val="minor"/>
        </font>
      </dxf>
    </rfmt>
    <rfmt sheetId="1" sqref="AL90" start="0" length="0">
      <dxf>
        <font>
          <sz val="12"/>
          <color theme="1"/>
          <name val="Calibri"/>
          <family val="2"/>
          <charset val="238"/>
          <scheme val="minor"/>
        </font>
      </dxf>
    </rfmt>
    <rfmt sheetId="1" sqref="AL91" start="0" length="0">
      <dxf>
        <font>
          <sz val="12"/>
          <color theme="1"/>
          <name val="Calibri"/>
          <family val="2"/>
          <charset val="238"/>
          <scheme val="minor"/>
        </font>
      </dxf>
    </rfmt>
    <rfmt sheetId="1" sqref="AL92" start="0" length="0">
      <dxf>
        <font>
          <sz val="12"/>
          <color theme="1"/>
          <name val="Calibri"/>
          <family val="2"/>
          <charset val="238"/>
          <scheme val="minor"/>
        </font>
      </dxf>
    </rfmt>
    <rfmt sheetId="1" sqref="AL93" start="0" length="0">
      <dxf>
        <font>
          <sz val="12"/>
          <color theme="1"/>
          <name val="Calibri"/>
          <family val="2"/>
          <charset val="238"/>
          <scheme val="minor"/>
        </font>
      </dxf>
    </rfmt>
    <rfmt sheetId="1" sqref="AL94" start="0" length="0">
      <dxf>
        <font>
          <sz val="12"/>
          <color theme="1"/>
          <name val="Calibri"/>
          <family val="2"/>
          <charset val="238"/>
          <scheme val="minor"/>
        </font>
      </dxf>
    </rfmt>
    <rfmt sheetId="1" sqref="AL95" start="0" length="0">
      <dxf>
        <font>
          <sz val="12"/>
          <color theme="1"/>
          <name val="Calibri"/>
          <family val="2"/>
          <charset val="238"/>
          <scheme val="minor"/>
        </font>
      </dxf>
    </rfmt>
    <rfmt sheetId="1" sqref="AL96" start="0" length="0">
      <dxf>
        <font>
          <sz val="12"/>
          <color theme="1"/>
          <name val="Calibri"/>
          <family val="2"/>
          <charset val="238"/>
          <scheme val="minor"/>
        </font>
      </dxf>
    </rfmt>
    <rfmt sheetId="1" sqref="AL97" start="0" length="0">
      <dxf>
        <font>
          <sz val="12"/>
          <color theme="1"/>
          <name val="Calibri"/>
          <family val="2"/>
          <charset val="238"/>
          <scheme val="minor"/>
        </font>
      </dxf>
    </rfmt>
    <rfmt sheetId="1" sqref="AL98" start="0" length="0">
      <dxf>
        <font>
          <sz val="12"/>
          <color theme="1"/>
          <name val="Calibri"/>
          <family val="2"/>
          <charset val="238"/>
          <scheme val="minor"/>
        </font>
        <alignment horizontal="left" vertical="center"/>
      </dxf>
    </rfmt>
    <rfmt sheetId="1" sqref="AL99" start="0" length="0">
      <dxf>
        <font>
          <sz val="12"/>
          <color theme="1"/>
          <name val="Calibri"/>
          <family val="2"/>
          <charset val="238"/>
          <scheme val="minor"/>
        </font>
      </dxf>
    </rfmt>
    <rfmt sheetId="1" sqref="AL100" start="0" length="0">
      <dxf>
        <font>
          <sz val="12"/>
          <color theme="1"/>
          <name val="Calibri"/>
          <family val="2"/>
          <charset val="238"/>
          <scheme val="minor"/>
        </font>
      </dxf>
    </rfmt>
    <rfmt sheetId="1" sqref="AL101" start="0" length="0">
      <dxf>
        <font>
          <sz val="12"/>
          <color theme="1"/>
          <name val="Calibri"/>
          <family val="2"/>
          <charset val="238"/>
          <scheme val="minor"/>
        </font>
      </dxf>
    </rfmt>
    <rfmt sheetId="1" sqref="AL102" start="0" length="0">
      <dxf>
        <font>
          <sz val="12"/>
          <color theme="1"/>
          <name val="Calibri"/>
          <family val="2"/>
          <charset val="238"/>
          <scheme val="minor"/>
        </font>
      </dxf>
    </rfmt>
    <rfmt sheetId="1" sqref="AL103" start="0" length="0">
      <dxf>
        <font>
          <sz val="12"/>
          <color theme="1"/>
          <name val="Calibri"/>
          <family val="2"/>
          <charset val="238"/>
          <scheme val="minor"/>
        </font>
      </dxf>
    </rfmt>
    <rfmt sheetId="1" sqref="AL104" start="0" length="0">
      <dxf>
        <font>
          <sz val="12"/>
          <color theme="1"/>
          <name val="Calibri"/>
          <family val="2"/>
          <charset val="238"/>
          <scheme val="minor"/>
        </font>
      </dxf>
    </rfmt>
    <rfmt sheetId="1" sqref="AL105" start="0" length="0">
      <dxf>
        <font>
          <sz val="12"/>
          <color theme="1"/>
          <name val="Calibri"/>
          <family val="2"/>
          <charset val="238"/>
          <scheme val="minor"/>
        </font>
      </dxf>
    </rfmt>
    <rfmt sheetId="1" sqref="AL106" start="0" length="0">
      <dxf>
        <font>
          <sz val="12"/>
          <color theme="1"/>
          <name val="Calibri"/>
          <family val="2"/>
          <charset val="238"/>
          <scheme val="minor"/>
        </font>
      </dxf>
    </rfmt>
    <rfmt sheetId="1" sqref="AL107" start="0" length="0">
      <dxf>
        <font>
          <sz val="12"/>
          <color theme="1"/>
          <name val="Calibri"/>
          <family val="2"/>
          <charset val="238"/>
          <scheme val="minor"/>
        </font>
      </dxf>
    </rfmt>
    <rfmt sheetId="1" sqref="AL108" start="0" length="0">
      <dxf>
        <font>
          <sz val="12"/>
          <color theme="1"/>
          <name val="Calibri"/>
          <family val="2"/>
          <charset val="238"/>
          <scheme val="minor"/>
        </font>
      </dxf>
    </rfmt>
    <rfmt sheetId="1" sqref="AL109" start="0" length="0">
      <dxf>
        <font>
          <sz val="12"/>
          <color theme="1"/>
          <name val="Calibri"/>
          <family val="2"/>
          <charset val="238"/>
          <scheme val="minor"/>
        </font>
      </dxf>
    </rfmt>
    <rfmt sheetId="1" sqref="AL110" start="0" length="0">
      <dxf>
        <font>
          <sz val="12"/>
          <color theme="1"/>
          <name val="Calibri"/>
          <family val="2"/>
          <charset val="238"/>
          <scheme val="minor"/>
        </font>
      </dxf>
    </rfmt>
    <rfmt sheetId="1" sqref="AL111" start="0" length="0">
      <dxf>
        <font>
          <sz val="12"/>
          <color theme="1"/>
          <name val="Calibri"/>
          <family val="2"/>
          <charset val="238"/>
          <scheme val="minor"/>
        </font>
      </dxf>
    </rfmt>
    <rfmt sheetId="1" sqref="AL112" start="0" length="0">
      <dxf>
        <font>
          <sz val="12"/>
          <color theme="1"/>
          <name val="Calibri"/>
          <family val="2"/>
          <charset val="238"/>
          <scheme val="minor"/>
        </font>
      </dxf>
    </rfmt>
    <rfmt sheetId="1" sqref="AL113" start="0" length="0">
      <dxf>
        <font>
          <sz val="12"/>
          <color theme="1"/>
          <name val="Calibri"/>
          <family val="2"/>
          <charset val="238"/>
          <scheme val="minor"/>
        </font>
      </dxf>
    </rfmt>
    <rfmt sheetId="1" sqref="AL114" start="0" length="0">
      <dxf>
        <font>
          <sz val="12"/>
          <color theme="1"/>
          <name val="Calibri"/>
          <family val="2"/>
          <charset val="238"/>
          <scheme val="minor"/>
        </font>
      </dxf>
    </rfmt>
    <rfmt sheetId="1" sqref="AL115" start="0" length="0">
      <dxf>
        <font>
          <sz val="12"/>
          <color theme="1"/>
          <name val="Calibri"/>
          <family val="2"/>
          <charset val="238"/>
          <scheme val="minor"/>
        </font>
      </dxf>
    </rfmt>
    <rfmt sheetId="1" sqref="AL116" start="0" length="0">
      <dxf>
        <font>
          <sz val="12"/>
          <color theme="1"/>
          <name val="Calibri"/>
          <family val="2"/>
          <charset val="238"/>
          <scheme val="minor"/>
        </font>
      </dxf>
    </rfmt>
    <rfmt sheetId="1" sqref="AL117" start="0" length="0">
      <dxf>
        <font>
          <sz val="12"/>
          <color theme="1"/>
          <name val="Calibri"/>
          <family val="2"/>
          <charset val="238"/>
          <scheme val="minor"/>
        </font>
      </dxf>
    </rfmt>
    <rfmt sheetId="1" sqref="AL118" start="0" length="0">
      <dxf>
        <font>
          <sz val="12"/>
          <color theme="1"/>
          <name val="Calibri"/>
          <family val="2"/>
          <charset val="238"/>
          <scheme val="minor"/>
        </font>
      </dxf>
    </rfmt>
    <rfmt sheetId="1" sqref="AL119" start="0" length="0">
      <dxf>
        <font>
          <sz val="12"/>
          <color theme="1"/>
          <name val="Calibri"/>
          <family val="2"/>
          <charset val="238"/>
          <scheme val="minor"/>
        </font>
      </dxf>
    </rfmt>
    <rfmt sheetId="1" sqref="AL120" start="0" length="0">
      <dxf>
        <font>
          <sz val="12"/>
          <color theme="1"/>
          <name val="Calibri"/>
          <family val="2"/>
          <charset val="238"/>
          <scheme val="minor"/>
        </font>
      </dxf>
    </rfmt>
    <rfmt sheetId="1" sqref="AL121" start="0" length="0">
      <dxf>
        <font>
          <sz val="12"/>
          <color theme="1"/>
          <name val="Calibri"/>
          <family val="2"/>
          <charset val="238"/>
          <scheme val="minor"/>
        </font>
      </dxf>
    </rfmt>
    <rfmt sheetId="1" sqref="AL122" start="0" length="0">
      <dxf>
        <font>
          <sz val="12"/>
          <color theme="1"/>
          <name val="Calibri"/>
          <family val="2"/>
          <charset val="238"/>
          <scheme val="minor"/>
        </font>
      </dxf>
    </rfmt>
    <rfmt sheetId="1" sqref="AL123" start="0" length="0">
      <dxf>
        <font>
          <sz val="12"/>
          <color theme="1"/>
          <name val="Calibri"/>
          <family val="2"/>
          <charset val="238"/>
          <scheme val="minor"/>
        </font>
      </dxf>
    </rfmt>
    <rfmt sheetId="1" sqref="AL124" start="0" length="0">
      <dxf>
        <font>
          <sz val="12"/>
          <color theme="1"/>
          <name val="Calibri"/>
          <family val="2"/>
          <charset val="238"/>
          <scheme val="minor"/>
        </font>
      </dxf>
    </rfmt>
    <rfmt sheetId="1" sqref="AL125" start="0" length="0">
      <dxf>
        <font>
          <sz val="12"/>
          <color theme="1"/>
          <name val="Calibri"/>
          <family val="2"/>
          <charset val="238"/>
          <scheme val="minor"/>
        </font>
      </dxf>
    </rfmt>
    <rfmt sheetId="1" sqref="AL126" start="0" length="0">
      <dxf>
        <font>
          <sz val="12"/>
          <color theme="1"/>
          <name val="Calibri"/>
          <family val="2"/>
          <charset val="238"/>
          <scheme val="minor"/>
        </font>
      </dxf>
    </rfmt>
    <rfmt sheetId="1" sqref="AL127" start="0" length="0">
      <dxf>
        <font>
          <sz val="12"/>
          <color theme="1"/>
          <name val="Calibri"/>
          <family val="2"/>
          <charset val="238"/>
          <scheme val="minor"/>
        </font>
      </dxf>
    </rfmt>
    <rfmt sheetId="1" sqref="AL128" start="0" length="0">
      <dxf>
        <font>
          <sz val="12"/>
          <color theme="1"/>
          <name val="Calibri"/>
          <family val="2"/>
          <charset val="238"/>
          <scheme val="minor"/>
        </font>
      </dxf>
    </rfmt>
    <rfmt sheetId="1" sqref="AL129" start="0" length="0">
      <dxf>
        <font>
          <sz val="12"/>
          <color theme="1"/>
          <name val="Calibri"/>
          <family val="2"/>
          <charset val="238"/>
          <scheme val="minor"/>
        </font>
      </dxf>
    </rfmt>
    <rfmt sheetId="1" sqref="AL130" start="0" length="0">
      <dxf>
        <font>
          <sz val="12"/>
          <color theme="1"/>
          <name val="Calibri"/>
          <family val="2"/>
          <charset val="238"/>
          <scheme val="minor"/>
        </font>
      </dxf>
    </rfmt>
    <rfmt sheetId="1" sqref="AL131" start="0" length="0">
      <dxf>
        <font>
          <sz val="12"/>
          <color theme="1"/>
          <name val="Calibri"/>
          <family val="2"/>
          <charset val="238"/>
          <scheme val="minor"/>
        </font>
      </dxf>
    </rfmt>
    <rfmt sheetId="1" sqref="AL132" start="0" length="0">
      <dxf>
        <font>
          <sz val="12"/>
          <color theme="1"/>
          <name val="Calibri"/>
          <family val="2"/>
          <charset val="238"/>
          <scheme val="minor"/>
        </font>
      </dxf>
    </rfmt>
    <rfmt sheetId="1" sqref="AL133" start="0" length="0">
      <dxf>
        <font>
          <sz val="12"/>
          <color theme="1"/>
          <name val="Calibri"/>
          <family val="2"/>
          <charset val="238"/>
          <scheme val="minor"/>
        </font>
      </dxf>
    </rfmt>
    <rfmt sheetId="1" sqref="AL134" start="0" length="0">
      <dxf>
        <font>
          <sz val="12"/>
          <color theme="1"/>
          <name val="Calibri"/>
          <family val="2"/>
          <charset val="238"/>
          <scheme val="minor"/>
        </font>
      </dxf>
    </rfmt>
    <rfmt sheetId="1" sqref="AL135" start="0" length="0">
      <dxf>
        <font>
          <sz val="12"/>
          <color theme="1"/>
          <name val="Calibri"/>
          <family val="2"/>
          <charset val="238"/>
          <scheme val="minor"/>
        </font>
      </dxf>
    </rfmt>
    <rfmt sheetId="1" sqref="AL136" start="0" length="0">
      <dxf>
        <font>
          <sz val="12"/>
          <color theme="1"/>
          <name val="Calibri"/>
          <family val="2"/>
          <charset val="238"/>
          <scheme val="minor"/>
        </font>
      </dxf>
    </rfmt>
    <rfmt sheetId="1" sqref="AL137" start="0" length="0">
      <dxf>
        <font>
          <sz val="12"/>
          <color theme="1"/>
          <name val="Calibri"/>
          <family val="2"/>
          <charset val="238"/>
          <scheme val="minor"/>
        </font>
      </dxf>
    </rfmt>
    <rfmt sheetId="1" sqref="AL138" start="0" length="0">
      <dxf>
        <font>
          <sz val="12"/>
          <color theme="1"/>
          <name val="Calibri"/>
          <family val="2"/>
          <charset val="238"/>
          <scheme val="minor"/>
        </font>
      </dxf>
    </rfmt>
    <rfmt sheetId="1" sqref="AL139" start="0" length="0">
      <dxf>
        <font>
          <sz val="12"/>
          <color theme="1"/>
          <name val="Calibri"/>
          <family val="2"/>
          <charset val="238"/>
          <scheme val="minor"/>
        </font>
      </dxf>
    </rfmt>
    <rfmt sheetId="1" sqref="AL140" start="0" length="0">
      <dxf>
        <font>
          <sz val="12"/>
          <color theme="1"/>
          <name val="Calibri"/>
          <family val="2"/>
          <charset val="238"/>
          <scheme val="minor"/>
        </font>
      </dxf>
    </rfmt>
    <rfmt sheetId="1" sqref="AL141" start="0" length="0">
      <dxf>
        <font>
          <sz val="12"/>
          <color theme="1"/>
          <name val="Calibri"/>
          <family val="2"/>
          <charset val="238"/>
          <scheme val="minor"/>
        </font>
      </dxf>
    </rfmt>
    <rfmt sheetId="1" sqref="AL142" start="0" length="0">
      <dxf>
        <font>
          <sz val="12"/>
          <color theme="1"/>
          <name val="Calibri"/>
          <family val="2"/>
          <charset val="238"/>
          <scheme val="minor"/>
        </font>
      </dxf>
    </rfmt>
    <rfmt sheetId="1" sqref="AL143" start="0" length="0">
      <dxf>
        <font>
          <sz val="12"/>
          <color theme="1"/>
          <name val="Calibri"/>
          <family val="2"/>
          <charset val="238"/>
          <scheme val="minor"/>
        </font>
      </dxf>
    </rfmt>
    <rfmt sheetId="1" sqref="AL144" start="0" length="0">
      <dxf>
        <font>
          <sz val="12"/>
          <color theme="1"/>
          <name val="Calibri"/>
          <family val="2"/>
          <charset val="238"/>
          <scheme val="minor"/>
        </font>
      </dxf>
    </rfmt>
    <rfmt sheetId="1" sqref="AL145" start="0" length="0">
      <dxf>
        <font>
          <sz val="12"/>
          <color theme="1"/>
          <name val="Calibri"/>
          <family val="2"/>
          <charset val="238"/>
          <scheme val="minor"/>
        </font>
      </dxf>
    </rfmt>
    <rfmt sheetId="1" sqref="AL146" start="0" length="0">
      <dxf>
        <font>
          <sz val="12"/>
          <color theme="1"/>
          <name val="Calibri"/>
          <family val="2"/>
          <charset val="238"/>
          <scheme val="minor"/>
        </font>
      </dxf>
    </rfmt>
    <rfmt sheetId="1" sqref="AL147" start="0" length="0">
      <dxf>
        <font>
          <sz val="12"/>
          <color theme="1"/>
          <name val="Calibri"/>
          <family val="2"/>
          <charset val="238"/>
          <scheme val="minor"/>
        </font>
      </dxf>
    </rfmt>
    <rfmt sheetId="1" sqref="AL148" start="0" length="0">
      <dxf>
        <font>
          <sz val="12"/>
          <color theme="1"/>
          <name val="Calibri"/>
          <family val="2"/>
          <charset val="238"/>
          <scheme val="minor"/>
        </font>
      </dxf>
    </rfmt>
    <rfmt sheetId="1" sqref="AL149" start="0" length="0">
      <dxf>
        <font>
          <sz val="12"/>
          <color theme="1"/>
          <name val="Calibri"/>
          <family val="2"/>
          <charset val="238"/>
          <scheme val="minor"/>
        </font>
      </dxf>
    </rfmt>
    <rfmt sheetId="1" sqref="AL150" start="0" length="0">
      <dxf>
        <font>
          <sz val="12"/>
          <color theme="1"/>
          <name val="Calibri"/>
          <family val="2"/>
          <charset val="238"/>
          <scheme val="minor"/>
        </font>
      </dxf>
    </rfmt>
    <rfmt sheetId="1" sqref="AL151" start="0" length="0">
      <dxf>
        <font>
          <sz val="12"/>
          <color theme="1"/>
          <name val="Calibri"/>
          <family val="2"/>
          <charset val="238"/>
          <scheme val="minor"/>
        </font>
      </dxf>
    </rfmt>
    <rfmt sheetId="1" sqref="AL152" start="0" length="0">
      <dxf>
        <font>
          <sz val="12"/>
          <color theme="1"/>
          <name val="Calibri"/>
          <family val="2"/>
          <charset val="238"/>
          <scheme val="minor"/>
        </font>
      </dxf>
    </rfmt>
    <rfmt sheetId="1" sqref="AL153" start="0" length="0">
      <dxf>
        <font>
          <sz val="12"/>
          <color theme="1"/>
          <name val="Calibri"/>
          <family val="2"/>
          <charset val="238"/>
          <scheme val="minor"/>
        </font>
      </dxf>
    </rfmt>
    <rfmt sheetId="1" sqref="AL154" start="0" length="0">
      <dxf>
        <font>
          <sz val="12"/>
          <color theme="1"/>
          <name val="Calibri"/>
          <family val="2"/>
          <charset val="238"/>
          <scheme val="minor"/>
        </font>
      </dxf>
    </rfmt>
    <rfmt sheetId="1" sqref="AL155" start="0" length="0">
      <dxf>
        <font>
          <sz val="12"/>
          <color theme="1"/>
          <name val="Calibri"/>
          <family val="2"/>
          <charset val="238"/>
          <scheme val="minor"/>
        </font>
      </dxf>
    </rfmt>
    <rfmt sheetId="1" sqref="AL156" start="0" length="0">
      <dxf>
        <font>
          <sz val="12"/>
          <color theme="1"/>
          <name val="Calibri"/>
          <family val="2"/>
          <charset val="238"/>
          <scheme val="minor"/>
        </font>
      </dxf>
    </rfmt>
    <rfmt sheetId="1" sqref="AL157" start="0" length="0">
      <dxf>
        <font>
          <sz val="12"/>
          <color theme="1"/>
          <name val="Calibri"/>
          <family val="2"/>
          <charset val="238"/>
          <scheme val="minor"/>
        </font>
      </dxf>
    </rfmt>
    <rfmt sheetId="1" sqref="AL158" start="0" length="0">
      <dxf>
        <font>
          <sz val="12"/>
          <color theme="1"/>
          <name val="Calibri"/>
          <family val="2"/>
          <charset val="238"/>
          <scheme val="minor"/>
        </font>
      </dxf>
    </rfmt>
    <rfmt sheetId="1" sqref="AL159" start="0" length="0">
      <dxf>
        <font>
          <sz val="12"/>
          <color theme="1"/>
          <name val="Calibri"/>
          <family val="2"/>
          <charset val="238"/>
          <scheme val="minor"/>
        </font>
      </dxf>
    </rfmt>
    <rfmt sheetId="1" sqref="AL160" start="0" length="0">
      <dxf>
        <font>
          <sz val="12"/>
          <color theme="1"/>
          <name val="Calibri"/>
          <family val="2"/>
          <charset val="238"/>
          <scheme val="minor"/>
        </font>
      </dxf>
    </rfmt>
    <rfmt sheetId="1" sqref="AL161" start="0" length="0">
      <dxf>
        <font>
          <sz val="12"/>
          <color theme="1"/>
          <name val="Calibri"/>
          <family val="2"/>
          <charset val="238"/>
          <scheme val="minor"/>
        </font>
        <alignment horizontal="left" vertical="center"/>
      </dxf>
    </rfmt>
    <rfmt sheetId="1" sqref="AL162" start="0" length="0">
      <dxf>
        <font>
          <sz val="12"/>
          <color auto="1"/>
          <name val="Calibri"/>
          <family val="2"/>
          <charset val="238"/>
          <scheme val="minor"/>
        </font>
        <alignment horizontal="left" vertical="center"/>
      </dxf>
    </rfmt>
    <rfmt sheetId="1" sqref="AL163" start="0" length="0">
      <dxf>
        <font>
          <sz val="12"/>
          <color theme="1"/>
          <name val="Calibri"/>
          <family val="2"/>
          <charset val="238"/>
          <scheme val="minor"/>
        </font>
      </dxf>
    </rfmt>
    <rfmt sheetId="1" sqref="AL164" start="0" length="0">
      <dxf>
        <font>
          <sz val="12"/>
          <color theme="1"/>
          <name val="Calibri"/>
          <family val="2"/>
          <charset val="238"/>
          <scheme val="minor"/>
        </font>
      </dxf>
    </rfmt>
    <rfmt sheetId="1" sqref="AL165" start="0" length="0">
      <dxf>
        <font>
          <sz val="12"/>
          <color theme="1"/>
          <name val="Calibri"/>
          <family val="2"/>
          <charset val="238"/>
          <scheme val="minor"/>
        </font>
      </dxf>
    </rfmt>
    <rfmt sheetId="1" sqref="AL166" start="0" length="0">
      <dxf>
        <font>
          <sz val="12"/>
          <color theme="1"/>
          <name val="Calibri"/>
          <family val="2"/>
          <charset val="238"/>
          <scheme val="minor"/>
        </font>
      </dxf>
    </rfmt>
    <rfmt sheetId="1" sqref="AL167" start="0" length="0">
      <dxf>
        <font>
          <sz val="12"/>
          <color theme="1"/>
          <name val="Calibri"/>
          <family val="2"/>
          <charset val="238"/>
          <scheme val="minor"/>
        </font>
      </dxf>
    </rfmt>
    <rfmt sheetId="1" sqref="AL168" start="0" length="0">
      <dxf>
        <font>
          <sz val="12"/>
          <color theme="1"/>
          <name val="Calibri"/>
          <family val="2"/>
          <charset val="238"/>
          <scheme val="minor"/>
        </font>
      </dxf>
    </rfmt>
    <rfmt sheetId="1" sqref="AL169" start="0" length="0">
      <dxf>
        <font>
          <sz val="12"/>
          <color theme="1"/>
          <name val="Calibri"/>
          <family val="2"/>
          <charset val="238"/>
          <scheme val="minor"/>
        </font>
      </dxf>
    </rfmt>
    <rfmt sheetId="1" sqref="AL170" start="0" length="0">
      <dxf>
        <font>
          <sz val="12"/>
          <color theme="1"/>
          <name val="Calibri"/>
          <family val="2"/>
          <charset val="238"/>
          <scheme val="minor"/>
        </font>
      </dxf>
    </rfmt>
    <rfmt sheetId="1" sqref="AL171" start="0" length="0">
      <dxf>
        <font>
          <sz val="12"/>
          <color theme="1"/>
          <name val="Calibri"/>
          <family val="2"/>
          <charset val="238"/>
          <scheme val="minor"/>
        </font>
      </dxf>
    </rfmt>
    <rfmt sheetId="1" sqref="AL172" start="0" length="0">
      <dxf>
        <font>
          <sz val="12"/>
          <color theme="1"/>
          <name val="Calibri"/>
          <family val="2"/>
          <charset val="238"/>
          <scheme val="minor"/>
        </font>
      </dxf>
    </rfmt>
    <rfmt sheetId="1" sqref="AL173" start="0" length="0">
      <dxf>
        <font>
          <sz val="12"/>
          <color theme="1"/>
          <name val="Calibri"/>
          <family val="2"/>
          <charset val="238"/>
          <scheme val="minor"/>
        </font>
      </dxf>
    </rfmt>
    <rfmt sheetId="1" sqref="AL174" start="0" length="0">
      <dxf>
        <font>
          <sz val="12"/>
          <color theme="1"/>
          <name val="Calibri"/>
          <family val="2"/>
          <charset val="238"/>
          <scheme val="minor"/>
        </font>
      </dxf>
    </rfmt>
    <rfmt sheetId="1" sqref="AL175" start="0" length="0">
      <dxf>
        <font>
          <sz val="12"/>
          <color theme="1"/>
          <name val="Calibri"/>
          <family val="2"/>
          <charset val="238"/>
          <scheme val="minor"/>
        </font>
      </dxf>
    </rfmt>
    <rfmt sheetId="1" sqref="AL176" start="0" length="0">
      <dxf>
        <font>
          <sz val="12"/>
          <color theme="1"/>
          <name val="Calibri"/>
          <family val="2"/>
          <charset val="238"/>
          <scheme val="minor"/>
        </font>
      </dxf>
    </rfmt>
    <rfmt sheetId="1" sqref="AL177" start="0" length="0">
      <dxf>
        <font>
          <sz val="12"/>
          <color theme="1"/>
          <name val="Calibri"/>
          <family val="2"/>
          <charset val="238"/>
          <scheme val="minor"/>
        </font>
      </dxf>
    </rfmt>
    <rfmt sheetId="1" sqref="AL178" start="0" length="0">
      <dxf>
        <font>
          <sz val="12"/>
          <color theme="1"/>
          <name val="Calibri"/>
          <family val="2"/>
          <charset val="238"/>
          <scheme val="minor"/>
        </font>
      </dxf>
    </rfmt>
    <rfmt sheetId="1" sqref="AL179" start="0" length="0">
      <dxf>
        <font>
          <sz val="12"/>
          <color theme="1"/>
          <name val="Calibri"/>
          <family val="2"/>
          <charset val="238"/>
          <scheme val="minor"/>
        </font>
      </dxf>
    </rfmt>
    <rfmt sheetId="1" sqref="AL180" start="0" length="0">
      <dxf>
        <font>
          <sz val="12"/>
          <color theme="1"/>
          <name val="Calibri"/>
          <family val="2"/>
          <charset val="238"/>
          <scheme val="minor"/>
        </font>
      </dxf>
    </rfmt>
    <rfmt sheetId="1" sqref="AL181" start="0" length="0">
      <dxf>
        <font>
          <sz val="12"/>
          <color theme="1"/>
          <name val="Calibri"/>
          <family val="2"/>
          <charset val="238"/>
          <scheme val="minor"/>
        </font>
      </dxf>
    </rfmt>
    <rfmt sheetId="1" sqref="AL182" start="0" length="0">
      <dxf>
        <font>
          <sz val="12"/>
          <color theme="1"/>
          <name val="Calibri"/>
          <family val="2"/>
          <charset val="238"/>
          <scheme val="minor"/>
        </font>
      </dxf>
    </rfmt>
    <rfmt sheetId="1" sqref="AL183" start="0" length="0">
      <dxf>
        <font>
          <sz val="12"/>
          <color theme="1"/>
          <name val="Calibri"/>
          <family val="2"/>
          <charset val="238"/>
          <scheme val="minor"/>
        </font>
      </dxf>
    </rfmt>
    <rfmt sheetId="1" sqref="AL184" start="0" length="0">
      <dxf>
        <font>
          <sz val="12"/>
          <color theme="1"/>
          <name val="Calibri"/>
          <family val="2"/>
          <charset val="238"/>
          <scheme val="minor"/>
        </font>
      </dxf>
    </rfmt>
    <rfmt sheetId="1" sqref="AL185" start="0" length="0">
      <dxf>
        <font>
          <sz val="12"/>
          <color theme="1"/>
          <name val="Calibri"/>
          <family val="2"/>
          <charset val="238"/>
          <scheme val="minor"/>
        </font>
      </dxf>
    </rfmt>
    <rfmt sheetId="1" sqref="AL186" start="0" length="0">
      <dxf>
        <font>
          <sz val="12"/>
          <color theme="1"/>
          <name val="Calibri"/>
          <family val="2"/>
          <charset val="238"/>
          <scheme val="minor"/>
        </font>
      </dxf>
    </rfmt>
    <rfmt sheetId="1" sqref="AL187" start="0" length="0">
      <dxf>
        <font>
          <sz val="12"/>
          <color theme="1"/>
          <name val="Calibri"/>
          <family val="2"/>
          <charset val="238"/>
          <scheme val="minor"/>
        </font>
      </dxf>
    </rfmt>
    <rfmt sheetId="1" sqref="AL188" start="0" length="0">
      <dxf>
        <font>
          <sz val="12"/>
          <color theme="1"/>
          <name val="Calibri"/>
          <family val="2"/>
          <charset val="238"/>
          <scheme val="minor"/>
        </font>
      </dxf>
    </rfmt>
    <rfmt sheetId="1" sqref="AL189" start="0" length="0">
      <dxf>
        <font>
          <sz val="12"/>
          <color theme="1"/>
          <name val="Calibri"/>
          <family val="2"/>
          <charset val="238"/>
          <scheme val="minor"/>
        </font>
      </dxf>
    </rfmt>
    <rfmt sheetId="1" sqref="AL190" start="0" length="0">
      <dxf>
        <font>
          <sz val="12"/>
          <color theme="1"/>
          <name val="Calibri"/>
          <family val="2"/>
          <charset val="238"/>
          <scheme val="minor"/>
        </font>
      </dxf>
    </rfmt>
    <rfmt sheetId="1" sqref="AL191" start="0" length="0">
      <dxf>
        <font>
          <sz val="12"/>
          <color theme="1"/>
          <name val="Calibri"/>
          <family val="2"/>
          <charset val="238"/>
          <scheme val="minor"/>
        </font>
      </dxf>
    </rfmt>
    <rfmt sheetId="1" sqref="AL192" start="0" length="0">
      <dxf>
        <font>
          <sz val="12"/>
          <color theme="1"/>
          <name val="Calibri"/>
          <family val="2"/>
          <charset val="238"/>
          <scheme val="minor"/>
        </font>
      </dxf>
    </rfmt>
    <rfmt sheetId="1" sqref="AL193" start="0" length="0">
      <dxf>
        <font>
          <sz val="12"/>
          <color theme="1"/>
          <name val="Calibri"/>
          <family val="2"/>
          <charset val="238"/>
          <scheme val="minor"/>
        </font>
      </dxf>
    </rfmt>
    <rfmt sheetId="1" sqref="AL194" start="0" length="0">
      <dxf>
        <font>
          <sz val="12"/>
          <color theme="1"/>
          <name val="Calibri"/>
          <family val="2"/>
          <charset val="238"/>
          <scheme val="minor"/>
        </font>
      </dxf>
    </rfmt>
    <rfmt sheetId="1" sqref="AL195" start="0" length="0">
      <dxf>
        <font>
          <sz val="12"/>
          <color theme="1"/>
          <name val="Calibri"/>
          <family val="2"/>
          <charset val="238"/>
          <scheme val="minor"/>
        </font>
      </dxf>
    </rfmt>
    <rfmt sheetId="1" sqref="AL196" start="0" length="0">
      <dxf>
        <font>
          <sz val="12"/>
          <color theme="1"/>
          <name val="Calibri"/>
          <family val="2"/>
          <charset val="238"/>
          <scheme val="minor"/>
        </font>
      </dxf>
    </rfmt>
    <rfmt sheetId="1" sqref="AL197" start="0" length="0">
      <dxf>
        <font>
          <sz val="12"/>
          <color theme="1"/>
          <name val="Calibri"/>
          <family val="2"/>
          <charset val="238"/>
          <scheme val="minor"/>
        </font>
      </dxf>
    </rfmt>
    <rfmt sheetId="1" sqref="AL198" start="0" length="0">
      <dxf>
        <font>
          <sz val="12"/>
          <color theme="1"/>
          <name val="Calibri"/>
          <family val="2"/>
          <charset val="238"/>
          <scheme val="minor"/>
        </font>
      </dxf>
    </rfmt>
    <rfmt sheetId="1" sqref="AL199" start="0" length="0">
      <dxf>
        <font>
          <sz val="12"/>
          <color theme="1"/>
          <name val="Calibri"/>
          <family val="2"/>
          <charset val="238"/>
          <scheme val="minor"/>
        </font>
      </dxf>
    </rfmt>
    <rfmt sheetId="1" sqref="AL200" start="0" length="0">
      <dxf>
        <font>
          <sz val="12"/>
          <color theme="1"/>
          <name val="Calibri"/>
          <family val="2"/>
          <charset val="238"/>
          <scheme val="minor"/>
        </font>
      </dxf>
    </rfmt>
    <rfmt sheetId="1" sqref="AL201" start="0" length="0">
      <dxf>
        <font>
          <sz val="12"/>
          <color theme="1"/>
          <name val="Calibri"/>
          <family val="2"/>
          <charset val="238"/>
          <scheme val="minor"/>
        </font>
      </dxf>
    </rfmt>
    <rfmt sheetId="1" sqref="AL202" start="0" length="0">
      <dxf>
        <font>
          <sz val="12"/>
          <color theme="1"/>
          <name val="Calibri"/>
          <family val="2"/>
          <charset val="238"/>
          <scheme val="minor"/>
        </font>
      </dxf>
    </rfmt>
    <rfmt sheetId="1" sqref="AL203" start="0" length="0">
      <dxf>
        <font>
          <sz val="12"/>
          <color theme="1"/>
          <name val="Calibri"/>
          <family val="2"/>
          <charset val="238"/>
          <scheme val="minor"/>
        </font>
      </dxf>
    </rfmt>
    <rfmt sheetId="1" sqref="AL204" start="0" length="0">
      <dxf>
        <font>
          <sz val="12"/>
          <color theme="1"/>
          <name val="Calibri"/>
          <family val="2"/>
          <charset val="238"/>
          <scheme val="minor"/>
        </font>
      </dxf>
    </rfmt>
    <rfmt sheetId="1" sqref="AL205" start="0" length="0">
      <dxf>
        <font>
          <sz val="12"/>
          <color theme="1"/>
          <name val="Calibri"/>
          <family val="2"/>
          <charset val="238"/>
          <scheme val="minor"/>
        </font>
      </dxf>
    </rfmt>
    <rfmt sheetId="1" sqref="AL206" start="0" length="0">
      <dxf>
        <font>
          <sz val="12"/>
          <color theme="1"/>
          <name val="Calibri"/>
          <family val="2"/>
          <charset val="238"/>
          <scheme val="minor"/>
        </font>
      </dxf>
    </rfmt>
    <rfmt sheetId="1" sqref="AL207" start="0" length="0">
      <dxf>
        <font>
          <sz val="12"/>
          <color theme="1"/>
          <name val="Calibri"/>
          <family val="2"/>
          <charset val="238"/>
          <scheme val="minor"/>
        </font>
      </dxf>
    </rfmt>
    <rfmt sheetId="1" sqref="AL208" start="0" length="0">
      <dxf>
        <font>
          <sz val="12"/>
          <color theme="1"/>
          <name val="Calibri"/>
          <family val="2"/>
          <charset val="238"/>
          <scheme val="minor"/>
        </font>
      </dxf>
    </rfmt>
    <rfmt sheetId="1" sqref="AL209" start="0" length="0">
      <dxf>
        <font>
          <sz val="12"/>
          <color theme="1"/>
          <name val="Calibri"/>
          <family val="2"/>
          <charset val="238"/>
          <scheme val="minor"/>
        </font>
      </dxf>
    </rfmt>
    <rfmt sheetId="1" sqref="AL210" start="0" length="0">
      <dxf>
        <font>
          <sz val="12"/>
          <color theme="1"/>
          <name val="Calibri"/>
          <family val="2"/>
          <charset val="238"/>
          <scheme val="minor"/>
        </font>
      </dxf>
    </rfmt>
    <rfmt sheetId="1" sqref="AL211" start="0" length="0">
      <dxf>
        <font>
          <sz val="12"/>
          <color theme="1"/>
          <name val="Calibri"/>
          <family val="2"/>
          <charset val="238"/>
          <scheme val="minor"/>
        </font>
      </dxf>
    </rfmt>
    <rfmt sheetId="1" sqref="AL212" start="0" length="0">
      <dxf>
        <font>
          <sz val="12"/>
          <color theme="1"/>
          <name val="Calibri"/>
          <family val="2"/>
          <charset val="238"/>
          <scheme val="minor"/>
        </font>
      </dxf>
    </rfmt>
    <rfmt sheetId="1" sqref="AL213" start="0" length="0">
      <dxf>
        <font>
          <sz val="12"/>
          <color theme="1"/>
          <name val="Calibri"/>
          <family val="2"/>
          <charset val="238"/>
          <scheme val="minor"/>
        </font>
      </dxf>
    </rfmt>
    <rfmt sheetId="1" sqref="AL214" start="0" length="0">
      <dxf>
        <font>
          <sz val="12"/>
          <color theme="1"/>
          <name val="Calibri"/>
          <family val="2"/>
          <charset val="238"/>
          <scheme val="minor"/>
        </font>
      </dxf>
    </rfmt>
    <rfmt sheetId="1" sqref="AL215" start="0" length="0">
      <dxf>
        <font>
          <sz val="12"/>
          <color theme="1"/>
          <name val="Calibri"/>
          <family val="2"/>
          <charset val="238"/>
          <scheme val="minor"/>
        </font>
      </dxf>
    </rfmt>
    <rfmt sheetId="1" sqref="AL216" start="0" length="0">
      <dxf>
        <font>
          <sz val="12"/>
          <color theme="1"/>
          <name val="Calibri"/>
          <family val="2"/>
          <charset val="238"/>
          <scheme val="minor"/>
        </font>
      </dxf>
    </rfmt>
    <rfmt sheetId="1" sqref="AL217" start="0" length="0">
      <dxf>
        <font>
          <sz val="12"/>
          <color theme="1"/>
          <name val="Calibri"/>
          <family val="2"/>
          <charset val="238"/>
          <scheme val="minor"/>
        </font>
      </dxf>
    </rfmt>
    <rfmt sheetId="1" sqref="AL218" start="0" length="0">
      <dxf>
        <font>
          <sz val="12"/>
          <color theme="1"/>
          <name val="Calibri"/>
          <family val="2"/>
          <charset val="238"/>
          <scheme val="minor"/>
        </font>
      </dxf>
    </rfmt>
    <rfmt sheetId="1" sqref="AL219" start="0" length="0">
      <dxf>
        <font>
          <sz val="12"/>
          <color theme="1"/>
          <name val="Calibri"/>
          <family val="2"/>
          <charset val="238"/>
          <scheme val="minor"/>
        </font>
      </dxf>
    </rfmt>
    <rfmt sheetId="1" sqref="AL220" start="0" length="0">
      <dxf>
        <font>
          <sz val="12"/>
          <color theme="1"/>
          <name val="Calibri"/>
          <family val="2"/>
          <charset val="238"/>
          <scheme val="minor"/>
        </font>
      </dxf>
    </rfmt>
    <rfmt sheetId="1" sqref="AL221" start="0" length="0">
      <dxf>
        <font>
          <sz val="12"/>
          <color theme="1"/>
          <name val="Calibri"/>
          <family val="2"/>
          <charset val="238"/>
          <scheme val="minor"/>
        </font>
      </dxf>
    </rfmt>
    <rfmt sheetId="1" sqref="AL222" start="0" length="0">
      <dxf/>
    </rfmt>
    <rfmt sheetId="1" sqref="AL223" start="0" length="0">
      <dxf>
        <font>
          <sz val="12"/>
          <color theme="1"/>
          <name val="Calibri"/>
          <family val="2"/>
          <charset val="238"/>
          <scheme val="minor"/>
        </font>
      </dxf>
    </rfmt>
    <rfmt sheetId="1" sqref="AL224" start="0" length="0">
      <dxf>
        <font>
          <sz val="12"/>
          <color theme="1"/>
          <name val="Calibri"/>
          <family val="2"/>
          <charset val="238"/>
          <scheme val="minor"/>
        </font>
      </dxf>
    </rfmt>
    <rfmt sheetId="1" sqref="AL225" start="0" length="0">
      <dxf>
        <font>
          <sz val="12"/>
          <color theme="1"/>
          <name val="Calibri"/>
          <family val="2"/>
          <charset val="238"/>
          <scheme val="minor"/>
        </font>
      </dxf>
    </rfmt>
    <rfmt sheetId="1" sqref="AL226" start="0" length="0">
      <dxf>
        <font>
          <sz val="12"/>
          <color theme="1"/>
          <name val="Calibri"/>
          <family val="2"/>
          <charset val="238"/>
          <scheme val="minor"/>
        </font>
      </dxf>
    </rfmt>
    <rfmt sheetId="1" sqref="AL227" start="0" length="0">
      <dxf>
        <font>
          <sz val="12"/>
          <color theme="1"/>
          <name val="Calibri"/>
          <family val="2"/>
          <charset val="238"/>
          <scheme val="minor"/>
        </font>
      </dxf>
    </rfmt>
    <rfmt sheetId="1" sqref="AL228" start="0" length="0">
      <dxf>
        <font>
          <sz val="12"/>
          <color theme="1"/>
          <name val="Calibri"/>
          <family val="2"/>
          <charset val="238"/>
          <scheme val="minor"/>
        </font>
      </dxf>
    </rfmt>
    <rfmt sheetId="1" sqref="AL229" start="0" length="0">
      <dxf>
        <font>
          <sz val="12"/>
          <color theme="1"/>
          <name val="Calibri"/>
          <family val="2"/>
          <charset val="238"/>
          <scheme val="minor"/>
        </font>
      </dxf>
    </rfmt>
    <rfmt sheetId="1" sqref="AL230" start="0" length="0">
      <dxf>
        <font>
          <sz val="12"/>
          <color theme="1"/>
          <name val="Calibri"/>
          <family val="2"/>
          <charset val="238"/>
          <scheme val="minor"/>
        </font>
      </dxf>
    </rfmt>
    <rfmt sheetId="1" sqref="AL231" start="0" length="0">
      <dxf>
        <font>
          <sz val="12"/>
          <color theme="1"/>
          <name val="Calibri"/>
          <family val="2"/>
          <charset val="238"/>
          <scheme val="minor"/>
        </font>
        <alignment vertical="top" wrapText="1"/>
      </dxf>
    </rfmt>
    <rfmt sheetId="1" sqref="AL232" start="0" length="0">
      <dxf>
        <font>
          <sz val="12"/>
          <color theme="1"/>
          <name val="Calibri"/>
          <family val="2"/>
          <charset val="238"/>
          <scheme val="minor"/>
        </font>
      </dxf>
    </rfmt>
    <rfmt sheetId="1" sqref="AL233" start="0" length="0">
      <dxf>
        <font>
          <sz val="12"/>
          <color theme="1"/>
          <name val="Calibri"/>
          <family val="2"/>
          <charset val="238"/>
          <scheme val="minor"/>
        </font>
      </dxf>
    </rfmt>
    <rfmt sheetId="1" sqref="AL234" start="0" length="0">
      <dxf>
        <font>
          <sz val="12"/>
          <color theme="1"/>
          <name val="Calibri"/>
          <family val="2"/>
          <charset val="238"/>
          <scheme val="minor"/>
        </font>
      </dxf>
    </rfmt>
    <rfmt sheetId="1" sqref="AL235" start="0" length="0">
      <dxf>
        <font>
          <sz val="12"/>
          <color theme="1"/>
          <name val="Calibri"/>
          <family val="2"/>
          <charset val="238"/>
          <scheme val="minor"/>
        </font>
      </dxf>
    </rfmt>
    <rfmt sheetId="1" sqref="AL236" start="0" length="0">
      <dxf>
        <font>
          <sz val="12"/>
          <color theme="1"/>
          <name val="Calibri"/>
          <family val="2"/>
          <charset val="238"/>
          <scheme val="minor"/>
        </font>
      </dxf>
    </rfmt>
    <rfmt sheetId="1" sqref="AL237" start="0" length="0">
      <dxf>
        <font>
          <sz val="12"/>
          <color theme="1"/>
          <name val="Calibri"/>
          <family val="2"/>
          <charset val="238"/>
          <scheme val="minor"/>
        </font>
      </dxf>
    </rfmt>
    <rfmt sheetId="1" sqref="AL238" start="0" length="0">
      <dxf>
        <font>
          <sz val="12"/>
          <color theme="1"/>
          <name val="Calibri"/>
          <family val="2"/>
          <charset val="238"/>
          <scheme val="minor"/>
        </font>
      </dxf>
    </rfmt>
    <rfmt sheetId="1" sqref="AL239" start="0" length="0">
      <dxf>
        <font>
          <sz val="12"/>
          <color theme="1"/>
          <name val="Calibri"/>
          <family val="2"/>
          <charset val="238"/>
          <scheme val="minor"/>
        </font>
      </dxf>
    </rfmt>
    <rfmt sheetId="1" sqref="AL240" start="0" length="0">
      <dxf>
        <font>
          <sz val="12"/>
          <color theme="1"/>
          <name val="Calibri"/>
          <family val="2"/>
          <charset val="238"/>
          <scheme val="minor"/>
        </font>
      </dxf>
    </rfmt>
    <rfmt sheetId="1" sqref="AL241" start="0" length="0">
      <dxf>
        <font>
          <sz val="12"/>
          <color theme="1"/>
          <name val="Calibri"/>
          <family val="2"/>
          <charset val="238"/>
          <scheme val="minor"/>
        </font>
      </dxf>
    </rfmt>
    <rfmt sheetId="1" sqref="AL242" start="0" length="0">
      <dxf>
        <font>
          <sz val="12"/>
          <color theme="1"/>
          <name val="Calibri"/>
          <family val="2"/>
          <charset val="238"/>
          <scheme val="minor"/>
        </font>
      </dxf>
    </rfmt>
    <rfmt sheetId="1" sqref="AL243" start="0" length="0">
      <dxf>
        <font>
          <sz val="12"/>
          <color theme="1"/>
          <name val="Calibri"/>
          <family val="2"/>
          <charset val="238"/>
          <scheme val="minor"/>
        </font>
      </dxf>
    </rfmt>
    <rfmt sheetId="1" sqref="AL244" start="0" length="0">
      <dxf>
        <font>
          <sz val="12"/>
          <color theme="1"/>
          <name val="Calibri"/>
          <family val="2"/>
          <charset val="238"/>
          <scheme val="minor"/>
        </font>
      </dxf>
    </rfmt>
    <rfmt sheetId="1" sqref="AL245" start="0" length="0">
      <dxf>
        <font>
          <sz val="12"/>
          <color theme="1"/>
          <name val="Calibri"/>
          <family val="2"/>
          <charset val="238"/>
          <scheme val="minor"/>
        </font>
      </dxf>
    </rfmt>
    <rfmt sheetId="1" sqref="AL246" start="0" length="0">
      <dxf>
        <font>
          <sz val="12"/>
          <color theme="1"/>
          <name val="Calibri"/>
          <family val="2"/>
          <charset val="238"/>
          <scheme val="minor"/>
        </font>
      </dxf>
    </rfmt>
    <rfmt sheetId="1" sqref="AL247" start="0" length="0">
      <dxf>
        <font>
          <sz val="12"/>
          <color theme="1"/>
          <name val="Calibri"/>
          <family val="2"/>
          <charset val="238"/>
          <scheme val="minor"/>
        </font>
      </dxf>
    </rfmt>
    <rfmt sheetId="1" sqref="AL248" start="0" length="0">
      <dxf>
        <font>
          <sz val="12"/>
          <color theme="1"/>
          <name val="Calibri"/>
          <family val="2"/>
          <charset val="238"/>
          <scheme val="minor"/>
        </font>
      </dxf>
    </rfmt>
    <rfmt sheetId="1" sqref="AL249" start="0" length="0">
      <dxf>
        <font>
          <sz val="12"/>
          <color theme="1"/>
          <name val="Calibri"/>
          <family val="2"/>
          <charset val="238"/>
          <scheme val="minor"/>
        </font>
      </dxf>
    </rfmt>
    <rfmt sheetId="1" sqref="AL250" start="0" length="0">
      <dxf>
        <font>
          <sz val="12"/>
          <color theme="1"/>
          <name val="Calibri"/>
          <family val="2"/>
          <charset val="238"/>
          <scheme val="minor"/>
        </font>
      </dxf>
    </rfmt>
    <rfmt sheetId="1" sqref="AL251" start="0" length="0">
      <dxf>
        <font>
          <sz val="12"/>
          <color theme="1"/>
          <name val="Calibri"/>
          <family val="2"/>
          <charset val="238"/>
          <scheme val="minor"/>
        </font>
      </dxf>
    </rfmt>
    <rfmt sheetId="1" sqref="AL252" start="0" length="0">
      <dxf>
        <font>
          <sz val="12"/>
          <color theme="1"/>
          <name val="Calibri"/>
          <family val="2"/>
          <charset val="238"/>
          <scheme val="minor"/>
        </font>
      </dxf>
    </rfmt>
    <rfmt sheetId="1" sqref="AL253" start="0" length="0">
      <dxf>
        <font>
          <sz val="12"/>
          <color theme="1"/>
          <name val="Calibri"/>
          <family val="2"/>
          <charset val="238"/>
          <scheme val="minor"/>
        </font>
      </dxf>
    </rfmt>
    <rfmt sheetId="1" sqref="AL254" start="0" length="0">
      <dxf>
        <font>
          <sz val="12"/>
          <color theme="1"/>
          <name val="Calibri"/>
          <family val="2"/>
          <charset val="238"/>
          <scheme val="minor"/>
        </font>
      </dxf>
    </rfmt>
    <rfmt sheetId="1" sqref="AL255" start="0" length="0">
      <dxf>
        <font>
          <sz val="12"/>
          <color theme="1"/>
          <name val="Calibri"/>
          <family val="2"/>
          <charset val="238"/>
          <scheme val="minor"/>
        </font>
      </dxf>
    </rfmt>
    <rfmt sheetId="1" sqref="AL256" start="0" length="0">
      <dxf>
        <font>
          <sz val="12"/>
          <color theme="1"/>
          <name val="Calibri"/>
          <family val="2"/>
          <charset val="238"/>
          <scheme val="minor"/>
        </font>
      </dxf>
    </rfmt>
    <rfmt sheetId="1" sqref="AL257" start="0" length="0">
      <dxf>
        <font>
          <sz val="12"/>
          <color theme="1"/>
          <name val="Calibri"/>
          <family val="2"/>
          <charset val="238"/>
          <scheme val="minor"/>
        </font>
      </dxf>
    </rfmt>
    <rfmt sheetId="1" sqref="AL258" start="0" length="0">
      <dxf>
        <font>
          <sz val="12"/>
          <color theme="1"/>
          <name val="Calibri"/>
          <family val="2"/>
          <charset val="238"/>
          <scheme val="minor"/>
        </font>
      </dxf>
    </rfmt>
    <rfmt sheetId="1" sqref="AL259" start="0" length="0">
      <dxf>
        <font>
          <sz val="12"/>
          <color theme="1"/>
          <name val="Calibri"/>
          <family val="2"/>
          <charset val="238"/>
          <scheme val="minor"/>
        </font>
      </dxf>
    </rfmt>
    <rfmt sheetId="1" sqref="AL260" start="0" length="0">
      <dxf>
        <font>
          <sz val="12"/>
          <color theme="0"/>
          <name val="Calibri"/>
          <family val="2"/>
          <charset val="238"/>
          <scheme val="minor"/>
        </font>
      </dxf>
    </rfmt>
    <rfmt sheetId="1" sqref="AL261" start="0" length="0">
      <dxf>
        <font>
          <sz val="12"/>
          <color theme="0"/>
          <name val="Calibri"/>
          <family val="2"/>
          <charset val="238"/>
          <scheme val="minor"/>
        </font>
      </dxf>
    </rfmt>
    <rfmt sheetId="1" sqref="AL262" start="0" length="0">
      <dxf>
        <font>
          <sz val="12"/>
          <color theme="0"/>
          <name val="Calibri"/>
          <family val="2"/>
          <charset val="238"/>
          <scheme val="minor"/>
        </font>
      </dxf>
    </rfmt>
    <rfmt sheetId="1" sqref="AL263" start="0" length="0">
      <dxf>
        <font>
          <sz val="12"/>
          <color theme="0"/>
          <name val="Calibri"/>
          <family val="2"/>
          <charset val="238"/>
          <scheme val="minor"/>
        </font>
      </dxf>
    </rfmt>
    <rfmt sheetId="1" sqref="AL264" start="0" length="0">
      <dxf>
        <font>
          <sz val="12"/>
          <color theme="1"/>
          <name val="Calibri"/>
          <family val="2"/>
          <charset val="238"/>
          <scheme val="minor"/>
        </font>
      </dxf>
    </rfmt>
    <rfmt sheetId="1" sqref="AL265" start="0" length="0">
      <dxf>
        <font>
          <sz val="12"/>
          <color theme="1"/>
          <name val="Calibri"/>
          <family val="2"/>
          <charset val="238"/>
          <scheme val="minor"/>
        </font>
      </dxf>
    </rfmt>
    <rfmt sheetId="1" sqref="AL266" start="0" length="0">
      <dxf>
        <font>
          <sz val="12"/>
          <color theme="1"/>
          <name val="Calibri"/>
          <family val="2"/>
          <charset val="238"/>
          <scheme val="minor"/>
        </font>
      </dxf>
    </rfmt>
    <rfmt sheetId="1" sqref="AL267" start="0" length="0">
      <dxf>
        <font>
          <sz val="12"/>
          <color theme="1"/>
          <name val="Calibri"/>
          <family val="2"/>
          <charset val="238"/>
          <scheme val="minor"/>
        </font>
      </dxf>
    </rfmt>
    <rfmt sheetId="1" sqref="AL268" start="0" length="0">
      <dxf>
        <font>
          <sz val="12"/>
          <color theme="1"/>
          <name val="Calibri"/>
          <family val="2"/>
          <charset val="238"/>
          <scheme val="minor"/>
        </font>
      </dxf>
    </rfmt>
    <rfmt sheetId="1" sqref="AL269" start="0" length="0">
      <dxf>
        <font>
          <sz val="12"/>
          <color theme="1"/>
          <name val="Calibri"/>
          <family val="2"/>
          <charset val="238"/>
          <scheme val="minor"/>
        </font>
      </dxf>
    </rfmt>
    <rfmt sheetId="1" sqref="AL270" start="0" length="0">
      <dxf>
        <font>
          <sz val="12"/>
          <color theme="1"/>
          <name val="Calibri"/>
          <family val="2"/>
          <charset val="238"/>
          <scheme val="minor"/>
        </font>
      </dxf>
    </rfmt>
    <rfmt sheetId="1" sqref="AL271" start="0" length="0">
      <dxf>
        <font>
          <sz val="12"/>
          <color theme="0"/>
          <name val="Calibri"/>
          <family val="2"/>
          <charset val="238"/>
          <scheme val="minor"/>
        </font>
      </dxf>
    </rfmt>
    <rfmt sheetId="1" sqref="AL272" start="0" length="0">
      <dxf>
        <font>
          <sz val="12"/>
          <color theme="0"/>
          <name val="Calibri"/>
          <family val="2"/>
          <charset val="238"/>
          <scheme val="minor"/>
        </font>
      </dxf>
    </rfmt>
    <rfmt sheetId="1" sqref="AL273" start="0" length="0">
      <dxf>
        <font>
          <sz val="12"/>
          <color theme="0"/>
          <name val="Calibri"/>
          <family val="2"/>
          <charset val="238"/>
          <scheme val="minor"/>
        </font>
      </dxf>
    </rfmt>
    <rfmt sheetId="1" sqref="AL274" start="0" length="0">
      <dxf>
        <font>
          <sz val="12"/>
          <color theme="0"/>
          <name val="Calibri"/>
          <family val="2"/>
          <charset val="238"/>
          <scheme val="minor"/>
        </font>
      </dxf>
    </rfmt>
    <rfmt sheetId="1" sqref="AL275" start="0" length="0">
      <dxf>
        <font>
          <sz val="12"/>
          <color theme="1"/>
          <name val="Calibri"/>
          <family val="2"/>
          <charset val="238"/>
          <scheme val="minor"/>
        </font>
      </dxf>
    </rfmt>
    <rfmt sheetId="1" sqref="AL276" start="0" length="0">
      <dxf>
        <font>
          <sz val="12"/>
          <color theme="1"/>
          <name val="Calibri"/>
          <family val="2"/>
          <charset val="238"/>
          <scheme val="minor"/>
        </font>
      </dxf>
    </rfmt>
    <rfmt sheetId="1" sqref="AL277" start="0" length="0">
      <dxf>
        <font>
          <sz val="12"/>
          <color theme="1"/>
          <name val="Calibri"/>
          <family val="2"/>
          <charset val="238"/>
          <scheme val="minor"/>
        </font>
      </dxf>
    </rfmt>
    <rfmt sheetId="1" sqref="AL278" start="0" length="0">
      <dxf>
        <font>
          <sz val="12"/>
          <color theme="1"/>
          <name val="Calibri"/>
          <family val="2"/>
          <charset val="238"/>
          <scheme val="minor"/>
        </font>
      </dxf>
    </rfmt>
    <rfmt sheetId="1" sqref="AL279" start="0" length="0">
      <dxf>
        <font>
          <sz val="12"/>
          <color theme="1"/>
          <name val="Calibri"/>
          <family val="2"/>
          <charset val="238"/>
          <scheme val="minor"/>
        </font>
      </dxf>
    </rfmt>
    <rfmt sheetId="1" sqref="AL280" start="0" length="0">
      <dxf>
        <font>
          <sz val="12"/>
          <color theme="1"/>
          <name val="Calibri"/>
          <family val="2"/>
          <charset val="238"/>
          <scheme val="minor"/>
        </font>
      </dxf>
    </rfmt>
    <rfmt sheetId="1" sqref="AL281" start="0" length="0">
      <dxf>
        <font>
          <sz val="12"/>
          <color theme="1"/>
          <name val="Calibri"/>
          <family val="2"/>
          <charset val="238"/>
          <scheme val="minor"/>
        </font>
      </dxf>
    </rfmt>
    <rfmt sheetId="1" sqref="AL282" start="0" length="0">
      <dxf>
        <font>
          <sz val="12"/>
          <color theme="1"/>
          <name val="Calibri"/>
          <family val="2"/>
          <charset val="238"/>
          <scheme val="minor"/>
        </font>
      </dxf>
    </rfmt>
    <rfmt sheetId="1" sqref="AL283" start="0" length="0">
      <dxf>
        <font>
          <sz val="12"/>
          <color theme="1"/>
          <name val="Calibri"/>
          <family val="2"/>
          <charset val="238"/>
          <scheme val="minor"/>
        </font>
      </dxf>
    </rfmt>
    <rfmt sheetId="1" sqref="AL284" start="0" length="0">
      <dxf>
        <font>
          <sz val="12"/>
          <color theme="1"/>
          <name val="Calibri"/>
          <family val="2"/>
          <charset val="238"/>
          <scheme val="minor"/>
        </font>
      </dxf>
    </rfmt>
    <rfmt sheetId="1" sqref="AL285" start="0" length="0">
      <dxf>
        <font>
          <sz val="12"/>
          <color theme="1"/>
          <name val="Calibri"/>
          <family val="2"/>
          <charset val="238"/>
          <scheme val="minor"/>
        </font>
      </dxf>
    </rfmt>
    <rfmt sheetId="1" sqref="AL286" start="0" length="0">
      <dxf>
        <font>
          <sz val="12"/>
          <color theme="1"/>
          <name val="Calibri"/>
          <family val="2"/>
          <charset val="238"/>
          <scheme val="minor"/>
        </font>
      </dxf>
    </rfmt>
    <rfmt sheetId="1" sqref="AL287" start="0" length="0">
      <dxf>
        <font>
          <sz val="12"/>
          <color theme="1"/>
          <name val="Calibri"/>
          <family val="2"/>
          <charset val="238"/>
          <scheme val="minor"/>
        </font>
      </dxf>
    </rfmt>
    <rfmt sheetId="1" sqref="AL288" start="0" length="0">
      <dxf>
        <font>
          <sz val="12"/>
          <color theme="1"/>
          <name val="Calibri"/>
          <family val="2"/>
          <charset val="238"/>
          <scheme val="minor"/>
        </font>
      </dxf>
    </rfmt>
    <rfmt sheetId="1" sqref="AL289" start="0" length="0">
      <dxf>
        <font>
          <sz val="12"/>
          <color theme="1"/>
          <name val="Calibri"/>
          <family val="2"/>
          <charset val="238"/>
          <scheme val="minor"/>
        </font>
      </dxf>
    </rfmt>
    <rfmt sheetId="1" sqref="AL290" start="0" length="0">
      <dxf>
        <font>
          <sz val="12"/>
          <color theme="1"/>
          <name val="Calibri"/>
          <family val="2"/>
          <charset val="238"/>
          <scheme val="minor"/>
        </font>
      </dxf>
    </rfmt>
    <rfmt sheetId="1" sqref="AL291" start="0" length="0">
      <dxf>
        <font>
          <sz val="12"/>
          <color theme="1"/>
          <name val="Calibri"/>
          <family val="2"/>
          <charset val="238"/>
          <scheme val="minor"/>
        </font>
      </dxf>
    </rfmt>
    <rfmt sheetId="1" sqref="AL292" start="0" length="0">
      <dxf>
        <font>
          <sz val="12"/>
          <color theme="1"/>
          <name val="Calibri"/>
          <family val="2"/>
          <charset val="238"/>
          <scheme val="minor"/>
        </font>
      </dxf>
    </rfmt>
    <rfmt sheetId="1" sqref="AL293" start="0" length="0">
      <dxf>
        <font>
          <sz val="12"/>
          <color theme="1"/>
          <name val="Calibri"/>
          <family val="2"/>
          <charset val="238"/>
          <scheme val="minor"/>
        </font>
      </dxf>
    </rfmt>
    <rfmt sheetId="1" sqref="AL294" start="0" length="0">
      <dxf>
        <font>
          <sz val="12"/>
          <color theme="1"/>
          <name val="Calibri"/>
          <family val="2"/>
          <charset val="238"/>
          <scheme val="minor"/>
        </font>
      </dxf>
    </rfmt>
    <rfmt sheetId="1" sqref="AL295" start="0" length="0">
      <dxf>
        <font>
          <sz val="12"/>
          <color theme="1"/>
          <name val="Calibri"/>
          <family val="2"/>
          <charset val="238"/>
          <scheme val="minor"/>
        </font>
      </dxf>
    </rfmt>
    <rfmt sheetId="1" sqref="AL296" start="0" length="0">
      <dxf>
        <font>
          <sz val="12"/>
          <color theme="1"/>
          <name val="Calibri"/>
          <family val="2"/>
          <charset val="238"/>
          <scheme val="minor"/>
        </font>
      </dxf>
    </rfmt>
    <rfmt sheetId="1" sqref="AL297" start="0" length="0">
      <dxf>
        <font>
          <sz val="12"/>
          <color theme="1"/>
          <name val="Calibri"/>
          <family val="2"/>
          <charset val="238"/>
          <scheme val="minor"/>
        </font>
      </dxf>
    </rfmt>
    <rfmt sheetId="1" sqref="AL298" start="0" length="0">
      <dxf>
        <font>
          <sz val="12"/>
          <color theme="1"/>
          <name val="Calibri"/>
          <family val="2"/>
          <charset val="238"/>
          <scheme val="minor"/>
        </font>
      </dxf>
    </rfmt>
    <rfmt sheetId="1" sqref="AL299" start="0" length="0">
      <dxf>
        <font>
          <sz val="12"/>
          <color theme="1"/>
          <name val="Calibri"/>
          <family val="2"/>
          <charset val="238"/>
          <scheme val="minor"/>
        </font>
      </dxf>
    </rfmt>
    <rfmt sheetId="1" sqref="AL300" start="0" length="0">
      <dxf>
        <font>
          <sz val="12"/>
          <color theme="1"/>
          <name val="Calibri"/>
          <family val="2"/>
          <charset val="238"/>
          <scheme val="minor"/>
        </font>
      </dxf>
    </rfmt>
    <rfmt sheetId="1" sqref="AL301" start="0" length="0">
      <dxf>
        <font>
          <sz val="12"/>
          <color theme="1"/>
          <name val="Calibri"/>
          <family val="2"/>
          <charset val="238"/>
          <scheme val="minor"/>
        </font>
        <numFmt numFmtId="4" formatCode="#,##0.00"/>
        <border outline="0">
          <left style="thin">
            <color indexed="64"/>
          </left>
          <right style="thin">
            <color indexed="64"/>
          </right>
          <top style="thin">
            <color indexed="64"/>
          </top>
          <bottom style="thin">
            <color indexed="64"/>
          </bottom>
        </border>
      </dxf>
    </rfmt>
    <rfmt sheetId="1" sqref="AL302" start="0" length="0">
      <dxf>
        <font>
          <sz val="12"/>
          <color theme="1"/>
          <name val="Calibri"/>
          <family val="2"/>
          <charset val="238"/>
          <scheme val="minor"/>
        </font>
        <numFmt numFmtId="4" formatCode="#,##0.00"/>
        <border outline="0">
          <left style="thin">
            <color indexed="64"/>
          </left>
          <right style="thin">
            <color indexed="64"/>
          </right>
          <top style="thin">
            <color indexed="64"/>
          </top>
          <bottom style="thin">
            <color indexed="64"/>
          </bottom>
        </border>
      </dxf>
    </rfmt>
    <rfmt sheetId="1" sqref="AL303" start="0" length="0">
      <dxf>
        <font>
          <sz val="12"/>
          <color theme="1"/>
          <name val="Calibri"/>
          <family val="2"/>
          <charset val="238"/>
          <scheme val="minor"/>
        </font>
        <numFmt numFmtId="4" formatCode="#,##0.00"/>
        <border outline="0">
          <left style="thin">
            <color indexed="64"/>
          </left>
          <right style="thin">
            <color indexed="64"/>
          </right>
          <top style="thin">
            <color indexed="64"/>
          </top>
          <bottom style="thin">
            <color indexed="64"/>
          </bottom>
        </border>
      </dxf>
    </rfmt>
    <rfmt sheetId="1" sqref="AL304" start="0" length="0">
      <dxf>
        <font>
          <sz val="12"/>
          <color theme="1"/>
          <name val="Calibri"/>
          <family val="2"/>
          <charset val="238"/>
          <scheme val="minor"/>
        </font>
        <numFmt numFmtId="4" formatCode="#,##0.00"/>
        <border outline="0">
          <left style="thin">
            <color indexed="64"/>
          </left>
          <right style="thin">
            <color indexed="64"/>
          </right>
          <top style="thin">
            <color indexed="64"/>
          </top>
          <bottom style="thin">
            <color indexed="64"/>
          </bottom>
        </border>
      </dxf>
    </rfmt>
    <rfmt sheetId="1" sqref="AL305" start="0" length="0">
      <dxf>
        <font>
          <sz val="12"/>
          <color theme="1"/>
          <name val="Calibri"/>
          <family val="2"/>
          <charset val="238"/>
          <scheme val="minor"/>
        </font>
      </dxf>
    </rfmt>
    <rfmt sheetId="1" sqref="AL306" start="0" length="0">
      <dxf>
        <font>
          <sz val="12"/>
          <color theme="1"/>
          <name val="Calibri"/>
          <family val="2"/>
          <charset val="238"/>
          <scheme val="minor"/>
        </font>
        <numFmt numFmtId="4" formatCode="#,##0.00"/>
        <border outline="0">
          <left style="thin">
            <color indexed="64"/>
          </left>
          <right style="thin">
            <color indexed="64"/>
          </right>
          <top style="thin">
            <color indexed="64"/>
          </top>
          <bottom style="thin">
            <color indexed="64"/>
          </bottom>
        </border>
      </dxf>
    </rfmt>
    <rfmt sheetId="1" sqref="AL307" start="0" length="0">
      <dxf>
        <font>
          <sz val="12"/>
          <color theme="1"/>
          <name val="Calibri"/>
          <family val="2"/>
          <charset val="238"/>
          <scheme val="minor"/>
        </font>
      </dxf>
    </rfmt>
    <rfmt sheetId="1" sqref="AL308" start="0" length="0">
      <dxf>
        <font>
          <sz val="12"/>
          <color theme="1"/>
          <name val="Calibri"/>
          <family val="2"/>
          <charset val="238"/>
          <scheme val="minor"/>
        </font>
      </dxf>
    </rfmt>
    <rfmt sheetId="1" sqref="AL309" start="0" length="0">
      <dxf>
        <font>
          <sz val="12"/>
          <color theme="1"/>
          <name val="Calibri"/>
          <family val="2"/>
          <charset val="238"/>
          <scheme val="minor"/>
        </font>
      </dxf>
    </rfmt>
    <rfmt sheetId="1" sqref="AL310" start="0" length="0">
      <dxf>
        <font>
          <sz val="12"/>
          <color theme="1"/>
          <name val="Calibri"/>
          <family val="2"/>
          <charset val="238"/>
          <scheme val="minor"/>
        </font>
      </dxf>
    </rfmt>
    <rfmt sheetId="1" sqref="AL311" start="0" length="0">
      <dxf>
        <font>
          <sz val="12"/>
          <color theme="1"/>
          <name val="Calibri"/>
          <family val="2"/>
          <charset val="238"/>
          <scheme val="minor"/>
        </font>
      </dxf>
    </rfmt>
    <rfmt sheetId="1" sqref="AL312" start="0" length="0">
      <dxf>
        <font>
          <sz val="12"/>
          <color theme="1"/>
          <name val="Calibri"/>
          <family val="2"/>
          <charset val="238"/>
          <scheme val="minor"/>
        </font>
      </dxf>
    </rfmt>
    <rfmt sheetId="1" sqref="AL313" start="0" length="0">
      <dxf>
        <font>
          <sz val="12"/>
          <color theme="1"/>
          <name val="Calibri"/>
          <family val="2"/>
          <charset val="238"/>
          <scheme val="minor"/>
        </font>
      </dxf>
    </rfmt>
    <rfmt sheetId="1" sqref="AL314" start="0" length="0">
      <dxf>
        <font>
          <sz val="12"/>
          <color theme="1"/>
          <name val="Calibri"/>
          <family val="2"/>
          <charset val="238"/>
          <scheme val="minor"/>
        </font>
      </dxf>
    </rfmt>
    <rfmt sheetId="1" sqref="AL315" start="0" length="0">
      <dxf>
        <font>
          <sz val="12"/>
          <color theme="1"/>
          <name val="Calibri"/>
          <family val="2"/>
          <charset val="238"/>
          <scheme val="minor"/>
        </font>
      </dxf>
    </rfmt>
    <rfmt sheetId="1" sqref="AL316" start="0" length="0">
      <dxf>
        <font>
          <sz val="12"/>
          <color theme="1"/>
          <name val="Calibri"/>
          <family val="2"/>
          <charset val="238"/>
          <scheme val="minor"/>
        </font>
      </dxf>
    </rfmt>
    <rfmt sheetId="1" sqref="AL317" start="0" length="0">
      <dxf>
        <font>
          <sz val="12"/>
          <color theme="1"/>
          <name val="Calibri"/>
          <family val="2"/>
          <charset val="238"/>
          <scheme val="minor"/>
        </font>
      </dxf>
    </rfmt>
    <rfmt sheetId="1" sqref="AL319" start="0" length="0">
      <dxf>
        <font>
          <sz val="12"/>
          <color theme="1"/>
          <name val="Calibri"/>
          <family val="2"/>
          <charset val="238"/>
          <scheme val="minor"/>
        </font>
      </dxf>
    </rfmt>
    <rfmt sheetId="1" sqref="AL320" start="0" length="0">
      <dxf>
        <font>
          <sz val="12"/>
          <color theme="1"/>
          <name val="Calibri"/>
          <family val="2"/>
          <charset val="238"/>
          <scheme val="minor"/>
        </font>
      </dxf>
    </rfmt>
    <rfmt sheetId="1" sqref="AL321" start="0" length="0">
      <dxf>
        <font>
          <sz val="12"/>
          <color theme="1"/>
          <name val="Calibri"/>
          <family val="2"/>
          <charset val="238"/>
          <scheme val="minor"/>
        </font>
      </dxf>
    </rfmt>
    <rfmt sheetId="1" sqref="AL322" start="0" length="0">
      <dxf>
        <font>
          <sz val="12"/>
          <color theme="1"/>
          <name val="Calibri"/>
          <family val="2"/>
          <charset val="238"/>
          <scheme val="minor"/>
        </font>
      </dxf>
    </rfmt>
    <rfmt sheetId="1" sqref="AL323" start="0" length="0">
      <dxf>
        <font>
          <sz val="12"/>
          <color theme="1"/>
          <name val="Calibri"/>
          <family val="2"/>
          <charset val="238"/>
          <scheme val="minor"/>
        </font>
      </dxf>
    </rfmt>
    <rfmt sheetId="1" sqref="AL324" start="0" length="0">
      <dxf>
        <font>
          <sz val="12"/>
          <color theme="1"/>
          <name val="Calibri"/>
          <family val="2"/>
          <charset val="238"/>
          <scheme val="minor"/>
        </font>
      </dxf>
    </rfmt>
    <rfmt sheetId="1" sqref="AL325" start="0" length="0">
      <dxf>
        <font>
          <sz val="12"/>
          <color theme="1"/>
          <name val="Calibri"/>
          <family val="2"/>
          <charset val="238"/>
          <scheme val="minor"/>
        </font>
      </dxf>
    </rfmt>
    <rfmt sheetId="1" sqref="AL326" start="0" length="0">
      <dxf>
        <font>
          <sz val="12"/>
          <color theme="1"/>
          <name val="Calibri"/>
          <family val="2"/>
          <charset val="238"/>
          <scheme val="minor"/>
        </font>
      </dxf>
    </rfmt>
    <rfmt sheetId="1" sqref="AL327" start="0" length="0">
      <dxf>
        <font>
          <sz val="12"/>
          <color theme="1"/>
          <name val="Calibri"/>
          <family val="2"/>
          <charset val="238"/>
          <scheme val="minor"/>
        </font>
      </dxf>
    </rfmt>
    <rfmt sheetId="1" sqref="AL328" start="0" length="0">
      <dxf>
        <font>
          <sz val="12"/>
          <color theme="1"/>
          <name val="Calibri"/>
          <family val="2"/>
          <charset val="238"/>
          <scheme val="minor"/>
        </font>
      </dxf>
    </rfmt>
    <rfmt sheetId="1" sqref="AL329" start="0" length="0">
      <dxf>
        <font>
          <sz val="12"/>
          <color theme="1"/>
          <name val="Calibri"/>
          <family val="2"/>
          <charset val="238"/>
          <scheme val="minor"/>
        </font>
      </dxf>
    </rfmt>
    <rfmt sheetId="1" sqref="AL330" start="0" length="0">
      <dxf>
        <font>
          <sz val="12"/>
          <color theme="1"/>
          <name val="Calibri"/>
          <family val="2"/>
          <charset val="238"/>
          <scheme val="minor"/>
        </font>
      </dxf>
    </rfmt>
    <rfmt sheetId="1" sqref="AL331" start="0" length="0">
      <dxf>
        <font>
          <sz val="12"/>
          <color theme="1"/>
          <name val="Calibri"/>
          <family val="2"/>
          <charset val="238"/>
          <scheme val="minor"/>
        </font>
      </dxf>
    </rfmt>
    <rfmt sheetId="1" sqref="AL332" start="0" length="0">
      <dxf>
        <font>
          <sz val="12"/>
          <color theme="1"/>
          <name val="Calibri"/>
          <family val="2"/>
          <charset val="238"/>
          <scheme val="minor"/>
        </font>
      </dxf>
    </rfmt>
    <rfmt sheetId="1" sqref="AL333" start="0" length="0">
      <dxf>
        <font>
          <sz val="12"/>
          <color theme="1"/>
          <name val="Calibri"/>
          <family val="2"/>
          <charset val="238"/>
          <scheme val="minor"/>
        </font>
      </dxf>
    </rfmt>
    <rfmt sheetId="1" sqref="AL334" start="0" length="0">
      <dxf>
        <font>
          <sz val="12"/>
          <color theme="1"/>
          <name val="Calibri"/>
          <family val="2"/>
          <charset val="238"/>
          <scheme val="minor"/>
        </font>
      </dxf>
    </rfmt>
    <rfmt sheetId="1" sqref="AL335" start="0" length="0">
      <dxf>
        <font>
          <sz val="12"/>
          <color theme="1"/>
          <name val="Calibri"/>
          <family val="2"/>
          <charset val="238"/>
          <scheme val="minor"/>
        </font>
      </dxf>
    </rfmt>
    <rfmt sheetId="1" sqref="AL336" start="0" length="0">
      <dxf>
        <font>
          <sz val="12"/>
          <color theme="1"/>
          <name val="Calibri"/>
          <family val="2"/>
          <charset val="238"/>
          <scheme val="minor"/>
        </font>
      </dxf>
    </rfmt>
    <rfmt sheetId="1" sqref="AL337" start="0" length="0">
      <dxf>
        <font>
          <sz val="12"/>
          <color theme="1"/>
          <name val="Calibri"/>
          <family val="2"/>
          <charset val="238"/>
          <scheme val="minor"/>
        </font>
      </dxf>
    </rfmt>
    <rfmt sheetId="1" sqref="AL338" start="0" length="0">
      <dxf>
        <font>
          <sz val="12"/>
          <color theme="1"/>
          <name val="Calibri"/>
          <family val="2"/>
          <charset val="238"/>
          <scheme val="minor"/>
        </font>
      </dxf>
    </rfmt>
    <rfmt sheetId="1" sqref="AL339" start="0" length="0">
      <dxf>
        <font>
          <sz val="12"/>
          <color theme="1"/>
          <name val="Calibri"/>
          <family val="2"/>
          <charset val="238"/>
          <scheme val="minor"/>
        </font>
      </dxf>
    </rfmt>
    <rfmt sheetId="1" sqref="AL340" start="0" length="0">
      <dxf>
        <font>
          <sz val="12"/>
          <color theme="1"/>
          <name val="Calibri"/>
          <family val="2"/>
          <charset val="238"/>
          <scheme val="minor"/>
        </font>
      </dxf>
    </rfmt>
    <rfmt sheetId="1" sqref="AL341" start="0" length="0">
      <dxf>
        <font>
          <sz val="12"/>
          <color theme="1"/>
          <name val="Calibri"/>
          <family val="2"/>
          <charset val="238"/>
          <scheme val="minor"/>
        </font>
      </dxf>
    </rfmt>
    <rfmt sheetId="1" sqref="AL342" start="0" length="0">
      <dxf>
        <font>
          <sz val="12"/>
          <color theme="1"/>
          <name val="Calibri"/>
          <family val="2"/>
          <charset val="238"/>
          <scheme val="minor"/>
        </font>
      </dxf>
    </rfmt>
    <rfmt sheetId="1" sqref="AL343" start="0" length="0">
      <dxf>
        <font>
          <sz val="12"/>
          <color theme="1"/>
          <name val="Calibri"/>
          <family val="2"/>
          <charset val="238"/>
          <scheme val="minor"/>
        </font>
      </dxf>
    </rfmt>
    <rfmt sheetId="1" sqref="AL344" start="0" length="0">
      <dxf>
        <font>
          <sz val="12"/>
          <color theme="1"/>
          <name val="Calibri"/>
          <family val="2"/>
          <charset val="238"/>
          <scheme val="minor"/>
        </font>
      </dxf>
    </rfmt>
    <rfmt sheetId="1" sqref="AL345" start="0" length="0">
      <dxf>
        <font>
          <sz val="12"/>
          <color theme="1"/>
          <name val="Calibri"/>
          <family val="2"/>
          <charset val="238"/>
          <scheme val="minor"/>
        </font>
      </dxf>
    </rfmt>
    <rfmt sheetId="1" sqref="AL346" start="0" length="0">
      <dxf>
        <font>
          <sz val="12"/>
          <color theme="1"/>
          <name val="Calibri"/>
          <family val="2"/>
          <charset val="238"/>
          <scheme val="minor"/>
        </font>
      </dxf>
    </rfmt>
    <rfmt sheetId="1" sqref="AL347" start="0" length="0">
      <dxf>
        <font>
          <sz val="12"/>
          <color theme="1"/>
          <name val="Calibri"/>
          <family val="2"/>
          <charset val="238"/>
          <scheme val="minor"/>
        </font>
      </dxf>
    </rfmt>
    <rfmt sheetId="1" sqref="AL348" start="0" length="0">
      <dxf>
        <font>
          <sz val="12"/>
          <color theme="1"/>
          <name val="Calibri"/>
          <family val="2"/>
          <charset val="238"/>
          <scheme val="minor"/>
        </font>
      </dxf>
    </rfmt>
    <rfmt sheetId="1" sqref="AL349" start="0" length="0">
      <dxf>
        <font>
          <sz val="12"/>
          <color theme="1"/>
          <name val="Calibri"/>
          <family val="2"/>
          <charset val="238"/>
          <scheme val="minor"/>
        </font>
      </dxf>
    </rfmt>
    <rfmt sheetId="1" sqref="AL350" start="0" length="0">
      <dxf>
        <font>
          <sz val="12"/>
          <color theme="1"/>
          <name val="Calibri"/>
          <family val="2"/>
          <charset val="238"/>
          <scheme val="minor"/>
        </font>
      </dxf>
    </rfmt>
    <rfmt sheetId="1" sqref="AL351" start="0" length="0">
      <dxf>
        <font>
          <sz val="12"/>
          <color theme="1"/>
          <name val="Calibri"/>
          <family val="2"/>
          <charset val="238"/>
          <scheme val="minor"/>
        </font>
      </dxf>
    </rfmt>
    <rfmt sheetId="1" sqref="AL352" start="0" length="0">
      <dxf>
        <font>
          <sz val="12"/>
          <color theme="1"/>
          <name val="Calibri"/>
          <family val="2"/>
          <charset val="238"/>
          <scheme val="minor"/>
        </font>
      </dxf>
    </rfmt>
    <rfmt sheetId="1" sqref="AL353" start="0" length="0">
      <dxf>
        <font>
          <sz val="12"/>
          <color theme="1"/>
          <name val="Calibri"/>
          <family val="2"/>
          <charset val="238"/>
          <scheme val="minor"/>
        </font>
      </dxf>
    </rfmt>
    <rfmt sheetId="1" sqref="AL354" start="0" length="0">
      <dxf>
        <font>
          <sz val="12"/>
          <color theme="1"/>
          <name val="Calibri"/>
          <family val="2"/>
          <charset val="238"/>
          <scheme val="minor"/>
        </font>
      </dxf>
    </rfmt>
    <rfmt sheetId="1" sqref="AL355" start="0" length="0">
      <dxf>
        <font>
          <sz val="12"/>
          <color theme="1"/>
          <name val="Calibri"/>
          <family val="2"/>
          <charset val="238"/>
          <scheme val="minor"/>
        </font>
      </dxf>
    </rfmt>
    <rfmt sheetId="1" sqref="AL356" start="0" length="0">
      <dxf>
        <font>
          <sz val="12"/>
          <color theme="1"/>
          <name val="Calibri"/>
          <family val="2"/>
          <charset val="238"/>
          <scheme val="minor"/>
        </font>
      </dxf>
    </rfmt>
    <rfmt sheetId="1" sqref="AL357" start="0" length="0">
      <dxf>
        <font>
          <sz val="12"/>
          <color theme="1"/>
          <name val="Calibri"/>
          <family val="2"/>
          <charset val="238"/>
          <scheme val="minor"/>
        </font>
      </dxf>
    </rfmt>
    <rfmt sheetId="1" sqref="AL358" start="0" length="0">
      <dxf>
        <font>
          <sz val="12"/>
          <color theme="1"/>
          <name val="Calibri"/>
          <family val="2"/>
          <charset val="238"/>
          <scheme val="minor"/>
        </font>
      </dxf>
    </rfmt>
    <rfmt sheetId="1" sqref="AL359" start="0" length="0">
      <dxf>
        <font>
          <sz val="12"/>
          <color theme="1"/>
          <name val="Calibri"/>
          <family val="2"/>
          <charset val="238"/>
          <scheme val="minor"/>
        </font>
      </dxf>
    </rfmt>
    <rfmt sheetId="1" sqref="AL360" start="0" length="0">
      <dxf>
        <font>
          <sz val="12"/>
          <color theme="1"/>
          <name val="Calibri"/>
          <family val="2"/>
          <charset val="238"/>
          <scheme val="minor"/>
        </font>
      </dxf>
    </rfmt>
    <rfmt sheetId="1" sqref="AL361" start="0" length="0">
      <dxf>
        <font>
          <sz val="12"/>
          <color theme="1"/>
          <name val="Calibri"/>
          <family val="2"/>
          <charset val="238"/>
          <scheme val="minor"/>
        </font>
      </dxf>
    </rfmt>
    <rfmt sheetId="1" sqref="AL362" start="0" length="0">
      <dxf>
        <font>
          <sz val="12"/>
          <color theme="1"/>
          <name val="Calibri"/>
          <family val="2"/>
          <charset val="238"/>
          <scheme val="minor"/>
        </font>
      </dxf>
    </rfmt>
    <rfmt sheetId="1" sqref="AL363" start="0" length="0">
      <dxf>
        <font>
          <sz val="12"/>
          <color theme="1"/>
          <name val="Calibri"/>
          <family val="2"/>
          <charset val="238"/>
          <scheme val="minor"/>
        </font>
      </dxf>
    </rfmt>
    <rfmt sheetId="1" sqref="AL364" start="0" length="0">
      <dxf>
        <font>
          <sz val="12"/>
          <color theme="1"/>
          <name val="Calibri"/>
          <family val="2"/>
          <charset val="238"/>
          <scheme val="minor"/>
        </font>
      </dxf>
    </rfmt>
    <rfmt sheetId="1" sqref="AL365" start="0" length="0">
      <dxf>
        <font>
          <sz val="12"/>
          <color theme="1"/>
          <name val="Calibri"/>
          <family val="2"/>
          <charset val="238"/>
          <scheme val="minor"/>
        </font>
      </dxf>
    </rfmt>
    <rfmt sheetId="1" sqref="AL366" start="0" length="0">
      <dxf>
        <font>
          <sz val="12"/>
          <color theme="1"/>
          <name val="Calibri"/>
          <family val="2"/>
          <charset val="238"/>
          <scheme val="minor"/>
        </font>
      </dxf>
    </rfmt>
    <rfmt sheetId="1" sqref="AL367" start="0" length="0">
      <dxf>
        <font>
          <sz val="12"/>
          <color theme="1"/>
          <name val="Calibri"/>
          <family val="2"/>
          <charset val="238"/>
          <scheme val="minor"/>
        </font>
      </dxf>
    </rfmt>
    <rfmt sheetId="1" sqref="AL368" start="0" length="0">
      <dxf>
        <font>
          <sz val="12"/>
          <color theme="1"/>
          <name val="Calibri"/>
          <family val="2"/>
          <charset val="238"/>
          <scheme val="minor"/>
        </font>
      </dxf>
    </rfmt>
    <rfmt sheetId="1" sqref="AL369" start="0" length="0">
      <dxf>
        <font>
          <sz val="12"/>
          <color theme="1"/>
          <name val="Calibri"/>
          <family val="2"/>
          <charset val="238"/>
          <scheme val="minor"/>
        </font>
      </dxf>
    </rfmt>
    <rfmt sheetId="1" sqref="AL370" start="0" length="0">
      <dxf>
        <font>
          <sz val="12"/>
          <color theme="1"/>
          <name val="Calibri"/>
          <family val="2"/>
          <charset val="238"/>
          <scheme val="minor"/>
        </font>
      </dxf>
    </rfmt>
    <rfmt sheetId="1" sqref="AL371" start="0" length="0">
      <dxf>
        <font>
          <sz val="12"/>
          <color theme="1"/>
          <name val="Calibri"/>
          <family val="2"/>
          <charset val="238"/>
          <scheme val="minor"/>
        </font>
      </dxf>
    </rfmt>
    <rfmt sheetId="1" sqref="AL372" start="0" length="0">
      <dxf>
        <font>
          <sz val="12"/>
          <color theme="1"/>
          <name val="Calibri"/>
          <family val="2"/>
          <charset val="238"/>
          <scheme val="minor"/>
        </font>
      </dxf>
    </rfmt>
    <rfmt sheetId="1" sqref="AL373" start="0" length="0">
      <dxf>
        <font>
          <sz val="12"/>
          <color theme="1"/>
          <name val="Calibri"/>
          <family val="2"/>
          <charset val="238"/>
          <scheme val="minor"/>
        </font>
      </dxf>
    </rfmt>
    <rfmt sheetId="1" sqref="AL374" start="0" length="0">
      <dxf>
        <font>
          <sz val="12"/>
          <color theme="1"/>
          <name val="Calibri"/>
          <family val="2"/>
          <charset val="238"/>
          <scheme val="minor"/>
        </font>
      </dxf>
    </rfmt>
    <rfmt sheetId="1" sqref="AL375" start="0" length="0">
      <dxf>
        <font>
          <sz val="12"/>
          <color theme="1"/>
          <name val="Calibri"/>
          <family val="2"/>
          <charset val="238"/>
          <scheme val="minor"/>
        </font>
      </dxf>
    </rfmt>
    <rfmt sheetId="1" sqref="AL376" start="0" length="0">
      <dxf>
        <font>
          <sz val="12"/>
          <color theme="1"/>
          <name val="Calibri"/>
          <family val="2"/>
          <charset val="238"/>
          <scheme val="minor"/>
        </font>
      </dxf>
    </rfmt>
    <rfmt sheetId="1" sqref="AL377" start="0" length="0">
      <dxf>
        <font>
          <sz val="12"/>
          <color theme="1"/>
          <name val="Calibri"/>
          <family val="2"/>
          <charset val="238"/>
          <scheme val="minor"/>
        </font>
      </dxf>
    </rfmt>
    <rfmt sheetId="1" sqref="AL378" start="0" length="0">
      <dxf>
        <font>
          <b/>
          <sz val="12"/>
          <color theme="1"/>
          <name val="Calibri"/>
          <family val="2"/>
          <charset val="238"/>
          <scheme val="minor"/>
        </font>
      </dxf>
    </rfmt>
    <rfmt sheetId="1" sqref="AL379" start="0" length="0">
      <dxf>
        <font>
          <b/>
          <sz val="12"/>
          <color theme="1"/>
          <name val="Calibri"/>
          <family val="2"/>
          <charset val="238"/>
          <scheme val="minor"/>
        </font>
      </dxf>
    </rfmt>
    <rfmt sheetId="1" sqref="AL380" start="0" length="0">
      <dxf>
        <font>
          <b/>
          <sz val="12"/>
          <color theme="1"/>
          <name val="Calibri"/>
          <family val="2"/>
          <charset val="238"/>
          <scheme val="minor"/>
        </font>
      </dxf>
    </rfmt>
    <rfmt sheetId="1" sqref="AL381" start="0" length="0">
      <dxf>
        <font>
          <b/>
          <sz val="12"/>
          <color theme="1"/>
          <name val="Calibri"/>
          <family val="2"/>
          <charset val="238"/>
          <scheme val="minor"/>
        </font>
      </dxf>
    </rfmt>
    <rfmt sheetId="1" sqref="AL382" start="0" length="0">
      <dxf>
        <font>
          <b/>
          <sz val="12"/>
          <color theme="1"/>
          <name val="Calibri"/>
          <family val="2"/>
          <charset val="238"/>
          <scheme val="minor"/>
        </font>
      </dxf>
    </rfmt>
    <rfmt sheetId="1" sqref="AL383" start="0" length="0">
      <dxf>
        <font>
          <b/>
          <sz val="12"/>
          <color theme="1"/>
          <name val="Calibri"/>
          <family val="2"/>
          <charset val="238"/>
          <scheme val="minor"/>
        </font>
      </dxf>
    </rfmt>
    <rfmt sheetId="1" sqref="AL384" start="0" length="0">
      <dxf>
        <font>
          <b/>
          <sz val="12"/>
          <color theme="1"/>
          <name val="Calibri"/>
          <family val="2"/>
          <charset val="238"/>
          <scheme val="minor"/>
        </font>
      </dxf>
    </rfmt>
    <rfmt sheetId="1" sqref="AL385" start="0" length="0">
      <dxf>
        <font>
          <b/>
          <sz val="12"/>
          <color theme="1"/>
          <name val="Calibri"/>
          <family val="2"/>
          <charset val="238"/>
          <scheme val="minor"/>
        </font>
      </dxf>
    </rfmt>
    <rfmt sheetId="1" sqref="AL386" start="0" length="0">
      <dxf>
        <font>
          <b/>
          <sz val="12"/>
          <color theme="1"/>
          <name val="Calibri"/>
          <family val="2"/>
          <charset val="238"/>
          <scheme val="minor"/>
        </font>
      </dxf>
    </rfmt>
    <rfmt sheetId="1" sqref="AL387" start="0" length="0">
      <dxf>
        <font>
          <b/>
          <sz val="12"/>
          <color theme="1"/>
          <name val="Calibri"/>
          <family val="2"/>
          <charset val="238"/>
          <scheme val="minor"/>
        </font>
      </dxf>
    </rfmt>
    <rfmt sheetId="1" sqref="AL388" start="0" length="0">
      <dxf>
        <font>
          <b/>
          <sz val="12"/>
          <color theme="1"/>
          <name val="Calibri"/>
          <family val="2"/>
          <charset val="238"/>
          <scheme val="minor"/>
        </font>
      </dxf>
    </rfmt>
    <rfmt sheetId="1" sqref="AL389" start="0" length="0">
      <dxf>
        <font>
          <b/>
          <sz val="12"/>
          <color theme="1"/>
          <name val="Calibri"/>
          <family val="2"/>
          <charset val="238"/>
          <scheme val="minor"/>
        </font>
      </dxf>
    </rfmt>
    <rfmt sheetId="1" sqref="AL390" start="0" length="0">
      <dxf>
        <font>
          <b/>
          <sz val="12"/>
          <color theme="1"/>
          <name val="Calibri"/>
          <family val="2"/>
          <charset val="238"/>
          <scheme val="minor"/>
        </font>
      </dxf>
    </rfmt>
    <rfmt sheetId="1" sqref="AL391" start="0" length="0">
      <dxf>
        <font>
          <b/>
          <sz val="12"/>
          <color theme="1"/>
          <name val="Calibri"/>
          <family val="2"/>
          <charset val="238"/>
          <scheme val="minor"/>
        </font>
      </dxf>
    </rfmt>
    <rfmt sheetId="1" sqref="AL392" start="0" length="0">
      <dxf>
        <font>
          <b/>
          <sz val="12"/>
          <color theme="1"/>
          <name val="Calibri"/>
          <family val="2"/>
          <charset val="238"/>
          <scheme val="minor"/>
        </font>
      </dxf>
    </rfmt>
    <rfmt sheetId="1" sqref="AL393" start="0" length="0">
      <dxf>
        <font>
          <b/>
          <sz val="12"/>
          <color theme="1"/>
          <name val="Calibri"/>
          <family val="2"/>
          <charset val="238"/>
          <scheme val="minor"/>
        </font>
      </dxf>
    </rfmt>
    <rfmt sheetId="1" sqref="AL394" start="0" length="0">
      <dxf>
        <font>
          <b/>
          <sz val="12"/>
          <color theme="1"/>
          <name val="Calibri"/>
          <family val="2"/>
          <charset val="238"/>
          <scheme val="minor"/>
        </font>
      </dxf>
    </rfmt>
    <rfmt sheetId="1" sqref="AL395" start="0" length="0">
      <dxf>
        <font>
          <b/>
          <sz val="12"/>
          <color theme="1"/>
          <name val="Calibri"/>
          <family val="2"/>
          <charset val="238"/>
          <scheme val="minor"/>
        </font>
      </dxf>
    </rfmt>
    <rfmt sheetId="1" sqref="AL396" start="0" length="0">
      <dxf>
        <font>
          <b/>
          <sz val="12"/>
          <color theme="1"/>
          <name val="Calibri"/>
          <family val="2"/>
          <charset val="238"/>
          <scheme val="minor"/>
        </font>
      </dxf>
    </rfmt>
    <rfmt sheetId="1" sqref="AL397" start="0" length="0">
      <dxf>
        <font>
          <b/>
          <sz val="12"/>
          <color theme="1"/>
          <name val="Calibri"/>
          <family val="2"/>
          <charset val="238"/>
          <scheme val="minor"/>
        </font>
      </dxf>
    </rfmt>
    <rfmt sheetId="1" sqref="AL398" start="0" length="0">
      <dxf>
        <font>
          <b/>
          <sz val="12"/>
          <color theme="1"/>
          <name val="Calibri"/>
          <family val="2"/>
          <charset val="238"/>
          <scheme val="minor"/>
        </font>
      </dxf>
    </rfmt>
    <rfmt sheetId="1" sqref="AL399" start="0" length="0">
      <dxf>
        <font>
          <b/>
          <sz val="12"/>
          <color theme="1"/>
          <name val="Calibri"/>
          <family val="2"/>
          <charset val="238"/>
          <scheme val="minor"/>
        </font>
      </dxf>
    </rfmt>
  </rrc>
  <rrc rId="709" sId="1" ref="AL1:AL1048576" action="deleteCol">
    <rfmt sheetId="1" xfDxf="1" sqref="AL1:AL1048576" start="0" length="0"/>
    <rfmt sheetId="1" sqref="AL39" start="0" length="0">
      <dxf>
        <font>
          <sz val="12"/>
          <color theme="1"/>
          <name val="Calibri"/>
          <family val="2"/>
          <charset val="238"/>
          <scheme val="minor"/>
        </font>
        <alignment horizontal="left" vertical="center"/>
      </dxf>
    </rfmt>
    <rfmt sheetId="1" sqref="AL98" start="0" length="0">
      <dxf>
        <font>
          <sz val="12"/>
          <color theme="1"/>
          <name val="Calibri"/>
          <family val="2"/>
          <charset val="238"/>
          <scheme val="minor"/>
        </font>
        <alignment horizontal="left" vertical="center"/>
      </dxf>
    </rfmt>
    <rfmt sheetId="1" sqref="AL103" start="0" length="0">
      <dxf>
        <font>
          <sz val="12"/>
          <color theme="1"/>
          <name val="Calibri"/>
          <family val="2"/>
          <charset val="238"/>
          <scheme val="minor"/>
        </font>
      </dxf>
    </rfmt>
    <rfmt sheetId="1" sqref="AL161" start="0" length="0">
      <dxf>
        <font>
          <sz val="12"/>
          <color theme="1"/>
          <name val="Calibri"/>
          <family val="2"/>
          <charset val="238"/>
          <scheme val="minor"/>
        </font>
        <alignment horizontal="left" vertical="center"/>
      </dxf>
    </rfmt>
    <rfmt sheetId="1" sqref="AL162"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31" start="0" length="0">
      <dxf>
        <alignment vertical="top" wrapText="1"/>
      </dxf>
    </rfmt>
    <rfmt sheetId="1" sqref="AL260" start="0" length="0">
      <dxf>
        <font>
          <sz val="11"/>
          <color theme="0"/>
          <name val="Calibri"/>
          <family val="2"/>
          <charset val="238"/>
          <scheme val="minor"/>
        </font>
      </dxf>
    </rfmt>
    <rfmt sheetId="1" sqref="AL261" start="0" length="0">
      <dxf>
        <font>
          <sz val="11"/>
          <color theme="0"/>
          <name val="Calibri"/>
          <family val="2"/>
          <charset val="238"/>
          <scheme val="minor"/>
        </font>
      </dxf>
    </rfmt>
    <rfmt sheetId="1" sqref="AL262" start="0" length="0">
      <dxf>
        <font>
          <sz val="11"/>
          <color theme="0"/>
          <name val="Calibri"/>
          <family val="2"/>
          <charset val="238"/>
          <scheme val="minor"/>
        </font>
      </dxf>
    </rfmt>
    <rfmt sheetId="1" sqref="AL263" start="0" length="0">
      <dxf>
        <font>
          <sz val="11"/>
          <color theme="0"/>
          <name val="Calibri"/>
          <family val="2"/>
          <charset val="238"/>
          <scheme val="minor"/>
        </font>
      </dxf>
    </rfmt>
    <rfmt sheetId="1" sqref="AL271" start="0" length="0">
      <dxf>
        <font>
          <sz val="11"/>
          <color theme="0"/>
          <name val="Calibri"/>
          <family val="2"/>
          <charset val="238"/>
          <scheme val="minor"/>
        </font>
      </dxf>
    </rfmt>
    <rfmt sheetId="1" sqref="AL272" start="0" length="0">
      <dxf>
        <font>
          <sz val="11"/>
          <color theme="0"/>
          <name val="Calibri"/>
          <family val="2"/>
          <charset val="238"/>
          <scheme val="minor"/>
        </font>
      </dxf>
    </rfmt>
    <rfmt sheetId="1" sqref="AL273" start="0" length="0">
      <dxf>
        <font>
          <sz val="11"/>
          <color theme="0"/>
          <name val="Calibri"/>
          <family val="2"/>
          <charset val="238"/>
          <scheme val="minor"/>
        </font>
      </dxf>
    </rfmt>
    <rfmt sheetId="1" sqref="AL274" start="0" length="0">
      <dxf>
        <font>
          <sz val="11"/>
          <color theme="0"/>
          <name val="Calibri"/>
          <family val="2"/>
          <charset val="238"/>
          <scheme val="minor"/>
        </font>
      </dxf>
    </rfmt>
    <rfmt sheetId="1" sqref="AL378" start="0" length="0">
      <dxf>
        <font>
          <b/>
          <sz val="11"/>
          <color theme="1"/>
          <name val="Calibri"/>
          <family val="2"/>
          <charset val="238"/>
          <scheme val="minor"/>
        </font>
      </dxf>
    </rfmt>
    <rfmt sheetId="1" sqref="AL379" start="0" length="0">
      <dxf>
        <font>
          <b/>
          <sz val="12"/>
          <color theme="1"/>
          <name val="Calibri"/>
          <family val="2"/>
          <charset val="238"/>
          <scheme val="minor"/>
        </font>
      </dxf>
    </rfmt>
    <rfmt sheetId="1" sqref="AL380" start="0" length="0">
      <dxf>
        <font>
          <b/>
          <sz val="12"/>
          <color theme="1"/>
          <name val="Calibri"/>
          <family val="2"/>
          <charset val="238"/>
          <scheme val="minor"/>
        </font>
      </dxf>
    </rfmt>
    <rfmt sheetId="1" sqref="AL381" start="0" length="0">
      <dxf>
        <font>
          <b/>
          <sz val="11"/>
          <color theme="1"/>
          <name val="Calibri"/>
          <family val="2"/>
          <charset val="238"/>
          <scheme val="minor"/>
        </font>
      </dxf>
    </rfmt>
    <rfmt sheetId="1" sqref="AL382" start="0" length="0">
      <dxf>
        <font>
          <b/>
          <sz val="11"/>
          <color theme="1"/>
          <name val="Calibri"/>
          <family val="2"/>
          <charset val="238"/>
          <scheme val="minor"/>
        </font>
      </dxf>
    </rfmt>
    <rfmt sheetId="1" sqref="AL383" start="0" length="0">
      <dxf>
        <font>
          <b/>
          <sz val="11"/>
          <color theme="1"/>
          <name val="Calibri"/>
          <family val="2"/>
          <charset val="238"/>
          <scheme val="minor"/>
        </font>
      </dxf>
    </rfmt>
    <rfmt sheetId="1" sqref="AL384" start="0" length="0">
      <dxf>
        <font>
          <b/>
          <sz val="11"/>
          <color theme="1"/>
          <name val="Calibri"/>
          <family val="2"/>
          <charset val="238"/>
          <scheme val="minor"/>
        </font>
      </dxf>
    </rfmt>
    <rfmt sheetId="1" sqref="AL385" start="0" length="0">
      <dxf>
        <font>
          <b/>
          <sz val="11"/>
          <color theme="1"/>
          <name val="Calibri"/>
          <family val="2"/>
          <charset val="238"/>
          <scheme val="minor"/>
        </font>
      </dxf>
    </rfmt>
    <rfmt sheetId="1" sqref="AL386" start="0" length="0">
      <dxf>
        <font>
          <b/>
          <sz val="11"/>
          <color theme="1"/>
          <name val="Calibri"/>
          <family val="2"/>
          <charset val="238"/>
          <scheme val="minor"/>
        </font>
      </dxf>
    </rfmt>
    <rfmt sheetId="1" sqref="AL387" start="0" length="0">
      <dxf>
        <font>
          <b/>
          <sz val="11"/>
          <color theme="1"/>
          <name val="Calibri"/>
          <family val="2"/>
          <charset val="238"/>
          <scheme val="minor"/>
        </font>
      </dxf>
    </rfmt>
    <rfmt sheetId="1" sqref="AL388" start="0" length="0">
      <dxf>
        <font>
          <b/>
          <sz val="11"/>
          <color theme="1"/>
          <name val="Calibri"/>
          <family val="2"/>
          <charset val="238"/>
          <scheme val="minor"/>
        </font>
      </dxf>
    </rfmt>
    <rfmt sheetId="1" sqref="AL389" start="0" length="0">
      <dxf>
        <font>
          <b/>
          <sz val="11"/>
          <color theme="1"/>
          <name val="Calibri"/>
          <family val="2"/>
          <charset val="238"/>
          <scheme val="minor"/>
        </font>
      </dxf>
    </rfmt>
    <rfmt sheetId="1" sqref="AL390" start="0" length="0">
      <dxf>
        <font>
          <b/>
          <sz val="11"/>
          <color theme="1"/>
          <name val="Calibri"/>
          <family val="2"/>
          <charset val="238"/>
          <scheme val="minor"/>
        </font>
      </dxf>
    </rfmt>
    <rfmt sheetId="1" sqref="AL391" start="0" length="0">
      <dxf>
        <font>
          <b/>
          <sz val="11"/>
          <color theme="1"/>
          <name val="Calibri"/>
          <family val="2"/>
          <charset val="238"/>
          <scheme val="minor"/>
        </font>
      </dxf>
    </rfmt>
    <rfmt sheetId="1" sqref="AL392" start="0" length="0">
      <dxf>
        <font>
          <b/>
          <sz val="11"/>
          <color theme="1"/>
          <name val="Calibri"/>
          <family val="2"/>
          <charset val="238"/>
          <scheme val="minor"/>
        </font>
      </dxf>
    </rfmt>
    <rfmt sheetId="1" sqref="AL393" start="0" length="0">
      <dxf>
        <font>
          <b/>
          <sz val="11"/>
          <color theme="1"/>
          <name val="Calibri"/>
          <family val="2"/>
          <charset val="238"/>
          <scheme val="minor"/>
        </font>
      </dxf>
    </rfmt>
    <rfmt sheetId="1" sqref="AL394" start="0" length="0">
      <dxf>
        <font>
          <b/>
          <sz val="11"/>
          <color theme="1"/>
          <name val="Calibri"/>
          <family val="2"/>
          <charset val="238"/>
          <scheme val="minor"/>
        </font>
      </dxf>
    </rfmt>
    <rfmt sheetId="1" sqref="AL395" start="0" length="0">
      <dxf>
        <font>
          <b/>
          <sz val="11"/>
          <color theme="1"/>
          <name val="Calibri"/>
          <family val="2"/>
          <charset val="238"/>
          <scheme val="minor"/>
        </font>
      </dxf>
    </rfmt>
    <rfmt sheetId="1" sqref="AL396" start="0" length="0">
      <dxf>
        <font>
          <b/>
          <sz val="11"/>
          <color theme="1"/>
          <name val="Calibri"/>
          <family val="2"/>
          <charset val="238"/>
          <scheme val="minor"/>
        </font>
      </dxf>
    </rfmt>
    <rfmt sheetId="1" sqref="AL397" start="0" length="0">
      <dxf>
        <font>
          <b/>
          <sz val="11"/>
          <color theme="1"/>
          <name val="Calibri"/>
          <family val="2"/>
          <charset val="238"/>
          <scheme val="minor"/>
        </font>
      </dxf>
    </rfmt>
    <rfmt sheetId="1" sqref="AL398" start="0" length="0">
      <dxf>
        <font>
          <b/>
          <sz val="11"/>
          <color theme="1"/>
          <name val="Calibri"/>
          <family val="2"/>
          <charset val="238"/>
          <scheme val="minor"/>
        </font>
      </dxf>
    </rfmt>
    <rfmt sheetId="1" sqref="AL399" start="0" length="0">
      <dxf>
        <font>
          <b/>
          <sz val="11"/>
          <color theme="1"/>
          <name val="Calibri"/>
          <family val="2"/>
          <charset val="238"/>
          <scheme val="minor"/>
        </font>
      </dxf>
    </rfmt>
  </rrc>
  <rrc rId="710" sId="1" ref="AL1:AL1048576" action="deleteCol">
    <rfmt sheetId="1" xfDxf="1" sqref="AL1:AL1048576" start="0" length="0"/>
    <rfmt sheetId="1" sqref="AL39" start="0" length="0">
      <dxf>
        <font>
          <sz val="12"/>
          <color theme="1"/>
          <name val="Calibri"/>
          <family val="2"/>
          <charset val="238"/>
          <scheme val="minor"/>
        </font>
        <alignment horizontal="left" vertical="center"/>
      </dxf>
    </rfmt>
    <rfmt sheetId="1" sqref="AL98" start="0" length="0">
      <dxf>
        <font>
          <sz val="12"/>
          <color theme="1"/>
          <name val="Calibri"/>
          <family val="2"/>
          <charset val="238"/>
          <scheme val="minor"/>
        </font>
        <alignment horizontal="left" vertical="center"/>
      </dxf>
    </rfmt>
    <rfmt sheetId="1" sqref="AL103" start="0" length="0">
      <dxf>
        <font>
          <sz val="12"/>
          <color theme="1"/>
          <name val="Calibri"/>
          <family val="2"/>
          <charset val="238"/>
          <scheme val="minor"/>
        </font>
      </dxf>
    </rfmt>
    <rfmt sheetId="1" sqref="AL161" start="0" length="0">
      <dxf>
        <font>
          <sz val="12"/>
          <color theme="1"/>
          <name val="Calibri"/>
          <family val="2"/>
          <charset val="238"/>
          <scheme val="minor"/>
        </font>
        <alignment horizontal="left" vertical="center"/>
      </dxf>
    </rfmt>
    <rfmt sheetId="1" sqref="AL162"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31" start="0" length="0">
      <dxf>
        <alignment vertical="top" wrapText="1"/>
      </dxf>
    </rfmt>
    <rfmt sheetId="1" sqref="AL260" start="0" length="0">
      <dxf>
        <font>
          <sz val="11"/>
          <color theme="0"/>
          <name val="Calibri"/>
          <family val="2"/>
          <charset val="238"/>
          <scheme val="minor"/>
        </font>
      </dxf>
    </rfmt>
    <rfmt sheetId="1" sqref="AL261" start="0" length="0">
      <dxf>
        <font>
          <sz val="11"/>
          <color theme="0"/>
          <name val="Calibri"/>
          <family val="2"/>
          <charset val="238"/>
          <scheme val="minor"/>
        </font>
      </dxf>
    </rfmt>
    <rfmt sheetId="1" sqref="AL262" start="0" length="0">
      <dxf>
        <font>
          <sz val="11"/>
          <color theme="0"/>
          <name val="Calibri"/>
          <family val="2"/>
          <charset val="238"/>
          <scheme val="minor"/>
        </font>
      </dxf>
    </rfmt>
    <rfmt sheetId="1" sqref="AL263" start="0" length="0">
      <dxf>
        <font>
          <sz val="11"/>
          <color theme="0"/>
          <name val="Calibri"/>
          <family val="2"/>
          <charset val="238"/>
          <scheme val="minor"/>
        </font>
      </dxf>
    </rfmt>
    <rfmt sheetId="1" sqref="AL271" start="0" length="0">
      <dxf>
        <font>
          <sz val="11"/>
          <color theme="0"/>
          <name val="Calibri"/>
          <family val="2"/>
          <charset val="238"/>
          <scheme val="minor"/>
        </font>
      </dxf>
    </rfmt>
    <rfmt sheetId="1" sqref="AL272" start="0" length="0">
      <dxf>
        <font>
          <sz val="11"/>
          <color theme="0"/>
          <name val="Calibri"/>
          <family val="2"/>
          <charset val="238"/>
          <scheme val="minor"/>
        </font>
      </dxf>
    </rfmt>
    <rfmt sheetId="1" sqref="AL273" start="0" length="0">
      <dxf>
        <font>
          <sz val="11"/>
          <color theme="0"/>
          <name val="Calibri"/>
          <family val="2"/>
          <charset val="238"/>
          <scheme val="minor"/>
        </font>
      </dxf>
    </rfmt>
    <rfmt sheetId="1" sqref="AL274" start="0" length="0">
      <dxf>
        <font>
          <sz val="11"/>
          <color theme="0"/>
          <name val="Calibri"/>
          <family val="2"/>
          <charset val="238"/>
          <scheme val="minor"/>
        </font>
      </dxf>
    </rfmt>
    <rfmt sheetId="1" sqref="AL378" start="0" length="0">
      <dxf>
        <font>
          <b/>
          <sz val="11"/>
          <color theme="1"/>
          <name val="Calibri"/>
          <family val="2"/>
          <charset val="238"/>
          <scheme val="minor"/>
        </font>
      </dxf>
    </rfmt>
    <rfmt sheetId="1" sqref="AL379" start="0" length="0">
      <dxf>
        <font>
          <b/>
          <sz val="12"/>
          <color theme="1"/>
          <name val="Calibri"/>
          <family val="2"/>
          <charset val="238"/>
          <scheme val="minor"/>
        </font>
      </dxf>
    </rfmt>
    <rfmt sheetId="1" sqref="AL380" start="0" length="0">
      <dxf>
        <font>
          <b/>
          <sz val="12"/>
          <color theme="1"/>
          <name val="Calibri"/>
          <family val="2"/>
          <charset val="238"/>
          <scheme val="minor"/>
        </font>
      </dxf>
    </rfmt>
    <rfmt sheetId="1" sqref="AL381" start="0" length="0">
      <dxf>
        <font>
          <b/>
          <sz val="11"/>
          <color theme="1"/>
          <name val="Calibri"/>
          <family val="2"/>
          <charset val="238"/>
          <scheme val="minor"/>
        </font>
      </dxf>
    </rfmt>
    <rfmt sheetId="1" sqref="AL382" start="0" length="0">
      <dxf>
        <font>
          <b/>
          <sz val="11"/>
          <color theme="1"/>
          <name val="Calibri"/>
          <family val="2"/>
          <charset val="238"/>
          <scheme val="minor"/>
        </font>
      </dxf>
    </rfmt>
    <rfmt sheetId="1" sqref="AL383" start="0" length="0">
      <dxf>
        <font>
          <b/>
          <sz val="11"/>
          <color theme="1"/>
          <name val="Calibri"/>
          <family val="2"/>
          <charset val="238"/>
          <scheme val="minor"/>
        </font>
      </dxf>
    </rfmt>
    <rfmt sheetId="1" sqref="AL384" start="0" length="0">
      <dxf>
        <font>
          <b/>
          <sz val="11"/>
          <color theme="1"/>
          <name val="Calibri"/>
          <family val="2"/>
          <charset val="238"/>
          <scheme val="minor"/>
        </font>
      </dxf>
    </rfmt>
    <rfmt sheetId="1" sqref="AL385" start="0" length="0">
      <dxf>
        <font>
          <b/>
          <sz val="11"/>
          <color theme="1"/>
          <name val="Calibri"/>
          <family val="2"/>
          <charset val="238"/>
          <scheme val="minor"/>
        </font>
      </dxf>
    </rfmt>
    <rfmt sheetId="1" sqref="AL386" start="0" length="0">
      <dxf>
        <font>
          <b/>
          <sz val="11"/>
          <color theme="1"/>
          <name val="Calibri"/>
          <family val="2"/>
          <charset val="238"/>
          <scheme val="minor"/>
        </font>
      </dxf>
    </rfmt>
    <rfmt sheetId="1" sqref="AL387" start="0" length="0">
      <dxf>
        <font>
          <b/>
          <sz val="11"/>
          <color theme="1"/>
          <name val="Calibri"/>
          <family val="2"/>
          <charset val="238"/>
          <scheme val="minor"/>
        </font>
      </dxf>
    </rfmt>
    <rfmt sheetId="1" sqref="AL388" start="0" length="0">
      <dxf>
        <font>
          <b/>
          <sz val="11"/>
          <color theme="1"/>
          <name val="Calibri"/>
          <family val="2"/>
          <charset val="238"/>
          <scheme val="minor"/>
        </font>
      </dxf>
    </rfmt>
    <rfmt sheetId="1" sqref="AL389" start="0" length="0">
      <dxf>
        <font>
          <b/>
          <sz val="11"/>
          <color theme="1"/>
          <name val="Calibri"/>
          <family val="2"/>
          <charset val="238"/>
          <scheme val="minor"/>
        </font>
      </dxf>
    </rfmt>
    <rfmt sheetId="1" sqref="AL390" start="0" length="0">
      <dxf>
        <font>
          <b/>
          <sz val="11"/>
          <color theme="1"/>
          <name val="Calibri"/>
          <family val="2"/>
          <charset val="238"/>
          <scheme val="minor"/>
        </font>
      </dxf>
    </rfmt>
    <rfmt sheetId="1" sqref="AL391" start="0" length="0">
      <dxf>
        <font>
          <b/>
          <sz val="11"/>
          <color theme="1"/>
          <name val="Calibri"/>
          <family val="2"/>
          <charset val="238"/>
          <scheme val="minor"/>
        </font>
      </dxf>
    </rfmt>
    <rfmt sheetId="1" sqref="AL392" start="0" length="0">
      <dxf>
        <font>
          <b/>
          <sz val="11"/>
          <color theme="1"/>
          <name val="Calibri"/>
          <family val="2"/>
          <charset val="238"/>
          <scheme val="minor"/>
        </font>
      </dxf>
    </rfmt>
    <rfmt sheetId="1" sqref="AL393" start="0" length="0">
      <dxf>
        <font>
          <b/>
          <sz val="11"/>
          <color theme="1"/>
          <name val="Calibri"/>
          <family val="2"/>
          <charset val="238"/>
          <scheme val="minor"/>
        </font>
      </dxf>
    </rfmt>
    <rfmt sheetId="1" sqref="AL394" start="0" length="0">
      <dxf>
        <font>
          <b/>
          <sz val="11"/>
          <color theme="1"/>
          <name val="Calibri"/>
          <family val="2"/>
          <charset val="238"/>
          <scheme val="minor"/>
        </font>
      </dxf>
    </rfmt>
    <rfmt sheetId="1" sqref="AL395" start="0" length="0">
      <dxf>
        <font>
          <b/>
          <sz val="11"/>
          <color theme="1"/>
          <name val="Calibri"/>
          <family val="2"/>
          <charset val="238"/>
          <scheme val="minor"/>
        </font>
      </dxf>
    </rfmt>
    <rfmt sheetId="1" sqref="AL396" start="0" length="0">
      <dxf>
        <font>
          <b/>
          <sz val="11"/>
          <color theme="1"/>
          <name val="Calibri"/>
          <family val="2"/>
          <charset val="238"/>
          <scheme val="minor"/>
        </font>
      </dxf>
    </rfmt>
    <rfmt sheetId="1" sqref="AL397" start="0" length="0">
      <dxf>
        <font>
          <b/>
          <sz val="11"/>
          <color theme="1"/>
          <name val="Calibri"/>
          <family val="2"/>
          <charset val="238"/>
          <scheme val="minor"/>
        </font>
      </dxf>
    </rfmt>
    <rfmt sheetId="1" sqref="AL398" start="0" length="0">
      <dxf>
        <font>
          <b/>
          <sz val="11"/>
          <color theme="1"/>
          <name val="Calibri"/>
          <family val="2"/>
          <charset val="238"/>
          <scheme val="minor"/>
        </font>
      </dxf>
    </rfmt>
    <rfmt sheetId="1" sqref="AL399" start="0" length="0">
      <dxf>
        <font>
          <b/>
          <sz val="11"/>
          <color theme="1"/>
          <name val="Calibri"/>
          <family val="2"/>
          <charset val="238"/>
          <scheme val="minor"/>
        </font>
      </dxf>
    </rfmt>
  </rrc>
  <rrc rId="711" sId="1" ref="AL1:AL1048576" action="deleteCol">
    <rfmt sheetId="1" xfDxf="1" sqref="AL1:AL1048576" start="0" length="0"/>
    <rfmt sheetId="1" sqref="AL39" start="0" length="0">
      <dxf>
        <font>
          <sz val="12"/>
          <color theme="1"/>
          <name val="Calibri"/>
          <family val="2"/>
          <charset val="238"/>
          <scheme val="minor"/>
        </font>
        <alignment horizontal="left" vertical="center"/>
      </dxf>
    </rfmt>
    <rfmt sheetId="1" sqref="AL98" start="0" length="0">
      <dxf>
        <font>
          <sz val="12"/>
          <color theme="1"/>
          <name val="Calibri"/>
          <family val="2"/>
          <charset val="238"/>
          <scheme val="minor"/>
        </font>
        <alignment horizontal="left" vertical="center"/>
      </dxf>
    </rfmt>
    <rfmt sheetId="1" sqref="AL103" start="0" length="0">
      <dxf>
        <font>
          <sz val="12"/>
          <color theme="1"/>
          <name val="Calibri"/>
          <family val="2"/>
          <charset val="238"/>
          <scheme val="minor"/>
        </font>
      </dxf>
    </rfmt>
    <rfmt sheetId="1" sqref="AL161" start="0" length="0">
      <dxf>
        <font>
          <sz val="12"/>
          <color theme="1"/>
          <name val="Calibri"/>
          <family val="2"/>
          <charset val="238"/>
          <scheme val="minor"/>
        </font>
        <alignment horizontal="left" vertical="center"/>
      </dxf>
    </rfmt>
    <rfmt sheetId="1" sqref="AL162"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31" start="0" length="0">
      <dxf>
        <alignment vertical="top" wrapText="1"/>
      </dxf>
    </rfmt>
    <rfmt sheetId="1" sqref="AL260" start="0" length="0">
      <dxf>
        <font>
          <sz val="11"/>
          <color theme="0"/>
          <name val="Calibri"/>
          <family val="2"/>
          <charset val="238"/>
          <scheme val="minor"/>
        </font>
      </dxf>
    </rfmt>
    <rfmt sheetId="1" sqref="AL261" start="0" length="0">
      <dxf>
        <font>
          <sz val="11"/>
          <color theme="0"/>
          <name val="Calibri"/>
          <family val="2"/>
          <charset val="238"/>
          <scheme val="minor"/>
        </font>
      </dxf>
    </rfmt>
    <rfmt sheetId="1" sqref="AL262" start="0" length="0">
      <dxf>
        <font>
          <sz val="11"/>
          <color theme="0"/>
          <name val="Calibri"/>
          <family val="2"/>
          <charset val="238"/>
          <scheme val="minor"/>
        </font>
      </dxf>
    </rfmt>
    <rfmt sheetId="1" sqref="AL263" start="0" length="0">
      <dxf>
        <font>
          <sz val="11"/>
          <color theme="0"/>
          <name val="Calibri"/>
          <family val="2"/>
          <charset val="238"/>
          <scheme val="minor"/>
        </font>
      </dxf>
    </rfmt>
    <rfmt sheetId="1" sqref="AL271" start="0" length="0">
      <dxf>
        <font>
          <sz val="11"/>
          <color theme="0"/>
          <name val="Calibri"/>
          <family val="2"/>
          <charset val="238"/>
          <scheme val="minor"/>
        </font>
      </dxf>
    </rfmt>
    <rfmt sheetId="1" sqref="AL272" start="0" length="0">
      <dxf>
        <font>
          <sz val="11"/>
          <color theme="0"/>
          <name val="Calibri"/>
          <family val="2"/>
          <charset val="238"/>
          <scheme val="minor"/>
        </font>
      </dxf>
    </rfmt>
    <rfmt sheetId="1" sqref="AL273" start="0" length="0">
      <dxf>
        <font>
          <sz val="11"/>
          <color theme="0"/>
          <name val="Calibri"/>
          <family val="2"/>
          <charset val="238"/>
          <scheme val="minor"/>
        </font>
      </dxf>
    </rfmt>
    <rfmt sheetId="1" sqref="AL274" start="0" length="0">
      <dxf>
        <font>
          <sz val="11"/>
          <color theme="0"/>
          <name val="Calibri"/>
          <family val="2"/>
          <charset val="238"/>
          <scheme val="minor"/>
        </font>
      </dxf>
    </rfmt>
    <rfmt sheetId="1" sqref="AL378" start="0" length="0">
      <dxf>
        <font>
          <b/>
          <sz val="11"/>
          <color theme="1"/>
          <name val="Calibri"/>
          <family val="2"/>
          <charset val="238"/>
          <scheme val="minor"/>
        </font>
      </dxf>
    </rfmt>
    <rfmt sheetId="1" sqref="AL379" start="0" length="0">
      <dxf>
        <font>
          <b/>
          <sz val="12"/>
          <color theme="1"/>
          <name val="Calibri"/>
          <family val="2"/>
          <charset val="238"/>
          <scheme val="minor"/>
        </font>
      </dxf>
    </rfmt>
    <rfmt sheetId="1" sqref="AL380" start="0" length="0">
      <dxf>
        <font>
          <b/>
          <sz val="12"/>
          <color theme="1"/>
          <name val="Calibri"/>
          <family val="2"/>
          <charset val="238"/>
          <scheme val="minor"/>
        </font>
      </dxf>
    </rfmt>
    <rfmt sheetId="1" sqref="AL381" start="0" length="0">
      <dxf>
        <font>
          <b/>
          <sz val="11"/>
          <color theme="1"/>
          <name val="Calibri"/>
          <family val="2"/>
          <charset val="238"/>
          <scheme val="minor"/>
        </font>
      </dxf>
    </rfmt>
    <rfmt sheetId="1" sqref="AL382" start="0" length="0">
      <dxf>
        <font>
          <b/>
          <sz val="11"/>
          <color theme="1"/>
          <name val="Calibri"/>
          <family val="2"/>
          <charset val="238"/>
          <scheme val="minor"/>
        </font>
      </dxf>
    </rfmt>
    <rfmt sheetId="1" sqref="AL383" start="0" length="0">
      <dxf>
        <font>
          <b/>
          <sz val="11"/>
          <color theme="1"/>
          <name val="Calibri"/>
          <family val="2"/>
          <charset val="238"/>
          <scheme val="minor"/>
        </font>
      </dxf>
    </rfmt>
    <rfmt sheetId="1" sqref="AL384" start="0" length="0">
      <dxf>
        <font>
          <b/>
          <sz val="11"/>
          <color theme="1"/>
          <name val="Calibri"/>
          <family val="2"/>
          <charset val="238"/>
          <scheme val="minor"/>
        </font>
      </dxf>
    </rfmt>
    <rfmt sheetId="1" sqref="AL385" start="0" length="0">
      <dxf>
        <font>
          <b/>
          <sz val="11"/>
          <color theme="1"/>
          <name val="Calibri"/>
          <family val="2"/>
          <charset val="238"/>
          <scheme val="minor"/>
        </font>
      </dxf>
    </rfmt>
    <rfmt sheetId="1" sqref="AL386" start="0" length="0">
      <dxf>
        <font>
          <b/>
          <sz val="11"/>
          <color theme="1"/>
          <name val="Calibri"/>
          <family val="2"/>
          <charset val="238"/>
          <scheme val="minor"/>
        </font>
      </dxf>
    </rfmt>
    <rfmt sheetId="1" sqref="AL387" start="0" length="0">
      <dxf>
        <font>
          <b/>
          <sz val="11"/>
          <color theme="1"/>
          <name val="Calibri"/>
          <family val="2"/>
          <charset val="238"/>
          <scheme val="minor"/>
        </font>
      </dxf>
    </rfmt>
    <rfmt sheetId="1" sqref="AL388" start="0" length="0">
      <dxf>
        <font>
          <b/>
          <sz val="11"/>
          <color theme="1"/>
          <name val="Calibri"/>
          <family val="2"/>
          <charset val="238"/>
          <scheme val="minor"/>
        </font>
      </dxf>
    </rfmt>
    <rfmt sheetId="1" sqref="AL389" start="0" length="0">
      <dxf>
        <font>
          <b/>
          <sz val="11"/>
          <color theme="1"/>
          <name val="Calibri"/>
          <family val="2"/>
          <charset val="238"/>
          <scheme val="minor"/>
        </font>
      </dxf>
    </rfmt>
    <rfmt sheetId="1" sqref="AL390" start="0" length="0">
      <dxf>
        <font>
          <b/>
          <sz val="11"/>
          <color theme="1"/>
          <name val="Calibri"/>
          <family val="2"/>
          <charset val="238"/>
          <scheme val="minor"/>
        </font>
      </dxf>
    </rfmt>
    <rfmt sheetId="1" sqref="AL391" start="0" length="0">
      <dxf>
        <font>
          <b/>
          <sz val="11"/>
          <color theme="1"/>
          <name val="Calibri"/>
          <family val="2"/>
          <charset val="238"/>
          <scheme val="minor"/>
        </font>
      </dxf>
    </rfmt>
    <rfmt sheetId="1" sqref="AL392" start="0" length="0">
      <dxf>
        <font>
          <b/>
          <sz val="11"/>
          <color theme="1"/>
          <name val="Calibri"/>
          <family val="2"/>
          <charset val="238"/>
          <scheme val="minor"/>
        </font>
      </dxf>
    </rfmt>
    <rfmt sheetId="1" sqref="AL393" start="0" length="0">
      <dxf>
        <font>
          <b/>
          <sz val="11"/>
          <color theme="1"/>
          <name val="Calibri"/>
          <family val="2"/>
          <charset val="238"/>
          <scheme val="minor"/>
        </font>
      </dxf>
    </rfmt>
    <rfmt sheetId="1" sqref="AL394" start="0" length="0">
      <dxf>
        <font>
          <b/>
          <sz val="11"/>
          <color theme="1"/>
          <name val="Calibri"/>
          <family val="2"/>
          <charset val="238"/>
          <scheme val="minor"/>
        </font>
      </dxf>
    </rfmt>
    <rfmt sheetId="1" sqref="AL395" start="0" length="0">
      <dxf>
        <font>
          <b/>
          <sz val="11"/>
          <color theme="1"/>
          <name val="Calibri"/>
          <family val="2"/>
          <charset val="238"/>
          <scheme val="minor"/>
        </font>
      </dxf>
    </rfmt>
    <rfmt sheetId="1" sqref="AL396" start="0" length="0">
      <dxf>
        <font>
          <b/>
          <sz val="11"/>
          <color theme="1"/>
          <name val="Calibri"/>
          <family val="2"/>
          <charset val="238"/>
          <scheme val="minor"/>
        </font>
      </dxf>
    </rfmt>
    <rfmt sheetId="1" sqref="AL397" start="0" length="0">
      <dxf>
        <font>
          <b/>
          <sz val="11"/>
          <color theme="1"/>
          <name val="Calibri"/>
          <family val="2"/>
          <charset val="238"/>
          <scheme val="minor"/>
        </font>
      </dxf>
    </rfmt>
    <rfmt sheetId="1" sqref="AL398" start="0" length="0">
      <dxf>
        <font>
          <b/>
          <sz val="11"/>
          <color theme="1"/>
          <name val="Calibri"/>
          <family val="2"/>
          <charset val="238"/>
          <scheme val="minor"/>
        </font>
      </dxf>
    </rfmt>
    <rfmt sheetId="1" sqref="AL399" start="0" length="0">
      <dxf>
        <font>
          <b/>
          <sz val="11"/>
          <color theme="1"/>
          <name val="Calibri"/>
          <family val="2"/>
          <charset val="238"/>
          <scheme val="minor"/>
        </font>
      </dxf>
    </rfmt>
  </rrc>
  <rrc rId="712" sId="1" ref="AL1:AL1048576" action="deleteCol">
    <rfmt sheetId="1" xfDxf="1" sqref="AL1:AL1048576" start="0" length="0"/>
    <rfmt sheetId="1" sqref="AL39" start="0" length="0">
      <dxf>
        <font>
          <sz val="12"/>
          <color theme="1"/>
          <name val="Calibri"/>
          <family val="2"/>
          <charset val="238"/>
          <scheme val="minor"/>
        </font>
        <alignment horizontal="left" vertical="center"/>
      </dxf>
    </rfmt>
    <rfmt sheetId="1" sqref="AL98" start="0" length="0">
      <dxf>
        <font>
          <sz val="12"/>
          <color theme="1"/>
          <name val="Calibri"/>
          <family val="2"/>
          <charset val="238"/>
          <scheme val="minor"/>
        </font>
        <alignment horizontal="left" vertical="center"/>
      </dxf>
    </rfmt>
    <rfmt sheetId="1" sqref="AL103" start="0" length="0">
      <dxf>
        <font>
          <sz val="12"/>
          <color theme="1"/>
          <name val="Calibri"/>
          <family val="2"/>
          <charset val="238"/>
          <scheme val="minor"/>
        </font>
      </dxf>
    </rfmt>
    <rfmt sheetId="1" sqref="AL161" start="0" length="0">
      <dxf>
        <font>
          <sz val="12"/>
          <color theme="1"/>
          <name val="Calibri"/>
          <family val="2"/>
          <charset val="238"/>
          <scheme val="minor"/>
        </font>
        <alignment horizontal="left" vertical="center"/>
      </dxf>
    </rfmt>
    <rfmt sheetId="1" sqref="AL162"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31" start="0" length="0">
      <dxf>
        <alignment vertical="top" wrapText="1"/>
      </dxf>
    </rfmt>
    <rfmt sheetId="1" sqref="AL260" start="0" length="0">
      <dxf>
        <font>
          <sz val="11"/>
          <color theme="0"/>
          <name val="Calibri"/>
          <family val="2"/>
          <charset val="238"/>
          <scheme val="minor"/>
        </font>
      </dxf>
    </rfmt>
    <rfmt sheetId="1" sqref="AL261" start="0" length="0">
      <dxf>
        <font>
          <sz val="11"/>
          <color theme="0"/>
          <name val="Calibri"/>
          <family val="2"/>
          <charset val="238"/>
          <scheme val="minor"/>
        </font>
      </dxf>
    </rfmt>
    <rfmt sheetId="1" sqref="AL262" start="0" length="0">
      <dxf>
        <font>
          <sz val="11"/>
          <color theme="0"/>
          <name val="Calibri"/>
          <family val="2"/>
          <charset val="238"/>
          <scheme val="minor"/>
        </font>
      </dxf>
    </rfmt>
    <rfmt sheetId="1" sqref="AL263" start="0" length="0">
      <dxf>
        <font>
          <sz val="11"/>
          <color theme="0"/>
          <name val="Calibri"/>
          <family val="2"/>
          <charset val="238"/>
          <scheme val="minor"/>
        </font>
      </dxf>
    </rfmt>
    <rfmt sheetId="1" sqref="AL271" start="0" length="0">
      <dxf>
        <font>
          <sz val="11"/>
          <color theme="0"/>
          <name val="Calibri"/>
          <family val="2"/>
          <charset val="238"/>
          <scheme val="minor"/>
        </font>
      </dxf>
    </rfmt>
    <rfmt sheetId="1" sqref="AL272" start="0" length="0">
      <dxf>
        <font>
          <sz val="11"/>
          <color theme="0"/>
          <name val="Calibri"/>
          <family val="2"/>
          <charset val="238"/>
          <scheme val="minor"/>
        </font>
      </dxf>
    </rfmt>
    <rfmt sheetId="1" sqref="AL273" start="0" length="0">
      <dxf>
        <font>
          <sz val="11"/>
          <color theme="0"/>
          <name val="Calibri"/>
          <family val="2"/>
          <charset val="238"/>
          <scheme val="minor"/>
        </font>
      </dxf>
    </rfmt>
    <rfmt sheetId="1" sqref="AL274" start="0" length="0">
      <dxf>
        <font>
          <sz val="11"/>
          <color theme="0"/>
          <name val="Calibri"/>
          <family val="2"/>
          <charset val="238"/>
          <scheme val="minor"/>
        </font>
      </dxf>
    </rfmt>
    <rfmt sheetId="1" sqref="AL378" start="0" length="0">
      <dxf>
        <font>
          <b/>
          <sz val="11"/>
          <color theme="1"/>
          <name val="Calibri"/>
          <family val="2"/>
          <charset val="238"/>
          <scheme val="minor"/>
        </font>
      </dxf>
    </rfmt>
    <rfmt sheetId="1" sqref="AL379" start="0" length="0">
      <dxf>
        <font>
          <b/>
          <sz val="12"/>
          <color theme="1"/>
          <name val="Calibri"/>
          <family val="2"/>
          <charset val="238"/>
          <scheme val="minor"/>
        </font>
      </dxf>
    </rfmt>
    <rfmt sheetId="1" sqref="AL380" start="0" length="0">
      <dxf>
        <font>
          <b/>
          <sz val="12"/>
          <color theme="1"/>
          <name val="Calibri"/>
          <family val="2"/>
          <charset val="238"/>
          <scheme val="minor"/>
        </font>
      </dxf>
    </rfmt>
    <rfmt sheetId="1" sqref="AL381" start="0" length="0">
      <dxf>
        <font>
          <b/>
          <sz val="11"/>
          <color theme="1"/>
          <name val="Calibri"/>
          <family val="2"/>
          <charset val="238"/>
          <scheme val="minor"/>
        </font>
      </dxf>
    </rfmt>
    <rfmt sheetId="1" sqref="AL382" start="0" length="0">
      <dxf>
        <font>
          <b/>
          <sz val="11"/>
          <color theme="1"/>
          <name val="Calibri"/>
          <family val="2"/>
          <charset val="238"/>
          <scheme val="minor"/>
        </font>
      </dxf>
    </rfmt>
    <rfmt sheetId="1" sqref="AL383" start="0" length="0">
      <dxf>
        <font>
          <b/>
          <sz val="11"/>
          <color theme="1"/>
          <name val="Calibri"/>
          <family val="2"/>
          <charset val="238"/>
          <scheme val="minor"/>
        </font>
      </dxf>
    </rfmt>
    <rfmt sheetId="1" sqref="AL384" start="0" length="0">
      <dxf>
        <font>
          <b/>
          <sz val="11"/>
          <color theme="1"/>
          <name val="Calibri"/>
          <family val="2"/>
          <charset val="238"/>
          <scheme val="minor"/>
        </font>
      </dxf>
    </rfmt>
    <rfmt sheetId="1" sqref="AL385" start="0" length="0">
      <dxf>
        <font>
          <b/>
          <sz val="11"/>
          <color theme="1"/>
          <name val="Calibri"/>
          <family val="2"/>
          <charset val="238"/>
          <scheme val="minor"/>
        </font>
      </dxf>
    </rfmt>
    <rfmt sheetId="1" sqref="AL386" start="0" length="0">
      <dxf>
        <font>
          <b/>
          <sz val="11"/>
          <color theme="1"/>
          <name val="Calibri"/>
          <family val="2"/>
          <charset val="238"/>
          <scheme val="minor"/>
        </font>
      </dxf>
    </rfmt>
    <rfmt sheetId="1" sqref="AL387" start="0" length="0">
      <dxf>
        <font>
          <b/>
          <sz val="11"/>
          <color theme="1"/>
          <name val="Calibri"/>
          <family val="2"/>
          <charset val="238"/>
          <scheme val="minor"/>
        </font>
      </dxf>
    </rfmt>
    <rfmt sheetId="1" sqref="AL388" start="0" length="0">
      <dxf>
        <font>
          <b/>
          <sz val="11"/>
          <color theme="1"/>
          <name val="Calibri"/>
          <family val="2"/>
          <charset val="238"/>
          <scheme val="minor"/>
        </font>
      </dxf>
    </rfmt>
    <rfmt sheetId="1" sqref="AL389" start="0" length="0">
      <dxf>
        <font>
          <b/>
          <sz val="11"/>
          <color theme="1"/>
          <name val="Calibri"/>
          <family val="2"/>
          <charset val="238"/>
          <scheme val="minor"/>
        </font>
      </dxf>
    </rfmt>
    <rfmt sheetId="1" sqref="AL390" start="0" length="0">
      <dxf>
        <font>
          <b/>
          <sz val="11"/>
          <color theme="1"/>
          <name val="Calibri"/>
          <family val="2"/>
          <charset val="238"/>
          <scheme val="minor"/>
        </font>
      </dxf>
    </rfmt>
    <rfmt sheetId="1" sqref="AL391" start="0" length="0">
      <dxf>
        <font>
          <b/>
          <sz val="11"/>
          <color theme="1"/>
          <name val="Calibri"/>
          <family val="2"/>
          <charset val="238"/>
          <scheme val="minor"/>
        </font>
      </dxf>
    </rfmt>
    <rfmt sheetId="1" sqref="AL392" start="0" length="0">
      <dxf>
        <font>
          <b/>
          <sz val="11"/>
          <color theme="1"/>
          <name val="Calibri"/>
          <family val="2"/>
          <charset val="238"/>
          <scheme val="minor"/>
        </font>
      </dxf>
    </rfmt>
    <rfmt sheetId="1" sqref="AL393" start="0" length="0">
      <dxf>
        <font>
          <b/>
          <sz val="11"/>
          <color theme="1"/>
          <name val="Calibri"/>
          <family val="2"/>
          <charset val="238"/>
          <scheme val="minor"/>
        </font>
      </dxf>
    </rfmt>
    <rfmt sheetId="1" sqref="AL394" start="0" length="0">
      <dxf>
        <font>
          <b/>
          <sz val="11"/>
          <color theme="1"/>
          <name val="Calibri"/>
          <family val="2"/>
          <charset val="238"/>
          <scheme val="minor"/>
        </font>
      </dxf>
    </rfmt>
    <rfmt sheetId="1" sqref="AL395" start="0" length="0">
      <dxf>
        <font>
          <b/>
          <sz val="11"/>
          <color theme="1"/>
          <name val="Calibri"/>
          <family val="2"/>
          <charset val="238"/>
          <scheme val="minor"/>
        </font>
      </dxf>
    </rfmt>
    <rfmt sheetId="1" sqref="AL396" start="0" length="0">
      <dxf>
        <font>
          <b/>
          <sz val="11"/>
          <color theme="1"/>
          <name val="Calibri"/>
          <family val="2"/>
          <charset val="238"/>
          <scheme val="minor"/>
        </font>
      </dxf>
    </rfmt>
    <rfmt sheetId="1" sqref="AL397" start="0" length="0">
      <dxf>
        <font>
          <b/>
          <sz val="11"/>
          <color theme="1"/>
          <name val="Calibri"/>
          <family val="2"/>
          <charset val="238"/>
          <scheme val="minor"/>
        </font>
      </dxf>
    </rfmt>
    <rfmt sheetId="1" sqref="AL398" start="0" length="0">
      <dxf>
        <font>
          <b/>
          <sz val="11"/>
          <color theme="1"/>
          <name val="Calibri"/>
          <family val="2"/>
          <charset val="238"/>
          <scheme val="minor"/>
        </font>
      </dxf>
    </rfmt>
    <rfmt sheetId="1" sqref="AL399" start="0" length="0">
      <dxf>
        <font>
          <b/>
          <sz val="11"/>
          <color theme="1"/>
          <name val="Calibri"/>
          <family val="2"/>
          <charset val="238"/>
          <scheme val="minor"/>
        </font>
      </dxf>
    </rfmt>
  </rrc>
  <rrc rId="713" sId="1" ref="AL1:AL1048576" action="deleteCol">
    <rfmt sheetId="1" xfDxf="1" sqref="AL1:AL1048576" start="0" length="0"/>
    <rfmt sheetId="1" sqref="AL26" start="0" length="0">
      <dxf>
        <numFmt numFmtId="165" formatCode="#,##0.00_ ;\-#,##0.00\ "/>
      </dxf>
    </rfmt>
    <rfmt sheetId="1" sqref="AL39" start="0" length="0">
      <dxf>
        <font>
          <sz val="12"/>
          <color theme="1"/>
          <name val="Calibri"/>
          <family val="2"/>
          <charset val="238"/>
          <scheme val="minor"/>
        </font>
        <alignment horizontal="left" vertical="center"/>
      </dxf>
    </rfmt>
    <rfmt sheetId="1" sqref="AL98" start="0" length="0">
      <dxf>
        <font>
          <sz val="12"/>
          <color theme="1"/>
          <name val="Calibri"/>
          <family val="2"/>
          <charset val="238"/>
          <scheme val="minor"/>
        </font>
        <alignment horizontal="left" vertical="center"/>
      </dxf>
    </rfmt>
    <rfmt sheetId="1" sqref="AL103" start="0" length="0">
      <dxf>
        <font>
          <sz val="12"/>
          <color theme="1"/>
          <name val="Calibri"/>
          <family val="2"/>
          <charset val="238"/>
          <scheme val="minor"/>
        </font>
      </dxf>
    </rfmt>
    <rfmt sheetId="1" sqref="AL161" start="0" length="0">
      <dxf>
        <font>
          <sz val="12"/>
          <color theme="1"/>
          <name val="Calibri"/>
          <family val="2"/>
          <charset val="238"/>
          <scheme val="minor"/>
        </font>
        <alignment horizontal="left" vertical="center"/>
      </dxf>
    </rfmt>
    <rfmt sheetId="1" sqref="AL162"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31" start="0" length="0">
      <dxf>
        <alignment vertical="top" wrapText="1"/>
      </dxf>
    </rfmt>
    <rfmt sheetId="1" sqref="AL260" start="0" length="0">
      <dxf>
        <font>
          <sz val="11"/>
          <color theme="0"/>
          <name val="Calibri"/>
          <family val="2"/>
          <charset val="238"/>
          <scheme val="minor"/>
        </font>
      </dxf>
    </rfmt>
    <rfmt sheetId="1" sqref="AL261" start="0" length="0">
      <dxf>
        <font>
          <sz val="11"/>
          <color theme="0"/>
          <name val="Calibri"/>
          <family val="2"/>
          <charset val="238"/>
          <scheme val="minor"/>
        </font>
      </dxf>
    </rfmt>
    <rfmt sheetId="1" sqref="AL262" start="0" length="0">
      <dxf>
        <font>
          <sz val="11"/>
          <color theme="0"/>
          <name val="Calibri"/>
          <family val="2"/>
          <charset val="238"/>
          <scheme val="minor"/>
        </font>
      </dxf>
    </rfmt>
    <rfmt sheetId="1" sqref="AL263" start="0" length="0">
      <dxf>
        <font>
          <sz val="11"/>
          <color theme="0"/>
          <name val="Calibri"/>
          <family val="2"/>
          <charset val="238"/>
          <scheme val="minor"/>
        </font>
      </dxf>
    </rfmt>
    <rfmt sheetId="1" sqref="AL271" start="0" length="0">
      <dxf>
        <font>
          <sz val="11"/>
          <color theme="0"/>
          <name val="Calibri"/>
          <family val="2"/>
          <charset val="238"/>
          <scheme val="minor"/>
        </font>
      </dxf>
    </rfmt>
    <rfmt sheetId="1" sqref="AL272" start="0" length="0">
      <dxf>
        <font>
          <sz val="11"/>
          <color theme="0"/>
          <name val="Calibri"/>
          <family val="2"/>
          <charset val="238"/>
          <scheme val="minor"/>
        </font>
      </dxf>
    </rfmt>
    <rfmt sheetId="1" sqref="AL273" start="0" length="0">
      <dxf>
        <font>
          <sz val="11"/>
          <color theme="0"/>
          <name val="Calibri"/>
          <family val="2"/>
          <charset val="238"/>
          <scheme val="minor"/>
        </font>
      </dxf>
    </rfmt>
    <rfmt sheetId="1" sqref="AL274" start="0" length="0">
      <dxf>
        <font>
          <sz val="11"/>
          <color theme="0"/>
          <name val="Calibri"/>
          <family val="2"/>
          <charset val="238"/>
          <scheme val="minor"/>
        </font>
      </dxf>
    </rfmt>
    <rfmt sheetId="1" sqref="AL378" start="0" length="0">
      <dxf>
        <font>
          <b/>
          <sz val="11"/>
          <color theme="1"/>
          <name val="Calibri"/>
          <family val="2"/>
          <charset val="238"/>
          <scheme val="minor"/>
        </font>
      </dxf>
    </rfmt>
    <rfmt sheetId="1" sqref="AL379" start="0" length="0">
      <dxf>
        <font>
          <b/>
          <sz val="12"/>
          <color theme="1"/>
          <name val="Calibri"/>
          <family val="2"/>
          <charset val="238"/>
          <scheme val="minor"/>
        </font>
      </dxf>
    </rfmt>
    <rfmt sheetId="1" sqref="AL380" start="0" length="0">
      <dxf>
        <font>
          <b/>
          <sz val="12"/>
          <color theme="1"/>
          <name val="Calibri"/>
          <family val="2"/>
          <charset val="238"/>
          <scheme val="minor"/>
        </font>
      </dxf>
    </rfmt>
    <rfmt sheetId="1" sqref="AL381" start="0" length="0">
      <dxf>
        <font>
          <b/>
          <sz val="11"/>
          <color theme="1"/>
          <name val="Calibri"/>
          <family val="2"/>
          <charset val="238"/>
          <scheme val="minor"/>
        </font>
      </dxf>
    </rfmt>
    <rfmt sheetId="1" sqref="AL382" start="0" length="0">
      <dxf>
        <font>
          <b/>
          <sz val="11"/>
          <color theme="1"/>
          <name val="Calibri"/>
          <family val="2"/>
          <charset val="238"/>
          <scheme val="minor"/>
        </font>
      </dxf>
    </rfmt>
    <rfmt sheetId="1" sqref="AL383" start="0" length="0">
      <dxf>
        <font>
          <b/>
          <sz val="11"/>
          <color theme="1"/>
          <name val="Calibri"/>
          <family val="2"/>
          <charset val="238"/>
          <scheme val="minor"/>
        </font>
      </dxf>
    </rfmt>
    <rfmt sheetId="1" sqref="AL384" start="0" length="0">
      <dxf>
        <font>
          <b/>
          <sz val="11"/>
          <color theme="1"/>
          <name val="Calibri"/>
          <family val="2"/>
          <charset val="238"/>
          <scheme val="minor"/>
        </font>
      </dxf>
    </rfmt>
    <rfmt sheetId="1" sqref="AL385" start="0" length="0">
      <dxf>
        <font>
          <b/>
          <sz val="11"/>
          <color theme="1"/>
          <name val="Calibri"/>
          <family val="2"/>
          <charset val="238"/>
          <scheme val="minor"/>
        </font>
      </dxf>
    </rfmt>
    <rfmt sheetId="1" sqref="AL386" start="0" length="0">
      <dxf>
        <font>
          <b/>
          <sz val="11"/>
          <color theme="1"/>
          <name val="Calibri"/>
          <family val="2"/>
          <charset val="238"/>
          <scheme val="minor"/>
        </font>
      </dxf>
    </rfmt>
    <rfmt sheetId="1" sqref="AL387" start="0" length="0">
      <dxf>
        <font>
          <b/>
          <sz val="11"/>
          <color theme="1"/>
          <name val="Calibri"/>
          <family val="2"/>
          <charset val="238"/>
          <scheme val="minor"/>
        </font>
      </dxf>
    </rfmt>
    <rfmt sheetId="1" sqref="AL388" start="0" length="0">
      <dxf>
        <font>
          <b/>
          <sz val="11"/>
          <color theme="1"/>
          <name val="Calibri"/>
          <family val="2"/>
          <charset val="238"/>
          <scheme val="minor"/>
        </font>
      </dxf>
    </rfmt>
    <rfmt sheetId="1" sqref="AL389" start="0" length="0">
      <dxf>
        <font>
          <b/>
          <sz val="11"/>
          <color theme="1"/>
          <name val="Calibri"/>
          <family val="2"/>
          <charset val="238"/>
          <scheme val="minor"/>
        </font>
      </dxf>
    </rfmt>
    <rfmt sheetId="1" sqref="AL390" start="0" length="0">
      <dxf>
        <font>
          <b/>
          <sz val="11"/>
          <color theme="1"/>
          <name val="Calibri"/>
          <family val="2"/>
          <charset val="238"/>
          <scheme val="minor"/>
        </font>
      </dxf>
    </rfmt>
    <rfmt sheetId="1" sqref="AL391" start="0" length="0">
      <dxf>
        <font>
          <b/>
          <sz val="11"/>
          <color theme="1"/>
          <name val="Calibri"/>
          <family val="2"/>
          <charset val="238"/>
          <scheme val="minor"/>
        </font>
      </dxf>
    </rfmt>
    <rfmt sheetId="1" sqref="AL392" start="0" length="0">
      <dxf>
        <font>
          <b/>
          <sz val="11"/>
          <color theme="1"/>
          <name val="Calibri"/>
          <family val="2"/>
          <charset val="238"/>
          <scheme val="minor"/>
        </font>
      </dxf>
    </rfmt>
    <rfmt sheetId="1" sqref="AL393" start="0" length="0">
      <dxf>
        <font>
          <b/>
          <sz val="11"/>
          <color theme="1"/>
          <name val="Calibri"/>
          <family val="2"/>
          <charset val="238"/>
          <scheme val="minor"/>
        </font>
      </dxf>
    </rfmt>
    <rfmt sheetId="1" sqref="AL394" start="0" length="0">
      <dxf>
        <font>
          <b/>
          <sz val="11"/>
          <color theme="1"/>
          <name val="Calibri"/>
          <family val="2"/>
          <charset val="238"/>
          <scheme val="minor"/>
        </font>
      </dxf>
    </rfmt>
    <rfmt sheetId="1" sqref="AL395" start="0" length="0">
      <dxf>
        <font>
          <b/>
          <sz val="11"/>
          <color theme="1"/>
          <name val="Calibri"/>
          <family val="2"/>
          <charset val="238"/>
          <scheme val="minor"/>
        </font>
      </dxf>
    </rfmt>
    <rfmt sheetId="1" sqref="AL396" start="0" length="0">
      <dxf>
        <font>
          <b/>
          <sz val="11"/>
          <color theme="1"/>
          <name val="Calibri"/>
          <family val="2"/>
          <charset val="238"/>
          <scheme val="minor"/>
        </font>
      </dxf>
    </rfmt>
    <rfmt sheetId="1" sqref="AL397" start="0" length="0">
      <dxf>
        <font>
          <b/>
          <sz val="11"/>
          <color theme="1"/>
          <name val="Calibri"/>
          <family val="2"/>
          <charset val="238"/>
          <scheme val="minor"/>
        </font>
      </dxf>
    </rfmt>
    <rfmt sheetId="1" sqref="AL398" start="0" length="0">
      <dxf>
        <font>
          <b/>
          <sz val="11"/>
          <color theme="1"/>
          <name val="Calibri"/>
          <family val="2"/>
          <charset val="238"/>
          <scheme val="minor"/>
        </font>
      </dxf>
    </rfmt>
    <rfmt sheetId="1" sqref="AL399" start="0" length="0">
      <dxf>
        <font>
          <b/>
          <sz val="11"/>
          <color theme="1"/>
          <name val="Calibri"/>
          <family val="2"/>
          <charset val="238"/>
          <scheme val="minor"/>
        </font>
      </dxf>
    </rfmt>
  </rrc>
  <rrc rId="714" sId="1" ref="AL1:AL1048576" action="deleteCol">
    <rfmt sheetId="1" xfDxf="1" sqref="AL1:AL1048576" start="0" length="0"/>
    <rfmt sheetId="1" sqref="AL39" start="0" length="0">
      <dxf>
        <font>
          <sz val="12"/>
          <color theme="1"/>
          <name val="Calibri"/>
          <family val="2"/>
          <charset val="238"/>
          <scheme val="minor"/>
        </font>
        <alignment horizontal="left" vertical="center"/>
      </dxf>
    </rfmt>
    <rfmt sheetId="1" sqref="AL98" start="0" length="0">
      <dxf>
        <font>
          <sz val="12"/>
          <color theme="1"/>
          <name val="Calibri"/>
          <family val="2"/>
          <charset val="238"/>
          <scheme val="minor"/>
        </font>
        <alignment horizontal="left" vertical="center"/>
      </dxf>
    </rfmt>
    <rfmt sheetId="1" sqref="AL103" start="0" length="0">
      <dxf>
        <font>
          <sz val="12"/>
          <color theme="1"/>
          <name val="Calibri"/>
          <family val="2"/>
          <charset val="238"/>
          <scheme val="minor"/>
        </font>
      </dxf>
    </rfmt>
    <rfmt sheetId="1" sqref="AL161" start="0" length="0">
      <dxf>
        <font>
          <sz val="12"/>
          <color theme="1"/>
          <name val="Calibri"/>
          <family val="2"/>
          <charset val="238"/>
          <scheme val="minor"/>
        </font>
        <alignment horizontal="left" vertical="center"/>
      </dxf>
    </rfmt>
    <rfmt sheetId="1" sqref="AL162"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31" start="0" length="0">
      <dxf>
        <alignment vertical="top" wrapText="1"/>
      </dxf>
    </rfmt>
    <rfmt sheetId="1" sqref="AL260" start="0" length="0">
      <dxf>
        <font>
          <sz val="11"/>
          <color theme="0"/>
          <name val="Calibri"/>
          <family val="2"/>
          <charset val="238"/>
          <scheme val="minor"/>
        </font>
      </dxf>
    </rfmt>
    <rfmt sheetId="1" sqref="AL261" start="0" length="0">
      <dxf>
        <font>
          <sz val="11"/>
          <color theme="0"/>
          <name val="Calibri"/>
          <family val="2"/>
          <charset val="238"/>
          <scheme val="minor"/>
        </font>
      </dxf>
    </rfmt>
    <rfmt sheetId="1" sqref="AL262" start="0" length="0">
      <dxf>
        <font>
          <sz val="11"/>
          <color theme="0"/>
          <name val="Calibri"/>
          <family val="2"/>
          <charset val="238"/>
          <scheme val="minor"/>
        </font>
      </dxf>
    </rfmt>
    <rfmt sheetId="1" sqref="AL263" start="0" length="0">
      <dxf>
        <font>
          <sz val="11"/>
          <color theme="0"/>
          <name val="Calibri"/>
          <family val="2"/>
          <charset val="238"/>
          <scheme val="minor"/>
        </font>
      </dxf>
    </rfmt>
    <rfmt sheetId="1" sqref="AL271" start="0" length="0">
      <dxf>
        <font>
          <sz val="11"/>
          <color theme="0"/>
          <name val="Calibri"/>
          <family val="2"/>
          <charset val="238"/>
          <scheme val="minor"/>
        </font>
      </dxf>
    </rfmt>
    <rfmt sheetId="1" sqref="AL272" start="0" length="0">
      <dxf>
        <font>
          <sz val="11"/>
          <color theme="0"/>
          <name val="Calibri"/>
          <family val="2"/>
          <charset val="238"/>
          <scheme val="minor"/>
        </font>
      </dxf>
    </rfmt>
    <rfmt sheetId="1" sqref="AL273" start="0" length="0">
      <dxf>
        <font>
          <sz val="11"/>
          <color theme="0"/>
          <name val="Calibri"/>
          <family val="2"/>
          <charset val="238"/>
          <scheme val="minor"/>
        </font>
      </dxf>
    </rfmt>
    <rfmt sheetId="1" sqref="AL274" start="0" length="0">
      <dxf>
        <font>
          <sz val="11"/>
          <color theme="0"/>
          <name val="Calibri"/>
          <family val="2"/>
          <charset val="238"/>
          <scheme val="minor"/>
        </font>
      </dxf>
    </rfmt>
    <rfmt sheetId="1" sqref="AL378" start="0" length="0">
      <dxf>
        <font>
          <b/>
          <sz val="11"/>
          <color theme="1"/>
          <name val="Calibri"/>
          <family val="2"/>
          <charset val="238"/>
          <scheme val="minor"/>
        </font>
      </dxf>
    </rfmt>
    <rfmt sheetId="1" sqref="AL379" start="0" length="0">
      <dxf>
        <font>
          <b/>
          <sz val="12"/>
          <color theme="1"/>
          <name val="Calibri"/>
          <family val="2"/>
          <charset val="238"/>
          <scheme val="minor"/>
        </font>
      </dxf>
    </rfmt>
    <rfmt sheetId="1" sqref="AL380" start="0" length="0">
      <dxf>
        <font>
          <b/>
          <sz val="12"/>
          <color theme="1"/>
          <name val="Calibri"/>
          <family val="2"/>
          <charset val="238"/>
          <scheme val="minor"/>
        </font>
      </dxf>
    </rfmt>
    <rfmt sheetId="1" sqref="AL381" start="0" length="0">
      <dxf>
        <font>
          <b/>
          <sz val="11"/>
          <color theme="1"/>
          <name val="Calibri"/>
          <family val="2"/>
          <charset val="238"/>
          <scheme val="minor"/>
        </font>
      </dxf>
    </rfmt>
    <rfmt sheetId="1" sqref="AL382" start="0" length="0">
      <dxf>
        <font>
          <b/>
          <sz val="11"/>
          <color theme="1"/>
          <name val="Calibri"/>
          <family val="2"/>
          <charset val="238"/>
          <scheme val="minor"/>
        </font>
      </dxf>
    </rfmt>
    <rfmt sheetId="1" sqref="AL383" start="0" length="0">
      <dxf>
        <font>
          <b/>
          <sz val="11"/>
          <color theme="1"/>
          <name val="Calibri"/>
          <family val="2"/>
          <charset val="238"/>
          <scheme val="minor"/>
        </font>
      </dxf>
    </rfmt>
    <rfmt sheetId="1" sqref="AL384" start="0" length="0">
      <dxf>
        <font>
          <b/>
          <sz val="11"/>
          <color theme="1"/>
          <name val="Calibri"/>
          <family val="2"/>
          <charset val="238"/>
          <scheme val="minor"/>
        </font>
      </dxf>
    </rfmt>
    <rfmt sheetId="1" sqref="AL385" start="0" length="0">
      <dxf>
        <font>
          <b/>
          <sz val="11"/>
          <color theme="1"/>
          <name val="Calibri"/>
          <family val="2"/>
          <charset val="238"/>
          <scheme val="minor"/>
        </font>
      </dxf>
    </rfmt>
    <rfmt sheetId="1" sqref="AL386" start="0" length="0">
      <dxf>
        <font>
          <b/>
          <sz val="11"/>
          <color theme="1"/>
          <name val="Calibri"/>
          <family val="2"/>
          <charset val="238"/>
          <scheme val="minor"/>
        </font>
      </dxf>
    </rfmt>
    <rfmt sheetId="1" sqref="AL387" start="0" length="0">
      <dxf>
        <font>
          <b/>
          <sz val="11"/>
          <color theme="1"/>
          <name val="Calibri"/>
          <family val="2"/>
          <charset val="238"/>
          <scheme val="minor"/>
        </font>
      </dxf>
    </rfmt>
    <rfmt sheetId="1" sqref="AL388" start="0" length="0">
      <dxf>
        <font>
          <b/>
          <sz val="11"/>
          <color theme="1"/>
          <name val="Calibri"/>
          <family val="2"/>
          <charset val="238"/>
          <scheme val="minor"/>
        </font>
      </dxf>
    </rfmt>
    <rfmt sheetId="1" sqref="AL389" start="0" length="0">
      <dxf>
        <font>
          <b/>
          <sz val="11"/>
          <color theme="1"/>
          <name val="Calibri"/>
          <family val="2"/>
          <charset val="238"/>
          <scheme val="minor"/>
        </font>
      </dxf>
    </rfmt>
    <rfmt sheetId="1" sqref="AL390" start="0" length="0">
      <dxf>
        <font>
          <b/>
          <sz val="11"/>
          <color theme="1"/>
          <name val="Calibri"/>
          <family val="2"/>
          <charset val="238"/>
          <scheme val="minor"/>
        </font>
      </dxf>
    </rfmt>
    <rfmt sheetId="1" sqref="AL391" start="0" length="0">
      <dxf>
        <font>
          <b/>
          <sz val="11"/>
          <color theme="1"/>
          <name val="Calibri"/>
          <family val="2"/>
          <charset val="238"/>
          <scheme val="minor"/>
        </font>
      </dxf>
    </rfmt>
    <rfmt sheetId="1" sqref="AL392" start="0" length="0">
      <dxf>
        <font>
          <b/>
          <sz val="11"/>
          <color theme="1"/>
          <name val="Calibri"/>
          <family val="2"/>
          <charset val="238"/>
          <scheme val="minor"/>
        </font>
      </dxf>
    </rfmt>
    <rfmt sheetId="1" sqref="AL393" start="0" length="0">
      <dxf>
        <font>
          <b/>
          <sz val="11"/>
          <color theme="1"/>
          <name val="Calibri"/>
          <family val="2"/>
          <charset val="238"/>
          <scheme val="minor"/>
        </font>
      </dxf>
    </rfmt>
    <rfmt sheetId="1" sqref="AL394" start="0" length="0">
      <dxf>
        <font>
          <b/>
          <sz val="11"/>
          <color theme="1"/>
          <name val="Calibri"/>
          <family val="2"/>
          <charset val="238"/>
          <scheme val="minor"/>
        </font>
      </dxf>
    </rfmt>
    <rfmt sheetId="1" sqref="AL395" start="0" length="0">
      <dxf>
        <font>
          <b/>
          <sz val="11"/>
          <color theme="1"/>
          <name val="Calibri"/>
          <family val="2"/>
          <charset val="238"/>
          <scheme val="minor"/>
        </font>
      </dxf>
    </rfmt>
    <rfmt sheetId="1" sqref="AL396" start="0" length="0">
      <dxf>
        <font>
          <b/>
          <sz val="11"/>
          <color theme="1"/>
          <name val="Calibri"/>
          <family val="2"/>
          <charset val="238"/>
          <scheme val="minor"/>
        </font>
      </dxf>
    </rfmt>
    <rfmt sheetId="1" sqref="AL397" start="0" length="0">
      <dxf>
        <font>
          <b/>
          <sz val="11"/>
          <color theme="1"/>
          <name val="Calibri"/>
          <family val="2"/>
          <charset val="238"/>
          <scheme val="minor"/>
        </font>
      </dxf>
    </rfmt>
    <rfmt sheetId="1" sqref="AL398" start="0" length="0">
      <dxf>
        <font>
          <b/>
          <sz val="11"/>
          <color theme="1"/>
          <name val="Calibri"/>
          <family val="2"/>
          <charset val="238"/>
          <scheme val="minor"/>
        </font>
      </dxf>
    </rfmt>
    <rfmt sheetId="1" sqref="AL399" start="0" length="0">
      <dxf>
        <font>
          <b/>
          <sz val="11"/>
          <color theme="1"/>
          <name val="Calibri"/>
          <family val="2"/>
          <charset val="238"/>
          <scheme val="minor"/>
        </font>
      </dxf>
    </rfmt>
  </rrc>
  <rrc rId="715" sId="1" ref="AL1:AL1048576" action="deleteCol">
    <rfmt sheetId="1" xfDxf="1" sqref="AL1:AL1048576" start="0" length="0"/>
    <rfmt sheetId="1" sqref="AL39" start="0" length="0">
      <dxf>
        <font>
          <sz val="12"/>
          <color theme="1"/>
          <name val="Calibri"/>
          <family val="2"/>
          <charset val="238"/>
          <scheme val="minor"/>
        </font>
        <alignment horizontal="left" vertical="center"/>
      </dxf>
    </rfmt>
    <rfmt sheetId="1" sqref="AL98" start="0" length="0">
      <dxf>
        <font>
          <sz val="12"/>
          <color theme="1"/>
          <name val="Calibri"/>
          <family val="2"/>
          <charset val="238"/>
          <scheme val="minor"/>
        </font>
        <alignment horizontal="left" vertical="center"/>
      </dxf>
    </rfmt>
    <rfmt sheetId="1" sqref="AL103" start="0" length="0">
      <dxf>
        <font>
          <sz val="12"/>
          <color theme="1"/>
          <name val="Calibri"/>
          <family val="2"/>
          <charset val="238"/>
          <scheme val="minor"/>
        </font>
      </dxf>
    </rfmt>
    <rfmt sheetId="1" sqref="AL161" start="0" length="0">
      <dxf>
        <font>
          <sz val="12"/>
          <color theme="1"/>
          <name val="Calibri"/>
          <family val="2"/>
          <charset val="238"/>
          <scheme val="minor"/>
        </font>
        <alignment horizontal="left" vertical="center"/>
      </dxf>
    </rfmt>
    <rfmt sheetId="1" sqref="AL162"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31" start="0" length="0">
      <dxf>
        <alignment vertical="top" wrapText="1"/>
      </dxf>
    </rfmt>
    <rfmt sheetId="1" sqref="AL260" start="0" length="0">
      <dxf>
        <font>
          <sz val="11"/>
          <color theme="0"/>
          <name val="Calibri"/>
          <family val="2"/>
          <charset val="238"/>
          <scheme val="minor"/>
        </font>
      </dxf>
    </rfmt>
    <rfmt sheetId="1" sqref="AL261" start="0" length="0">
      <dxf>
        <font>
          <sz val="11"/>
          <color theme="0"/>
          <name val="Calibri"/>
          <family val="2"/>
          <charset val="238"/>
          <scheme val="minor"/>
        </font>
      </dxf>
    </rfmt>
    <rfmt sheetId="1" sqref="AL262" start="0" length="0">
      <dxf>
        <font>
          <sz val="11"/>
          <color theme="0"/>
          <name val="Calibri"/>
          <family val="2"/>
          <charset val="238"/>
          <scheme val="minor"/>
        </font>
      </dxf>
    </rfmt>
    <rfmt sheetId="1" sqref="AL263" start="0" length="0">
      <dxf>
        <font>
          <sz val="11"/>
          <color theme="0"/>
          <name val="Calibri"/>
          <family val="2"/>
          <charset val="238"/>
          <scheme val="minor"/>
        </font>
      </dxf>
    </rfmt>
    <rfmt sheetId="1" sqref="AL271" start="0" length="0">
      <dxf>
        <font>
          <sz val="11"/>
          <color theme="0"/>
          <name val="Calibri"/>
          <family val="2"/>
          <charset val="238"/>
          <scheme val="minor"/>
        </font>
      </dxf>
    </rfmt>
    <rfmt sheetId="1" sqref="AL272" start="0" length="0">
      <dxf>
        <font>
          <sz val="11"/>
          <color theme="0"/>
          <name val="Calibri"/>
          <family val="2"/>
          <charset val="238"/>
          <scheme val="minor"/>
        </font>
      </dxf>
    </rfmt>
    <rfmt sheetId="1" sqref="AL273" start="0" length="0">
      <dxf>
        <font>
          <sz val="11"/>
          <color theme="0"/>
          <name val="Calibri"/>
          <family val="2"/>
          <charset val="238"/>
          <scheme val="minor"/>
        </font>
      </dxf>
    </rfmt>
    <rfmt sheetId="1" sqref="AL274" start="0" length="0">
      <dxf>
        <font>
          <sz val="11"/>
          <color theme="0"/>
          <name val="Calibri"/>
          <family val="2"/>
          <charset val="238"/>
          <scheme val="minor"/>
        </font>
      </dxf>
    </rfmt>
    <rfmt sheetId="1" sqref="AL378" start="0" length="0">
      <dxf>
        <font>
          <b/>
          <sz val="11"/>
          <color theme="1"/>
          <name val="Calibri"/>
          <family val="2"/>
          <charset val="238"/>
          <scheme val="minor"/>
        </font>
      </dxf>
    </rfmt>
    <rfmt sheetId="1" sqref="AL379" start="0" length="0">
      <dxf>
        <font>
          <b/>
          <sz val="12"/>
          <color theme="1"/>
          <name val="Calibri"/>
          <family val="2"/>
          <charset val="238"/>
          <scheme val="minor"/>
        </font>
      </dxf>
    </rfmt>
    <rfmt sheetId="1" sqref="AL380" start="0" length="0">
      <dxf>
        <font>
          <b/>
          <sz val="12"/>
          <color theme="1"/>
          <name val="Calibri"/>
          <family val="2"/>
          <charset val="238"/>
          <scheme val="minor"/>
        </font>
      </dxf>
    </rfmt>
    <rfmt sheetId="1" sqref="AL381" start="0" length="0">
      <dxf>
        <font>
          <b/>
          <sz val="11"/>
          <color theme="1"/>
          <name val="Calibri"/>
          <family val="2"/>
          <charset val="238"/>
          <scheme val="minor"/>
        </font>
      </dxf>
    </rfmt>
    <rfmt sheetId="1" sqref="AL382" start="0" length="0">
      <dxf>
        <font>
          <b/>
          <sz val="11"/>
          <color theme="1"/>
          <name val="Calibri"/>
          <family val="2"/>
          <charset val="238"/>
          <scheme val="minor"/>
        </font>
      </dxf>
    </rfmt>
    <rfmt sheetId="1" sqref="AL383" start="0" length="0">
      <dxf>
        <font>
          <b/>
          <sz val="11"/>
          <color theme="1"/>
          <name val="Calibri"/>
          <family val="2"/>
          <charset val="238"/>
          <scheme val="minor"/>
        </font>
      </dxf>
    </rfmt>
    <rfmt sheetId="1" sqref="AL384" start="0" length="0">
      <dxf>
        <font>
          <b/>
          <sz val="11"/>
          <color theme="1"/>
          <name val="Calibri"/>
          <family val="2"/>
          <charset val="238"/>
          <scheme val="minor"/>
        </font>
      </dxf>
    </rfmt>
    <rfmt sheetId="1" sqref="AL385" start="0" length="0">
      <dxf>
        <font>
          <b/>
          <sz val="11"/>
          <color theme="1"/>
          <name val="Calibri"/>
          <family val="2"/>
          <charset val="238"/>
          <scheme val="minor"/>
        </font>
      </dxf>
    </rfmt>
    <rfmt sheetId="1" sqref="AL386" start="0" length="0">
      <dxf>
        <font>
          <b/>
          <sz val="11"/>
          <color theme="1"/>
          <name val="Calibri"/>
          <family val="2"/>
          <charset val="238"/>
          <scheme val="minor"/>
        </font>
      </dxf>
    </rfmt>
    <rfmt sheetId="1" sqref="AL387" start="0" length="0">
      <dxf>
        <font>
          <b/>
          <sz val="11"/>
          <color theme="1"/>
          <name val="Calibri"/>
          <family val="2"/>
          <charset val="238"/>
          <scheme val="minor"/>
        </font>
      </dxf>
    </rfmt>
    <rfmt sheetId="1" sqref="AL388" start="0" length="0">
      <dxf>
        <font>
          <b/>
          <sz val="11"/>
          <color theme="1"/>
          <name val="Calibri"/>
          <family val="2"/>
          <charset val="238"/>
          <scheme val="minor"/>
        </font>
      </dxf>
    </rfmt>
    <rfmt sheetId="1" sqref="AL389" start="0" length="0">
      <dxf>
        <font>
          <b/>
          <sz val="11"/>
          <color theme="1"/>
          <name val="Calibri"/>
          <family val="2"/>
          <charset val="238"/>
          <scheme val="minor"/>
        </font>
      </dxf>
    </rfmt>
    <rfmt sheetId="1" sqref="AL390" start="0" length="0">
      <dxf>
        <font>
          <b/>
          <sz val="11"/>
          <color theme="1"/>
          <name val="Calibri"/>
          <family val="2"/>
          <charset val="238"/>
          <scheme val="minor"/>
        </font>
      </dxf>
    </rfmt>
    <rfmt sheetId="1" sqref="AL391" start="0" length="0">
      <dxf>
        <font>
          <b/>
          <sz val="11"/>
          <color theme="1"/>
          <name val="Calibri"/>
          <family val="2"/>
          <charset val="238"/>
          <scheme val="minor"/>
        </font>
      </dxf>
    </rfmt>
    <rfmt sheetId="1" sqref="AL392" start="0" length="0">
      <dxf>
        <font>
          <b/>
          <sz val="11"/>
          <color theme="1"/>
          <name val="Calibri"/>
          <family val="2"/>
          <charset val="238"/>
          <scheme val="minor"/>
        </font>
      </dxf>
    </rfmt>
    <rfmt sheetId="1" sqref="AL393" start="0" length="0">
      <dxf>
        <font>
          <b/>
          <sz val="11"/>
          <color theme="1"/>
          <name val="Calibri"/>
          <family val="2"/>
          <charset val="238"/>
          <scheme val="minor"/>
        </font>
      </dxf>
    </rfmt>
    <rfmt sheetId="1" sqref="AL394" start="0" length="0">
      <dxf>
        <font>
          <b/>
          <sz val="11"/>
          <color theme="1"/>
          <name val="Calibri"/>
          <family val="2"/>
          <charset val="238"/>
          <scheme val="minor"/>
        </font>
      </dxf>
    </rfmt>
    <rfmt sheetId="1" sqref="AL395" start="0" length="0">
      <dxf>
        <font>
          <b/>
          <sz val="11"/>
          <color theme="1"/>
          <name val="Calibri"/>
          <family val="2"/>
          <charset val="238"/>
          <scheme val="minor"/>
        </font>
      </dxf>
    </rfmt>
    <rfmt sheetId="1" sqref="AL396" start="0" length="0">
      <dxf>
        <font>
          <b/>
          <sz val="11"/>
          <color theme="1"/>
          <name val="Calibri"/>
          <family val="2"/>
          <charset val="238"/>
          <scheme val="minor"/>
        </font>
      </dxf>
    </rfmt>
    <rfmt sheetId="1" sqref="AL397" start="0" length="0">
      <dxf>
        <font>
          <b/>
          <sz val="11"/>
          <color theme="1"/>
          <name val="Calibri"/>
          <family val="2"/>
          <charset val="238"/>
          <scheme val="minor"/>
        </font>
      </dxf>
    </rfmt>
    <rfmt sheetId="1" sqref="AL398" start="0" length="0">
      <dxf>
        <font>
          <b/>
          <sz val="11"/>
          <color theme="1"/>
          <name val="Calibri"/>
          <family val="2"/>
          <charset val="238"/>
          <scheme val="minor"/>
        </font>
      </dxf>
    </rfmt>
    <rfmt sheetId="1" sqref="AL399" start="0" length="0">
      <dxf>
        <font>
          <b/>
          <sz val="11"/>
          <color theme="1"/>
          <name val="Calibri"/>
          <family val="2"/>
          <charset val="238"/>
          <scheme val="minor"/>
        </font>
      </dxf>
    </rfmt>
  </rrc>
  <rrc rId="716" sId="1" ref="AL1:AL1048576" action="deleteCol">
    <rfmt sheetId="1" xfDxf="1" sqref="AL1:AL1048576" start="0" length="0"/>
    <rfmt sheetId="1" sqref="AL39" start="0" length="0">
      <dxf>
        <font>
          <sz val="12"/>
          <color theme="1"/>
          <name val="Calibri"/>
          <family val="2"/>
          <charset val="238"/>
          <scheme val="minor"/>
        </font>
        <alignment horizontal="left" vertical="center"/>
      </dxf>
    </rfmt>
    <rfmt sheetId="1" sqref="AL98" start="0" length="0">
      <dxf>
        <font>
          <sz val="12"/>
          <color theme="1"/>
          <name val="Calibri"/>
          <family val="2"/>
          <charset val="238"/>
          <scheme val="minor"/>
        </font>
        <alignment horizontal="left" vertical="center"/>
      </dxf>
    </rfmt>
    <rfmt sheetId="1" sqref="AL103" start="0" length="0">
      <dxf>
        <font>
          <sz val="12"/>
          <color theme="1"/>
          <name val="Calibri"/>
          <family val="2"/>
          <charset val="238"/>
          <scheme val="minor"/>
        </font>
      </dxf>
    </rfmt>
    <rfmt sheetId="1" sqref="AL161" start="0" length="0">
      <dxf>
        <font>
          <sz val="12"/>
          <color theme="1"/>
          <name val="Calibri"/>
          <family val="2"/>
          <charset val="238"/>
          <scheme val="minor"/>
        </font>
        <alignment horizontal="left" vertical="center"/>
      </dxf>
    </rfmt>
    <rfmt sheetId="1" sqref="AL162"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31" start="0" length="0">
      <dxf>
        <alignment vertical="top" wrapText="1"/>
      </dxf>
    </rfmt>
    <rfmt sheetId="1" sqref="AL260" start="0" length="0">
      <dxf>
        <font>
          <sz val="11"/>
          <color theme="0"/>
          <name val="Calibri"/>
          <family val="2"/>
          <charset val="238"/>
          <scheme val="minor"/>
        </font>
      </dxf>
    </rfmt>
    <rfmt sheetId="1" sqref="AL261" start="0" length="0">
      <dxf>
        <font>
          <sz val="11"/>
          <color theme="0"/>
          <name val="Calibri"/>
          <family val="2"/>
          <charset val="238"/>
          <scheme val="minor"/>
        </font>
      </dxf>
    </rfmt>
    <rfmt sheetId="1" sqref="AL262" start="0" length="0">
      <dxf>
        <font>
          <sz val="11"/>
          <color theme="0"/>
          <name val="Calibri"/>
          <family val="2"/>
          <charset val="238"/>
          <scheme val="minor"/>
        </font>
      </dxf>
    </rfmt>
    <rfmt sheetId="1" sqref="AL263" start="0" length="0">
      <dxf>
        <font>
          <sz val="11"/>
          <color theme="0"/>
          <name val="Calibri"/>
          <family val="2"/>
          <charset val="238"/>
          <scheme val="minor"/>
        </font>
      </dxf>
    </rfmt>
    <rfmt sheetId="1" sqref="AL271" start="0" length="0">
      <dxf>
        <font>
          <sz val="11"/>
          <color theme="0"/>
          <name val="Calibri"/>
          <family val="2"/>
          <charset val="238"/>
          <scheme val="minor"/>
        </font>
      </dxf>
    </rfmt>
    <rfmt sheetId="1" sqref="AL272" start="0" length="0">
      <dxf>
        <font>
          <sz val="11"/>
          <color theme="0"/>
          <name val="Calibri"/>
          <family val="2"/>
          <charset val="238"/>
          <scheme val="minor"/>
        </font>
      </dxf>
    </rfmt>
    <rfmt sheetId="1" sqref="AL273" start="0" length="0">
      <dxf>
        <font>
          <sz val="11"/>
          <color theme="0"/>
          <name val="Calibri"/>
          <family val="2"/>
          <charset val="238"/>
          <scheme val="minor"/>
        </font>
      </dxf>
    </rfmt>
    <rfmt sheetId="1" sqref="AL274" start="0" length="0">
      <dxf>
        <font>
          <sz val="11"/>
          <color theme="0"/>
          <name val="Calibri"/>
          <family val="2"/>
          <charset val="238"/>
          <scheme val="minor"/>
        </font>
      </dxf>
    </rfmt>
    <rfmt sheetId="1" sqref="AL378" start="0" length="0">
      <dxf>
        <font>
          <b/>
          <sz val="11"/>
          <color theme="1"/>
          <name val="Calibri"/>
          <family val="2"/>
          <charset val="238"/>
          <scheme val="minor"/>
        </font>
      </dxf>
    </rfmt>
    <rfmt sheetId="1" sqref="AL379" start="0" length="0">
      <dxf>
        <font>
          <b/>
          <sz val="12"/>
          <color theme="1"/>
          <name val="Calibri"/>
          <family val="2"/>
          <charset val="238"/>
          <scheme val="minor"/>
        </font>
      </dxf>
    </rfmt>
    <rfmt sheetId="1" sqref="AL380" start="0" length="0">
      <dxf>
        <font>
          <b/>
          <sz val="12"/>
          <color theme="1"/>
          <name val="Calibri"/>
          <family val="2"/>
          <charset val="238"/>
          <scheme val="minor"/>
        </font>
      </dxf>
    </rfmt>
    <rfmt sheetId="1" sqref="AL381" start="0" length="0">
      <dxf>
        <font>
          <b/>
          <sz val="11"/>
          <color theme="1"/>
          <name val="Calibri"/>
          <family val="2"/>
          <charset val="238"/>
          <scheme val="minor"/>
        </font>
      </dxf>
    </rfmt>
    <rfmt sheetId="1" sqref="AL382" start="0" length="0">
      <dxf>
        <font>
          <b/>
          <sz val="11"/>
          <color theme="1"/>
          <name val="Calibri"/>
          <family val="2"/>
          <charset val="238"/>
          <scheme val="minor"/>
        </font>
      </dxf>
    </rfmt>
    <rfmt sheetId="1" sqref="AL383" start="0" length="0">
      <dxf>
        <font>
          <b/>
          <sz val="11"/>
          <color theme="1"/>
          <name val="Calibri"/>
          <family val="2"/>
          <charset val="238"/>
          <scheme val="minor"/>
        </font>
      </dxf>
    </rfmt>
    <rfmt sheetId="1" sqref="AL384" start="0" length="0">
      <dxf>
        <font>
          <b/>
          <sz val="11"/>
          <color theme="1"/>
          <name val="Calibri"/>
          <family val="2"/>
          <charset val="238"/>
          <scheme val="minor"/>
        </font>
      </dxf>
    </rfmt>
    <rfmt sheetId="1" sqref="AL385" start="0" length="0">
      <dxf>
        <font>
          <b/>
          <sz val="11"/>
          <color theme="1"/>
          <name val="Calibri"/>
          <family val="2"/>
          <charset val="238"/>
          <scheme val="minor"/>
        </font>
      </dxf>
    </rfmt>
    <rfmt sheetId="1" sqref="AL386" start="0" length="0">
      <dxf>
        <font>
          <b/>
          <sz val="11"/>
          <color theme="1"/>
          <name val="Calibri"/>
          <family val="2"/>
          <charset val="238"/>
          <scheme val="minor"/>
        </font>
      </dxf>
    </rfmt>
    <rfmt sheetId="1" sqref="AL387" start="0" length="0">
      <dxf>
        <font>
          <b/>
          <sz val="11"/>
          <color theme="1"/>
          <name val="Calibri"/>
          <family val="2"/>
          <charset val="238"/>
          <scheme val="minor"/>
        </font>
      </dxf>
    </rfmt>
    <rfmt sheetId="1" sqref="AL388" start="0" length="0">
      <dxf>
        <font>
          <b/>
          <sz val="11"/>
          <color theme="1"/>
          <name val="Calibri"/>
          <family val="2"/>
          <charset val="238"/>
          <scheme val="minor"/>
        </font>
      </dxf>
    </rfmt>
    <rfmt sheetId="1" sqref="AL389" start="0" length="0">
      <dxf>
        <font>
          <b/>
          <sz val="11"/>
          <color theme="1"/>
          <name val="Calibri"/>
          <family val="2"/>
          <charset val="238"/>
          <scheme val="minor"/>
        </font>
      </dxf>
    </rfmt>
    <rfmt sheetId="1" sqref="AL390" start="0" length="0">
      <dxf>
        <font>
          <b/>
          <sz val="11"/>
          <color theme="1"/>
          <name val="Calibri"/>
          <family val="2"/>
          <charset val="238"/>
          <scheme val="minor"/>
        </font>
      </dxf>
    </rfmt>
    <rfmt sheetId="1" sqref="AL391" start="0" length="0">
      <dxf>
        <font>
          <b/>
          <sz val="11"/>
          <color theme="1"/>
          <name val="Calibri"/>
          <family val="2"/>
          <charset val="238"/>
          <scheme val="minor"/>
        </font>
      </dxf>
    </rfmt>
    <rfmt sheetId="1" sqref="AL392" start="0" length="0">
      <dxf>
        <font>
          <b/>
          <sz val="11"/>
          <color theme="1"/>
          <name val="Calibri"/>
          <family val="2"/>
          <charset val="238"/>
          <scheme val="minor"/>
        </font>
      </dxf>
    </rfmt>
    <rfmt sheetId="1" sqref="AL393" start="0" length="0">
      <dxf>
        <font>
          <b/>
          <sz val="11"/>
          <color theme="1"/>
          <name val="Calibri"/>
          <family val="2"/>
          <charset val="238"/>
          <scheme val="minor"/>
        </font>
      </dxf>
    </rfmt>
    <rfmt sheetId="1" sqref="AL394" start="0" length="0">
      <dxf>
        <font>
          <b/>
          <sz val="11"/>
          <color theme="1"/>
          <name val="Calibri"/>
          <family val="2"/>
          <charset val="238"/>
          <scheme val="minor"/>
        </font>
      </dxf>
    </rfmt>
    <rfmt sheetId="1" sqref="AL395" start="0" length="0">
      <dxf>
        <font>
          <b/>
          <sz val="11"/>
          <color theme="1"/>
          <name val="Calibri"/>
          <family val="2"/>
          <charset val="238"/>
          <scheme val="minor"/>
        </font>
      </dxf>
    </rfmt>
    <rfmt sheetId="1" sqref="AL396" start="0" length="0">
      <dxf>
        <font>
          <b/>
          <sz val="11"/>
          <color theme="1"/>
          <name val="Calibri"/>
          <family val="2"/>
          <charset val="238"/>
          <scheme val="minor"/>
        </font>
      </dxf>
    </rfmt>
    <rfmt sheetId="1" sqref="AL397" start="0" length="0">
      <dxf>
        <font>
          <b/>
          <sz val="11"/>
          <color theme="1"/>
          <name val="Calibri"/>
          <family val="2"/>
          <charset val="238"/>
          <scheme val="minor"/>
        </font>
      </dxf>
    </rfmt>
    <rfmt sheetId="1" sqref="AL398" start="0" length="0">
      <dxf>
        <font>
          <b/>
          <sz val="11"/>
          <color theme="1"/>
          <name val="Calibri"/>
          <family val="2"/>
          <charset val="238"/>
          <scheme val="minor"/>
        </font>
      </dxf>
    </rfmt>
    <rfmt sheetId="1" sqref="AL399" start="0" length="0">
      <dxf>
        <font>
          <b/>
          <sz val="11"/>
          <color theme="1"/>
          <name val="Calibri"/>
          <family val="2"/>
          <charset val="238"/>
          <scheme val="minor"/>
        </font>
      </dxf>
    </rfmt>
  </rrc>
  <rrc rId="717" sId="1" ref="AL1:AL1048576" action="deleteCol">
    <rfmt sheetId="1" xfDxf="1" sqref="AL1:AL1048576" start="0" length="0"/>
    <rfmt sheetId="1" sqref="AL39" start="0" length="0">
      <dxf>
        <font>
          <sz val="12"/>
          <color theme="1"/>
          <name val="Calibri"/>
          <family val="2"/>
          <charset val="238"/>
          <scheme val="minor"/>
        </font>
        <alignment horizontal="left" vertical="center"/>
      </dxf>
    </rfmt>
    <rfmt sheetId="1" sqref="AL98" start="0" length="0">
      <dxf>
        <font>
          <sz val="12"/>
          <color theme="1"/>
          <name val="Calibri"/>
          <family val="2"/>
          <charset val="238"/>
          <scheme val="minor"/>
        </font>
        <alignment horizontal="left" vertical="center"/>
      </dxf>
    </rfmt>
    <rfmt sheetId="1" sqref="AL103" start="0" length="0">
      <dxf>
        <font>
          <sz val="12"/>
          <color theme="1"/>
          <name val="Calibri"/>
          <family val="2"/>
          <charset val="238"/>
          <scheme val="minor"/>
        </font>
      </dxf>
    </rfmt>
    <rfmt sheetId="1" sqref="AL161" start="0" length="0">
      <dxf>
        <font>
          <sz val="12"/>
          <color theme="1"/>
          <name val="Calibri"/>
          <family val="2"/>
          <charset val="238"/>
          <scheme val="minor"/>
        </font>
        <alignment horizontal="left" vertical="center"/>
      </dxf>
    </rfmt>
    <rfmt sheetId="1" sqref="AL162"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31" start="0" length="0">
      <dxf>
        <alignment vertical="top" wrapText="1"/>
      </dxf>
    </rfmt>
    <rfmt sheetId="1" sqref="AL260" start="0" length="0">
      <dxf>
        <font>
          <sz val="11"/>
          <color theme="0"/>
          <name val="Calibri"/>
          <family val="2"/>
          <charset val="238"/>
          <scheme val="minor"/>
        </font>
      </dxf>
    </rfmt>
    <rfmt sheetId="1" sqref="AL261" start="0" length="0">
      <dxf>
        <font>
          <sz val="11"/>
          <color theme="0"/>
          <name val="Calibri"/>
          <family val="2"/>
          <charset val="238"/>
          <scheme val="minor"/>
        </font>
      </dxf>
    </rfmt>
    <rfmt sheetId="1" sqref="AL262" start="0" length="0">
      <dxf>
        <font>
          <sz val="11"/>
          <color theme="0"/>
          <name val="Calibri"/>
          <family val="2"/>
          <charset val="238"/>
          <scheme val="minor"/>
        </font>
      </dxf>
    </rfmt>
    <rfmt sheetId="1" sqref="AL263" start="0" length="0">
      <dxf>
        <font>
          <sz val="11"/>
          <color theme="0"/>
          <name val="Calibri"/>
          <family val="2"/>
          <charset val="238"/>
          <scheme val="minor"/>
        </font>
      </dxf>
    </rfmt>
    <rfmt sheetId="1" sqref="AL271" start="0" length="0">
      <dxf>
        <font>
          <sz val="11"/>
          <color theme="0"/>
          <name val="Calibri"/>
          <family val="2"/>
          <charset val="238"/>
          <scheme val="minor"/>
        </font>
      </dxf>
    </rfmt>
    <rfmt sheetId="1" sqref="AL272" start="0" length="0">
      <dxf>
        <font>
          <sz val="11"/>
          <color theme="0"/>
          <name val="Calibri"/>
          <family val="2"/>
          <charset val="238"/>
          <scheme val="minor"/>
        </font>
      </dxf>
    </rfmt>
    <rfmt sheetId="1" sqref="AL273" start="0" length="0">
      <dxf>
        <font>
          <sz val="11"/>
          <color theme="0"/>
          <name val="Calibri"/>
          <family val="2"/>
          <charset val="238"/>
          <scheme val="minor"/>
        </font>
      </dxf>
    </rfmt>
    <rfmt sheetId="1" sqref="AL274" start="0" length="0">
      <dxf>
        <font>
          <sz val="11"/>
          <color theme="0"/>
          <name val="Calibri"/>
          <family val="2"/>
          <charset val="238"/>
          <scheme val="minor"/>
        </font>
      </dxf>
    </rfmt>
    <rfmt sheetId="1" sqref="AL378" start="0" length="0">
      <dxf>
        <font>
          <b/>
          <sz val="11"/>
          <color theme="1"/>
          <name val="Calibri"/>
          <family val="2"/>
          <charset val="238"/>
          <scheme val="minor"/>
        </font>
      </dxf>
    </rfmt>
    <rfmt sheetId="1" sqref="AL379" start="0" length="0">
      <dxf>
        <font>
          <b/>
          <sz val="12"/>
          <color theme="1"/>
          <name val="Calibri"/>
          <family val="2"/>
          <charset val="238"/>
          <scheme val="minor"/>
        </font>
      </dxf>
    </rfmt>
    <rfmt sheetId="1" sqref="AL380" start="0" length="0">
      <dxf>
        <font>
          <b/>
          <sz val="12"/>
          <color theme="1"/>
          <name val="Calibri"/>
          <family val="2"/>
          <charset val="238"/>
          <scheme val="minor"/>
        </font>
      </dxf>
    </rfmt>
    <rfmt sheetId="1" sqref="AL381" start="0" length="0">
      <dxf>
        <font>
          <b/>
          <sz val="11"/>
          <color theme="1"/>
          <name val="Calibri"/>
          <family val="2"/>
          <charset val="238"/>
          <scheme val="minor"/>
        </font>
      </dxf>
    </rfmt>
    <rfmt sheetId="1" sqref="AL382" start="0" length="0">
      <dxf>
        <font>
          <b/>
          <sz val="11"/>
          <color theme="1"/>
          <name val="Calibri"/>
          <family val="2"/>
          <charset val="238"/>
          <scheme val="minor"/>
        </font>
      </dxf>
    </rfmt>
    <rfmt sheetId="1" sqref="AL383" start="0" length="0">
      <dxf>
        <font>
          <b/>
          <sz val="11"/>
          <color theme="1"/>
          <name val="Calibri"/>
          <family val="2"/>
          <charset val="238"/>
          <scheme val="minor"/>
        </font>
      </dxf>
    </rfmt>
    <rfmt sheetId="1" sqref="AL384" start="0" length="0">
      <dxf>
        <font>
          <b/>
          <sz val="11"/>
          <color theme="1"/>
          <name val="Calibri"/>
          <family val="2"/>
          <charset val="238"/>
          <scheme val="minor"/>
        </font>
      </dxf>
    </rfmt>
    <rfmt sheetId="1" sqref="AL385" start="0" length="0">
      <dxf>
        <font>
          <b/>
          <sz val="11"/>
          <color theme="1"/>
          <name val="Calibri"/>
          <family val="2"/>
          <charset val="238"/>
          <scheme val="minor"/>
        </font>
      </dxf>
    </rfmt>
    <rfmt sheetId="1" sqref="AL386" start="0" length="0">
      <dxf>
        <font>
          <b/>
          <sz val="11"/>
          <color theme="1"/>
          <name val="Calibri"/>
          <family val="2"/>
          <charset val="238"/>
          <scheme val="minor"/>
        </font>
      </dxf>
    </rfmt>
    <rfmt sheetId="1" sqref="AL387" start="0" length="0">
      <dxf>
        <font>
          <b/>
          <sz val="11"/>
          <color theme="1"/>
          <name val="Calibri"/>
          <family val="2"/>
          <charset val="238"/>
          <scheme val="minor"/>
        </font>
      </dxf>
    </rfmt>
    <rfmt sheetId="1" sqref="AL388" start="0" length="0">
      <dxf>
        <font>
          <b/>
          <sz val="11"/>
          <color theme="1"/>
          <name val="Calibri"/>
          <family val="2"/>
          <charset val="238"/>
          <scheme val="minor"/>
        </font>
      </dxf>
    </rfmt>
    <rfmt sheetId="1" sqref="AL389" start="0" length="0">
      <dxf>
        <font>
          <b/>
          <sz val="11"/>
          <color theme="1"/>
          <name val="Calibri"/>
          <family val="2"/>
          <charset val="238"/>
          <scheme val="minor"/>
        </font>
      </dxf>
    </rfmt>
    <rfmt sheetId="1" sqref="AL390" start="0" length="0">
      <dxf>
        <font>
          <b/>
          <sz val="11"/>
          <color theme="1"/>
          <name val="Calibri"/>
          <family val="2"/>
          <charset val="238"/>
          <scheme val="minor"/>
        </font>
      </dxf>
    </rfmt>
    <rfmt sheetId="1" sqref="AL391" start="0" length="0">
      <dxf>
        <font>
          <b/>
          <sz val="11"/>
          <color theme="1"/>
          <name val="Calibri"/>
          <family val="2"/>
          <charset val="238"/>
          <scheme val="minor"/>
        </font>
      </dxf>
    </rfmt>
    <rfmt sheetId="1" sqref="AL392" start="0" length="0">
      <dxf>
        <font>
          <b/>
          <sz val="11"/>
          <color theme="1"/>
          <name val="Calibri"/>
          <family val="2"/>
          <charset val="238"/>
          <scheme val="minor"/>
        </font>
      </dxf>
    </rfmt>
    <rfmt sheetId="1" sqref="AL393" start="0" length="0">
      <dxf>
        <font>
          <b/>
          <sz val="11"/>
          <color theme="1"/>
          <name val="Calibri"/>
          <family val="2"/>
          <charset val="238"/>
          <scheme val="minor"/>
        </font>
      </dxf>
    </rfmt>
    <rfmt sheetId="1" sqref="AL394" start="0" length="0">
      <dxf>
        <font>
          <b/>
          <sz val="11"/>
          <color theme="1"/>
          <name val="Calibri"/>
          <family val="2"/>
          <charset val="238"/>
          <scheme val="minor"/>
        </font>
      </dxf>
    </rfmt>
    <rfmt sheetId="1" sqref="AL395" start="0" length="0">
      <dxf>
        <font>
          <b/>
          <sz val="11"/>
          <color theme="1"/>
          <name val="Calibri"/>
          <family val="2"/>
          <charset val="238"/>
          <scheme val="minor"/>
        </font>
      </dxf>
    </rfmt>
    <rfmt sheetId="1" sqref="AL396" start="0" length="0">
      <dxf>
        <font>
          <b/>
          <sz val="11"/>
          <color theme="1"/>
          <name val="Calibri"/>
          <family val="2"/>
          <charset val="238"/>
          <scheme val="minor"/>
        </font>
      </dxf>
    </rfmt>
    <rfmt sheetId="1" sqref="AL397" start="0" length="0">
      <dxf>
        <font>
          <b/>
          <sz val="11"/>
          <color theme="1"/>
          <name val="Calibri"/>
          <family val="2"/>
          <charset val="238"/>
          <scheme val="minor"/>
        </font>
      </dxf>
    </rfmt>
    <rfmt sheetId="1" sqref="AL398" start="0" length="0">
      <dxf>
        <font>
          <b/>
          <sz val="11"/>
          <color theme="1"/>
          <name val="Calibri"/>
          <family val="2"/>
          <charset val="238"/>
          <scheme val="minor"/>
        </font>
      </dxf>
    </rfmt>
    <rfmt sheetId="1" sqref="AL399" start="0" length="0">
      <dxf>
        <font>
          <b/>
          <sz val="11"/>
          <color theme="1"/>
          <name val="Calibri"/>
          <family val="2"/>
          <charset val="238"/>
          <scheme val="minor"/>
        </font>
      </dxf>
    </rfmt>
  </rrc>
  <rrc rId="718" sId="1" ref="AL1:AL1048576" action="deleteCol">
    <rfmt sheetId="1" xfDxf="1" sqref="AL1:AL1048576" start="0" length="0"/>
    <rfmt sheetId="1" sqref="AL39" start="0" length="0">
      <dxf>
        <font>
          <sz val="12"/>
          <color theme="1"/>
          <name val="Calibri"/>
          <family val="2"/>
          <charset val="238"/>
          <scheme val="minor"/>
        </font>
        <alignment horizontal="left" vertical="center"/>
      </dxf>
    </rfmt>
    <rfmt sheetId="1" sqref="AL98" start="0" length="0">
      <dxf>
        <font>
          <sz val="12"/>
          <color theme="1"/>
          <name val="Calibri"/>
          <family val="2"/>
          <charset val="238"/>
          <scheme val="minor"/>
        </font>
        <alignment horizontal="left" vertical="center"/>
      </dxf>
    </rfmt>
    <rfmt sheetId="1" sqref="AL103" start="0" length="0">
      <dxf>
        <font>
          <sz val="12"/>
          <color theme="1"/>
          <name val="Calibri"/>
          <family val="2"/>
          <charset val="238"/>
          <scheme val="minor"/>
        </font>
      </dxf>
    </rfmt>
    <rfmt sheetId="1" sqref="AL161" start="0" length="0">
      <dxf>
        <font>
          <sz val="12"/>
          <color theme="1"/>
          <name val="Calibri"/>
          <family val="2"/>
          <charset val="238"/>
          <scheme val="minor"/>
        </font>
        <alignment horizontal="left" vertical="center"/>
      </dxf>
    </rfmt>
    <rfmt sheetId="1" sqref="AL162"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31" start="0" length="0">
      <dxf>
        <alignment vertical="top" wrapText="1"/>
      </dxf>
    </rfmt>
    <rfmt sheetId="1" sqref="AL260" start="0" length="0">
      <dxf>
        <font>
          <sz val="11"/>
          <color theme="0"/>
          <name val="Calibri"/>
          <family val="2"/>
          <charset val="238"/>
          <scheme val="minor"/>
        </font>
      </dxf>
    </rfmt>
    <rfmt sheetId="1" sqref="AL261" start="0" length="0">
      <dxf>
        <font>
          <sz val="11"/>
          <color theme="0"/>
          <name val="Calibri"/>
          <family val="2"/>
          <charset val="238"/>
          <scheme val="minor"/>
        </font>
      </dxf>
    </rfmt>
    <rfmt sheetId="1" sqref="AL262" start="0" length="0">
      <dxf>
        <font>
          <sz val="11"/>
          <color theme="0"/>
          <name val="Calibri"/>
          <family val="2"/>
          <charset val="238"/>
          <scheme val="minor"/>
        </font>
      </dxf>
    </rfmt>
    <rfmt sheetId="1" sqref="AL263" start="0" length="0">
      <dxf>
        <font>
          <sz val="11"/>
          <color theme="0"/>
          <name val="Calibri"/>
          <family val="2"/>
          <charset val="238"/>
          <scheme val="minor"/>
        </font>
      </dxf>
    </rfmt>
    <rfmt sheetId="1" sqref="AL271" start="0" length="0">
      <dxf>
        <font>
          <sz val="11"/>
          <color theme="0"/>
          <name val="Calibri"/>
          <family val="2"/>
          <charset val="238"/>
          <scheme val="minor"/>
        </font>
      </dxf>
    </rfmt>
    <rfmt sheetId="1" sqref="AL272" start="0" length="0">
      <dxf>
        <font>
          <sz val="11"/>
          <color theme="0"/>
          <name val="Calibri"/>
          <family val="2"/>
          <charset val="238"/>
          <scheme val="minor"/>
        </font>
      </dxf>
    </rfmt>
    <rfmt sheetId="1" sqref="AL273" start="0" length="0">
      <dxf>
        <font>
          <sz val="11"/>
          <color theme="0"/>
          <name val="Calibri"/>
          <family val="2"/>
          <charset val="238"/>
          <scheme val="minor"/>
        </font>
      </dxf>
    </rfmt>
    <rfmt sheetId="1" sqref="AL274" start="0" length="0">
      <dxf>
        <font>
          <sz val="11"/>
          <color theme="0"/>
          <name val="Calibri"/>
          <family val="2"/>
          <charset val="238"/>
          <scheme val="minor"/>
        </font>
      </dxf>
    </rfmt>
    <rfmt sheetId="1" sqref="AL378" start="0" length="0">
      <dxf>
        <font>
          <b/>
          <sz val="11"/>
          <color theme="1"/>
          <name val="Calibri"/>
          <family val="2"/>
          <charset val="238"/>
          <scheme val="minor"/>
        </font>
      </dxf>
    </rfmt>
    <rfmt sheetId="1" sqref="AL379" start="0" length="0">
      <dxf>
        <font>
          <b/>
          <sz val="12"/>
          <color theme="1"/>
          <name val="Calibri"/>
          <family val="2"/>
          <charset val="238"/>
          <scheme val="minor"/>
        </font>
      </dxf>
    </rfmt>
    <rfmt sheetId="1" sqref="AL380" start="0" length="0">
      <dxf>
        <font>
          <b/>
          <sz val="12"/>
          <color theme="1"/>
          <name val="Calibri"/>
          <family val="2"/>
          <charset val="238"/>
          <scheme val="minor"/>
        </font>
      </dxf>
    </rfmt>
    <rfmt sheetId="1" sqref="AL381" start="0" length="0">
      <dxf>
        <font>
          <b/>
          <sz val="11"/>
          <color theme="1"/>
          <name val="Calibri"/>
          <family val="2"/>
          <charset val="238"/>
          <scheme val="minor"/>
        </font>
      </dxf>
    </rfmt>
    <rfmt sheetId="1" sqref="AL382" start="0" length="0">
      <dxf>
        <font>
          <b/>
          <sz val="11"/>
          <color theme="1"/>
          <name val="Calibri"/>
          <family val="2"/>
          <charset val="238"/>
          <scheme val="minor"/>
        </font>
      </dxf>
    </rfmt>
    <rfmt sheetId="1" sqref="AL383" start="0" length="0">
      <dxf>
        <font>
          <b/>
          <sz val="11"/>
          <color theme="1"/>
          <name val="Calibri"/>
          <family val="2"/>
          <charset val="238"/>
          <scheme val="minor"/>
        </font>
      </dxf>
    </rfmt>
    <rfmt sheetId="1" sqref="AL384" start="0" length="0">
      <dxf>
        <font>
          <b/>
          <sz val="11"/>
          <color theme="1"/>
          <name val="Calibri"/>
          <family val="2"/>
          <charset val="238"/>
          <scheme val="minor"/>
        </font>
      </dxf>
    </rfmt>
    <rfmt sheetId="1" sqref="AL385" start="0" length="0">
      <dxf>
        <font>
          <b/>
          <sz val="11"/>
          <color theme="1"/>
          <name val="Calibri"/>
          <family val="2"/>
          <charset val="238"/>
          <scheme val="minor"/>
        </font>
      </dxf>
    </rfmt>
    <rfmt sheetId="1" sqref="AL386" start="0" length="0">
      <dxf>
        <font>
          <b/>
          <sz val="11"/>
          <color theme="1"/>
          <name val="Calibri"/>
          <family val="2"/>
          <charset val="238"/>
          <scheme val="minor"/>
        </font>
      </dxf>
    </rfmt>
    <rfmt sheetId="1" sqref="AL387" start="0" length="0">
      <dxf>
        <font>
          <b/>
          <sz val="11"/>
          <color theme="1"/>
          <name val="Calibri"/>
          <family val="2"/>
          <charset val="238"/>
          <scheme val="minor"/>
        </font>
      </dxf>
    </rfmt>
    <rfmt sheetId="1" sqref="AL388" start="0" length="0">
      <dxf>
        <font>
          <b/>
          <sz val="11"/>
          <color theme="1"/>
          <name val="Calibri"/>
          <family val="2"/>
          <charset val="238"/>
          <scheme val="minor"/>
        </font>
      </dxf>
    </rfmt>
    <rfmt sheetId="1" sqref="AL389" start="0" length="0">
      <dxf>
        <font>
          <b/>
          <sz val="11"/>
          <color theme="1"/>
          <name val="Calibri"/>
          <family val="2"/>
          <charset val="238"/>
          <scheme val="minor"/>
        </font>
      </dxf>
    </rfmt>
    <rfmt sheetId="1" sqref="AL390" start="0" length="0">
      <dxf>
        <font>
          <b/>
          <sz val="11"/>
          <color theme="1"/>
          <name val="Calibri"/>
          <family val="2"/>
          <charset val="238"/>
          <scheme val="minor"/>
        </font>
      </dxf>
    </rfmt>
    <rfmt sheetId="1" sqref="AL391" start="0" length="0">
      <dxf>
        <font>
          <b/>
          <sz val="11"/>
          <color theme="1"/>
          <name val="Calibri"/>
          <family val="2"/>
          <charset val="238"/>
          <scheme val="minor"/>
        </font>
      </dxf>
    </rfmt>
    <rfmt sheetId="1" sqref="AL392" start="0" length="0">
      <dxf>
        <font>
          <b/>
          <sz val="11"/>
          <color theme="1"/>
          <name val="Calibri"/>
          <family val="2"/>
          <charset val="238"/>
          <scheme val="minor"/>
        </font>
      </dxf>
    </rfmt>
    <rfmt sheetId="1" sqref="AL393" start="0" length="0">
      <dxf>
        <font>
          <b/>
          <sz val="11"/>
          <color theme="1"/>
          <name val="Calibri"/>
          <family val="2"/>
          <charset val="238"/>
          <scheme val="minor"/>
        </font>
      </dxf>
    </rfmt>
    <rfmt sheetId="1" sqref="AL394" start="0" length="0">
      <dxf>
        <font>
          <b/>
          <sz val="11"/>
          <color theme="1"/>
          <name val="Calibri"/>
          <family val="2"/>
          <charset val="238"/>
          <scheme val="minor"/>
        </font>
      </dxf>
    </rfmt>
    <rfmt sheetId="1" sqref="AL395" start="0" length="0">
      <dxf>
        <font>
          <b/>
          <sz val="11"/>
          <color theme="1"/>
          <name val="Calibri"/>
          <family val="2"/>
          <charset val="238"/>
          <scheme val="minor"/>
        </font>
      </dxf>
    </rfmt>
    <rfmt sheetId="1" sqref="AL396" start="0" length="0">
      <dxf>
        <font>
          <b/>
          <sz val="11"/>
          <color theme="1"/>
          <name val="Calibri"/>
          <family val="2"/>
          <charset val="238"/>
          <scheme val="minor"/>
        </font>
      </dxf>
    </rfmt>
    <rfmt sheetId="1" sqref="AL397" start="0" length="0">
      <dxf>
        <font>
          <b/>
          <sz val="11"/>
          <color theme="1"/>
          <name val="Calibri"/>
          <family val="2"/>
          <charset val="238"/>
          <scheme val="minor"/>
        </font>
      </dxf>
    </rfmt>
    <rfmt sheetId="1" sqref="AL398" start="0" length="0">
      <dxf>
        <font>
          <b/>
          <sz val="11"/>
          <color theme="1"/>
          <name val="Calibri"/>
          <family val="2"/>
          <charset val="238"/>
          <scheme val="minor"/>
        </font>
      </dxf>
    </rfmt>
    <rfmt sheetId="1" sqref="AL399" start="0" length="0">
      <dxf>
        <font>
          <b/>
          <sz val="11"/>
          <color theme="1"/>
          <name val="Calibri"/>
          <family val="2"/>
          <charset val="238"/>
          <scheme val="minor"/>
        </font>
      </dxf>
    </rfmt>
  </rrc>
  <rrc rId="719" sId="1" ref="AL1:AL1048576" action="deleteCol">
    <rfmt sheetId="1" xfDxf="1" sqref="AL1:AL1048576" start="0" length="0"/>
    <rfmt sheetId="1" sqref="AL39" start="0" length="0">
      <dxf>
        <font>
          <sz val="12"/>
          <color theme="1"/>
          <name val="Calibri"/>
          <family val="2"/>
          <charset val="238"/>
          <scheme val="minor"/>
        </font>
        <alignment horizontal="left" vertical="center"/>
      </dxf>
    </rfmt>
    <rfmt sheetId="1" sqref="AL98" start="0" length="0">
      <dxf>
        <font>
          <sz val="12"/>
          <color theme="1"/>
          <name val="Calibri"/>
          <family val="2"/>
          <charset val="238"/>
          <scheme val="minor"/>
        </font>
        <alignment horizontal="left" vertical="center"/>
      </dxf>
    </rfmt>
    <rfmt sheetId="1" sqref="AL103" start="0" length="0">
      <dxf>
        <font>
          <sz val="12"/>
          <color theme="1"/>
          <name val="Calibri"/>
          <family val="2"/>
          <charset val="238"/>
          <scheme val="minor"/>
        </font>
      </dxf>
    </rfmt>
    <rfmt sheetId="1" sqref="AL161" start="0" length="0">
      <dxf>
        <font>
          <sz val="12"/>
          <color theme="1"/>
          <name val="Calibri"/>
          <family val="2"/>
          <charset val="238"/>
          <scheme val="minor"/>
        </font>
        <alignment horizontal="left" vertical="center"/>
      </dxf>
    </rfmt>
    <rfmt sheetId="1" sqref="AL162"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31" start="0" length="0">
      <dxf>
        <alignment vertical="top" wrapText="1"/>
      </dxf>
    </rfmt>
    <rfmt sheetId="1" sqref="AL260" start="0" length="0">
      <dxf>
        <font>
          <sz val="11"/>
          <color theme="0"/>
          <name val="Calibri"/>
          <family val="2"/>
          <charset val="238"/>
          <scheme val="minor"/>
        </font>
      </dxf>
    </rfmt>
    <rfmt sheetId="1" sqref="AL261" start="0" length="0">
      <dxf>
        <font>
          <sz val="11"/>
          <color theme="0"/>
          <name val="Calibri"/>
          <family val="2"/>
          <charset val="238"/>
          <scheme val="minor"/>
        </font>
      </dxf>
    </rfmt>
    <rfmt sheetId="1" sqref="AL262" start="0" length="0">
      <dxf>
        <font>
          <sz val="11"/>
          <color theme="0"/>
          <name val="Calibri"/>
          <family val="2"/>
          <charset val="238"/>
          <scheme val="minor"/>
        </font>
      </dxf>
    </rfmt>
    <rfmt sheetId="1" sqref="AL263" start="0" length="0">
      <dxf>
        <font>
          <sz val="11"/>
          <color theme="0"/>
          <name val="Calibri"/>
          <family val="2"/>
          <charset val="238"/>
          <scheme val="minor"/>
        </font>
      </dxf>
    </rfmt>
    <rfmt sheetId="1" sqref="AL271" start="0" length="0">
      <dxf>
        <font>
          <sz val="11"/>
          <color theme="0"/>
          <name val="Calibri"/>
          <family val="2"/>
          <charset val="238"/>
          <scheme val="minor"/>
        </font>
      </dxf>
    </rfmt>
    <rfmt sheetId="1" sqref="AL272" start="0" length="0">
      <dxf>
        <font>
          <sz val="11"/>
          <color theme="0"/>
          <name val="Calibri"/>
          <family val="2"/>
          <charset val="238"/>
          <scheme val="minor"/>
        </font>
      </dxf>
    </rfmt>
    <rfmt sheetId="1" sqref="AL273" start="0" length="0">
      <dxf>
        <font>
          <sz val="11"/>
          <color theme="0"/>
          <name val="Calibri"/>
          <family val="2"/>
          <charset val="238"/>
          <scheme val="minor"/>
        </font>
      </dxf>
    </rfmt>
    <rfmt sheetId="1" sqref="AL274" start="0" length="0">
      <dxf>
        <font>
          <sz val="11"/>
          <color theme="0"/>
          <name val="Calibri"/>
          <family val="2"/>
          <charset val="238"/>
          <scheme val="minor"/>
        </font>
      </dxf>
    </rfmt>
    <rfmt sheetId="1" sqref="AL378" start="0" length="0">
      <dxf>
        <font>
          <b/>
          <sz val="11"/>
          <color theme="1"/>
          <name val="Calibri"/>
          <family val="2"/>
          <charset val="238"/>
          <scheme val="minor"/>
        </font>
      </dxf>
    </rfmt>
    <rfmt sheetId="1" sqref="AL379" start="0" length="0">
      <dxf>
        <font>
          <b/>
          <sz val="12"/>
          <color theme="1"/>
          <name val="Calibri"/>
          <family val="2"/>
          <charset val="238"/>
          <scheme val="minor"/>
        </font>
      </dxf>
    </rfmt>
    <rfmt sheetId="1" sqref="AL380" start="0" length="0">
      <dxf>
        <font>
          <b/>
          <sz val="12"/>
          <color theme="1"/>
          <name val="Calibri"/>
          <family val="2"/>
          <charset val="238"/>
          <scheme val="minor"/>
        </font>
      </dxf>
    </rfmt>
    <rfmt sheetId="1" sqref="AL381" start="0" length="0">
      <dxf>
        <font>
          <b/>
          <sz val="11"/>
          <color theme="1"/>
          <name val="Calibri"/>
          <family val="2"/>
          <charset val="238"/>
          <scheme val="minor"/>
        </font>
      </dxf>
    </rfmt>
    <rfmt sheetId="1" sqref="AL382" start="0" length="0">
      <dxf>
        <font>
          <b/>
          <sz val="11"/>
          <color theme="1"/>
          <name val="Calibri"/>
          <family val="2"/>
          <charset val="238"/>
          <scheme val="minor"/>
        </font>
      </dxf>
    </rfmt>
    <rfmt sheetId="1" sqref="AL383" start="0" length="0">
      <dxf>
        <font>
          <b/>
          <sz val="11"/>
          <color theme="1"/>
          <name val="Calibri"/>
          <family val="2"/>
          <charset val="238"/>
          <scheme val="minor"/>
        </font>
      </dxf>
    </rfmt>
    <rfmt sheetId="1" sqref="AL384" start="0" length="0">
      <dxf>
        <font>
          <b/>
          <sz val="11"/>
          <color theme="1"/>
          <name val="Calibri"/>
          <family val="2"/>
          <charset val="238"/>
          <scheme val="minor"/>
        </font>
      </dxf>
    </rfmt>
    <rfmt sheetId="1" sqref="AL385" start="0" length="0">
      <dxf>
        <font>
          <b/>
          <sz val="11"/>
          <color theme="1"/>
          <name val="Calibri"/>
          <family val="2"/>
          <charset val="238"/>
          <scheme val="minor"/>
        </font>
      </dxf>
    </rfmt>
    <rfmt sheetId="1" sqref="AL386" start="0" length="0">
      <dxf>
        <font>
          <b/>
          <sz val="11"/>
          <color theme="1"/>
          <name val="Calibri"/>
          <family val="2"/>
          <charset val="238"/>
          <scheme val="minor"/>
        </font>
      </dxf>
    </rfmt>
    <rfmt sheetId="1" sqref="AL387" start="0" length="0">
      <dxf>
        <font>
          <b/>
          <sz val="11"/>
          <color theme="1"/>
          <name val="Calibri"/>
          <family val="2"/>
          <charset val="238"/>
          <scheme val="minor"/>
        </font>
      </dxf>
    </rfmt>
    <rfmt sheetId="1" sqref="AL388" start="0" length="0">
      <dxf>
        <font>
          <b/>
          <sz val="11"/>
          <color theme="1"/>
          <name val="Calibri"/>
          <family val="2"/>
          <charset val="238"/>
          <scheme val="minor"/>
        </font>
      </dxf>
    </rfmt>
    <rfmt sheetId="1" sqref="AL389" start="0" length="0">
      <dxf>
        <font>
          <b/>
          <sz val="11"/>
          <color theme="1"/>
          <name val="Calibri"/>
          <family val="2"/>
          <charset val="238"/>
          <scheme val="minor"/>
        </font>
      </dxf>
    </rfmt>
    <rfmt sheetId="1" sqref="AL390" start="0" length="0">
      <dxf>
        <font>
          <b/>
          <sz val="11"/>
          <color theme="1"/>
          <name val="Calibri"/>
          <family val="2"/>
          <charset val="238"/>
          <scheme val="minor"/>
        </font>
      </dxf>
    </rfmt>
    <rfmt sheetId="1" sqref="AL391" start="0" length="0">
      <dxf>
        <font>
          <b/>
          <sz val="11"/>
          <color theme="1"/>
          <name val="Calibri"/>
          <family val="2"/>
          <charset val="238"/>
          <scheme val="minor"/>
        </font>
      </dxf>
    </rfmt>
    <rfmt sheetId="1" sqref="AL392" start="0" length="0">
      <dxf>
        <font>
          <b/>
          <sz val="11"/>
          <color theme="1"/>
          <name val="Calibri"/>
          <family val="2"/>
          <charset val="238"/>
          <scheme val="minor"/>
        </font>
      </dxf>
    </rfmt>
    <rfmt sheetId="1" sqref="AL393" start="0" length="0">
      <dxf>
        <font>
          <b/>
          <sz val="11"/>
          <color theme="1"/>
          <name val="Calibri"/>
          <family val="2"/>
          <charset val="238"/>
          <scheme val="minor"/>
        </font>
      </dxf>
    </rfmt>
    <rfmt sheetId="1" sqref="AL394" start="0" length="0">
      <dxf>
        <font>
          <b/>
          <sz val="11"/>
          <color theme="1"/>
          <name val="Calibri"/>
          <family val="2"/>
          <charset val="238"/>
          <scheme val="minor"/>
        </font>
      </dxf>
    </rfmt>
    <rfmt sheetId="1" sqref="AL395" start="0" length="0">
      <dxf>
        <font>
          <b/>
          <sz val="11"/>
          <color theme="1"/>
          <name val="Calibri"/>
          <family val="2"/>
          <charset val="238"/>
          <scheme val="minor"/>
        </font>
      </dxf>
    </rfmt>
    <rfmt sheetId="1" sqref="AL396" start="0" length="0">
      <dxf>
        <font>
          <b/>
          <sz val="11"/>
          <color theme="1"/>
          <name val="Calibri"/>
          <family val="2"/>
          <charset val="238"/>
          <scheme val="minor"/>
        </font>
      </dxf>
    </rfmt>
    <rfmt sheetId="1" sqref="AL397" start="0" length="0">
      <dxf>
        <font>
          <b/>
          <sz val="11"/>
          <color theme="1"/>
          <name val="Calibri"/>
          <family val="2"/>
          <charset val="238"/>
          <scheme val="minor"/>
        </font>
      </dxf>
    </rfmt>
    <rfmt sheetId="1" sqref="AL398" start="0" length="0">
      <dxf>
        <font>
          <b/>
          <sz val="11"/>
          <color theme="1"/>
          <name val="Calibri"/>
          <family val="2"/>
          <charset val="238"/>
          <scheme val="minor"/>
        </font>
      </dxf>
    </rfmt>
    <rfmt sheetId="1" sqref="AL399" start="0" length="0">
      <dxf>
        <font>
          <b/>
          <sz val="11"/>
          <color theme="1"/>
          <name val="Calibri"/>
          <family val="2"/>
          <charset val="238"/>
          <scheme val="minor"/>
        </font>
      </dxf>
    </rfmt>
  </rrc>
  <rrc rId="720" sId="1" ref="AL1:AL1048576" action="deleteCol">
    <rfmt sheetId="1" xfDxf="1" sqref="AL1:AL1048576" start="0" length="0"/>
    <rfmt sheetId="1" sqref="AL39" start="0" length="0">
      <dxf>
        <font>
          <sz val="12"/>
          <color theme="1"/>
          <name val="Calibri"/>
          <family val="2"/>
          <charset val="238"/>
          <scheme val="minor"/>
        </font>
        <alignment horizontal="left" vertical="center"/>
      </dxf>
    </rfmt>
    <rfmt sheetId="1" sqref="AL98" start="0" length="0">
      <dxf>
        <font>
          <sz val="12"/>
          <color theme="1"/>
          <name val="Calibri"/>
          <family val="2"/>
          <charset val="238"/>
          <scheme val="minor"/>
        </font>
        <alignment horizontal="left" vertical="center"/>
      </dxf>
    </rfmt>
    <rfmt sheetId="1" sqref="AL103" start="0" length="0">
      <dxf>
        <font>
          <sz val="12"/>
          <color theme="1"/>
          <name val="Calibri"/>
          <family val="2"/>
          <charset val="238"/>
          <scheme val="minor"/>
        </font>
      </dxf>
    </rfmt>
    <rfmt sheetId="1" sqref="AL161" start="0" length="0">
      <dxf>
        <font>
          <sz val="12"/>
          <color theme="1"/>
          <name val="Calibri"/>
          <family val="2"/>
          <charset val="238"/>
          <scheme val="minor"/>
        </font>
        <alignment horizontal="left" vertical="center"/>
      </dxf>
    </rfmt>
    <rfmt sheetId="1" sqref="AL162"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31" start="0" length="0">
      <dxf>
        <alignment vertical="top" wrapText="1"/>
      </dxf>
    </rfmt>
    <rfmt sheetId="1" sqref="AL260" start="0" length="0">
      <dxf>
        <font>
          <sz val="11"/>
          <color theme="0"/>
          <name val="Calibri"/>
          <family val="2"/>
          <charset val="238"/>
          <scheme val="minor"/>
        </font>
      </dxf>
    </rfmt>
    <rfmt sheetId="1" sqref="AL261" start="0" length="0">
      <dxf>
        <font>
          <sz val="11"/>
          <color theme="0"/>
          <name val="Calibri"/>
          <family val="2"/>
          <charset val="238"/>
          <scheme val="minor"/>
        </font>
      </dxf>
    </rfmt>
    <rfmt sheetId="1" sqref="AL262" start="0" length="0">
      <dxf>
        <font>
          <sz val="11"/>
          <color theme="0"/>
          <name val="Calibri"/>
          <family val="2"/>
          <charset val="238"/>
          <scheme val="minor"/>
        </font>
      </dxf>
    </rfmt>
    <rfmt sheetId="1" sqref="AL263" start="0" length="0">
      <dxf>
        <font>
          <sz val="11"/>
          <color theme="0"/>
          <name val="Calibri"/>
          <family val="2"/>
          <charset val="238"/>
          <scheme val="minor"/>
        </font>
      </dxf>
    </rfmt>
    <rfmt sheetId="1" sqref="AL271" start="0" length="0">
      <dxf>
        <font>
          <sz val="11"/>
          <color theme="0"/>
          <name val="Calibri"/>
          <family val="2"/>
          <charset val="238"/>
          <scheme val="minor"/>
        </font>
      </dxf>
    </rfmt>
    <rfmt sheetId="1" sqref="AL272" start="0" length="0">
      <dxf>
        <font>
          <sz val="11"/>
          <color theme="0"/>
          <name val="Calibri"/>
          <family val="2"/>
          <charset val="238"/>
          <scheme val="minor"/>
        </font>
      </dxf>
    </rfmt>
    <rfmt sheetId="1" sqref="AL273" start="0" length="0">
      <dxf>
        <font>
          <sz val="11"/>
          <color theme="0"/>
          <name val="Calibri"/>
          <family val="2"/>
          <charset val="238"/>
          <scheme val="minor"/>
        </font>
      </dxf>
    </rfmt>
    <rfmt sheetId="1" sqref="AL274" start="0" length="0">
      <dxf>
        <font>
          <sz val="11"/>
          <color theme="0"/>
          <name val="Calibri"/>
          <family val="2"/>
          <charset val="238"/>
          <scheme val="minor"/>
        </font>
      </dxf>
    </rfmt>
    <rfmt sheetId="1" sqref="AL378" start="0" length="0">
      <dxf>
        <font>
          <b/>
          <sz val="11"/>
          <color theme="1"/>
          <name val="Calibri"/>
          <family val="2"/>
          <charset val="238"/>
          <scheme val="minor"/>
        </font>
      </dxf>
    </rfmt>
    <rfmt sheetId="1" sqref="AL379" start="0" length="0">
      <dxf>
        <font>
          <b/>
          <sz val="12"/>
          <color theme="1"/>
          <name val="Calibri"/>
          <family val="2"/>
          <charset val="238"/>
          <scheme val="minor"/>
        </font>
      </dxf>
    </rfmt>
    <rfmt sheetId="1" sqref="AL380" start="0" length="0">
      <dxf>
        <font>
          <b/>
          <sz val="12"/>
          <color theme="1"/>
          <name val="Calibri"/>
          <family val="2"/>
          <charset val="238"/>
          <scheme val="minor"/>
        </font>
      </dxf>
    </rfmt>
    <rfmt sheetId="1" sqref="AL381" start="0" length="0">
      <dxf>
        <font>
          <b/>
          <sz val="11"/>
          <color theme="1"/>
          <name val="Calibri"/>
          <family val="2"/>
          <charset val="238"/>
          <scheme val="minor"/>
        </font>
      </dxf>
    </rfmt>
    <rfmt sheetId="1" sqref="AL382" start="0" length="0">
      <dxf>
        <font>
          <b/>
          <sz val="11"/>
          <color theme="1"/>
          <name val="Calibri"/>
          <family val="2"/>
          <charset val="238"/>
          <scheme val="minor"/>
        </font>
      </dxf>
    </rfmt>
    <rfmt sheetId="1" sqref="AL383" start="0" length="0">
      <dxf>
        <font>
          <b/>
          <sz val="11"/>
          <color theme="1"/>
          <name val="Calibri"/>
          <family val="2"/>
          <charset val="238"/>
          <scheme val="minor"/>
        </font>
      </dxf>
    </rfmt>
    <rfmt sheetId="1" sqref="AL384" start="0" length="0">
      <dxf>
        <font>
          <b/>
          <sz val="11"/>
          <color theme="1"/>
          <name val="Calibri"/>
          <family val="2"/>
          <charset val="238"/>
          <scheme val="minor"/>
        </font>
      </dxf>
    </rfmt>
    <rfmt sheetId="1" sqref="AL385" start="0" length="0">
      <dxf>
        <font>
          <b/>
          <sz val="11"/>
          <color theme="1"/>
          <name val="Calibri"/>
          <family val="2"/>
          <charset val="238"/>
          <scheme val="minor"/>
        </font>
      </dxf>
    </rfmt>
    <rfmt sheetId="1" sqref="AL386" start="0" length="0">
      <dxf>
        <font>
          <b/>
          <sz val="11"/>
          <color theme="1"/>
          <name val="Calibri"/>
          <family val="2"/>
          <charset val="238"/>
          <scheme val="minor"/>
        </font>
      </dxf>
    </rfmt>
    <rfmt sheetId="1" sqref="AL387" start="0" length="0">
      <dxf>
        <font>
          <b/>
          <sz val="11"/>
          <color theme="1"/>
          <name val="Calibri"/>
          <family val="2"/>
          <charset val="238"/>
          <scheme val="minor"/>
        </font>
      </dxf>
    </rfmt>
    <rfmt sheetId="1" sqref="AL388" start="0" length="0">
      <dxf>
        <font>
          <b/>
          <sz val="11"/>
          <color theme="1"/>
          <name val="Calibri"/>
          <family val="2"/>
          <charset val="238"/>
          <scheme val="minor"/>
        </font>
      </dxf>
    </rfmt>
    <rfmt sheetId="1" sqref="AL389" start="0" length="0">
      <dxf>
        <font>
          <b/>
          <sz val="11"/>
          <color theme="1"/>
          <name val="Calibri"/>
          <family val="2"/>
          <charset val="238"/>
          <scheme val="minor"/>
        </font>
      </dxf>
    </rfmt>
    <rfmt sheetId="1" sqref="AL390" start="0" length="0">
      <dxf>
        <font>
          <b/>
          <sz val="11"/>
          <color theme="1"/>
          <name val="Calibri"/>
          <family val="2"/>
          <charset val="238"/>
          <scheme val="minor"/>
        </font>
      </dxf>
    </rfmt>
    <rfmt sheetId="1" sqref="AL391" start="0" length="0">
      <dxf>
        <font>
          <b/>
          <sz val="11"/>
          <color theme="1"/>
          <name val="Calibri"/>
          <family val="2"/>
          <charset val="238"/>
          <scheme val="minor"/>
        </font>
      </dxf>
    </rfmt>
    <rfmt sheetId="1" sqref="AL392" start="0" length="0">
      <dxf>
        <font>
          <b/>
          <sz val="11"/>
          <color theme="1"/>
          <name val="Calibri"/>
          <family val="2"/>
          <charset val="238"/>
          <scheme val="minor"/>
        </font>
      </dxf>
    </rfmt>
    <rfmt sheetId="1" sqref="AL393" start="0" length="0">
      <dxf>
        <font>
          <b/>
          <sz val="11"/>
          <color theme="1"/>
          <name val="Calibri"/>
          <family val="2"/>
          <charset val="238"/>
          <scheme val="minor"/>
        </font>
      </dxf>
    </rfmt>
    <rfmt sheetId="1" sqref="AL394" start="0" length="0">
      <dxf>
        <font>
          <b/>
          <sz val="11"/>
          <color theme="1"/>
          <name val="Calibri"/>
          <family val="2"/>
          <charset val="238"/>
          <scheme val="minor"/>
        </font>
      </dxf>
    </rfmt>
    <rfmt sheetId="1" sqref="AL395" start="0" length="0">
      <dxf>
        <font>
          <b/>
          <sz val="11"/>
          <color theme="1"/>
          <name val="Calibri"/>
          <family val="2"/>
          <charset val="238"/>
          <scheme val="minor"/>
        </font>
      </dxf>
    </rfmt>
    <rfmt sheetId="1" sqref="AL396" start="0" length="0">
      <dxf>
        <font>
          <b/>
          <sz val="11"/>
          <color theme="1"/>
          <name val="Calibri"/>
          <family val="2"/>
          <charset val="238"/>
          <scheme val="minor"/>
        </font>
      </dxf>
    </rfmt>
    <rfmt sheetId="1" sqref="AL397" start="0" length="0">
      <dxf>
        <font>
          <b/>
          <sz val="11"/>
          <color theme="1"/>
          <name val="Calibri"/>
          <family val="2"/>
          <charset val="238"/>
          <scheme val="minor"/>
        </font>
      </dxf>
    </rfmt>
    <rfmt sheetId="1" sqref="AL398" start="0" length="0">
      <dxf>
        <font>
          <b/>
          <sz val="11"/>
          <color theme="1"/>
          <name val="Calibri"/>
          <family val="2"/>
          <charset val="238"/>
          <scheme val="minor"/>
        </font>
      </dxf>
    </rfmt>
    <rfmt sheetId="1" sqref="AL399" start="0" length="0">
      <dxf>
        <font>
          <b/>
          <sz val="11"/>
          <color theme="1"/>
          <name val="Calibri"/>
          <family val="2"/>
          <charset val="238"/>
          <scheme val="minor"/>
        </font>
      </dxf>
    </rfmt>
  </rrc>
  <rrc rId="721" sId="1" ref="AL1:AL1048576" action="deleteCol">
    <rfmt sheetId="1" xfDxf="1" sqref="AL1:AL1048576" start="0" length="0"/>
    <rfmt sheetId="1" sqref="AL39" start="0" length="0">
      <dxf>
        <font>
          <sz val="12"/>
          <color theme="1"/>
          <name val="Calibri"/>
          <family val="2"/>
          <charset val="238"/>
          <scheme val="minor"/>
        </font>
        <alignment horizontal="left" vertical="center"/>
      </dxf>
    </rfmt>
    <rfmt sheetId="1" sqref="AL98" start="0" length="0">
      <dxf>
        <font>
          <sz val="12"/>
          <color theme="1"/>
          <name val="Calibri"/>
          <family val="2"/>
          <charset val="238"/>
          <scheme val="minor"/>
        </font>
        <alignment horizontal="left" vertical="center"/>
      </dxf>
    </rfmt>
    <rfmt sheetId="1" sqref="AL103" start="0" length="0">
      <dxf>
        <font>
          <sz val="12"/>
          <color theme="1"/>
          <name val="Calibri"/>
          <family val="2"/>
          <charset val="238"/>
          <scheme val="minor"/>
        </font>
      </dxf>
    </rfmt>
    <rfmt sheetId="1" sqref="AL161" start="0" length="0">
      <dxf>
        <font>
          <sz val="12"/>
          <color theme="1"/>
          <name val="Calibri"/>
          <family val="2"/>
          <charset val="238"/>
          <scheme val="minor"/>
        </font>
        <alignment horizontal="left" vertical="center"/>
      </dxf>
    </rfmt>
    <rfmt sheetId="1" sqref="AL162"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31" start="0" length="0">
      <dxf>
        <alignment vertical="top" wrapText="1"/>
      </dxf>
    </rfmt>
    <rfmt sheetId="1" sqref="AL260" start="0" length="0">
      <dxf>
        <font>
          <sz val="11"/>
          <color theme="0"/>
          <name val="Calibri"/>
          <family val="2"/>
          <charset val="238"/>
          <scheme val="minor"/>
        </font>
      </dxf>
    </rfmt>
    <rfmt sheetId="1" sqref="AL261" start="0" length="0">
      <dxf>
        <font>
          <sz val="11"/>
          <color theme="0"/>
          <name val="Calibri"/>
          <family val="2"/>
          <charset val="238"/>
          <scheme val="minor"/>
        </font>
      </dxf>
    </rfmt>
    <rfmt sheetId="1" sqref="AL262" start="0" length="0">
      <dxf>
        <font>
          <sz val="11"/>
          <color theme="0"/>
          <name val="Calibri"/>
          <family val="2"/>
          <charset val="238"/>
          <scheme val="minor"/>
        </font>
      </dxf>
    </rfmt>
    <rfmt sheetId="1" sqref="AL263" start="0" length="0">
      <dxf>
        <font>
          <sz val="11"/>
          <color theme="0"/>
          <name val="Calibri"/>
          <family val="2"/>
          <charset val="238"/>
          <scheme val="minor"/>
        </font>
      </dxf>
    </rfmt>
    <rfmt sheetId="1" sqref="AL271" start="0" length="0">
      <dxf>
        <font>
          <sz val="11"/>
          <color theme="0"/>
          <name val="Calibri"/>
          <family val="2"/>
          <charset val="238"/>
          <scheme val="minor"/>
        </font>
      </dxf>
    </rfmt>
    <rfmt sheetId="1" sqref="AL272" start="0" length="0">
      <dxf>
        <font>
          <sz val="11"/>
          <color theme="0"/>
          <name val="Calibri"/>
          <family val="2"/>
          <charset val="238"/>
          <scheme val="minor"/>
        </font>
      </dxf>
    </rfmt>
    <rfmt sheetId="1" sqref="AL273" start="0" length="0">
      <dxf>
        <font>
          <sz val="11"/>
          <color theme="0"/>
          <name val="Calibri"/>
          <family val="2"/>
          <charset val="238"/>
          <scheme val="minor"/>
        </font>
      </dxf>
    </rfmt>
    <rfmt sheetId="1" sqref="AL274" start="0" length="0">
      <dxf>
        <font>
          <sz val="11"/>
          <color theme="0"/>
          <name val="Calibri"/>
          <family val="2"/>
          <charset val="238"/>
          <scheme val="minor"/>
        </font>
      </dxf>
    </rfmt>
    <rfmt sheetId="1" sqref="AL378" start="0" length="0">
      <dxf>
        <font>
          <b/>
          <sz val="11"/>
          <color theme="1"/>
          <name val="Calibri"/>
          <family val="2"/>
          <charset val="238"/>
          <scheme val="minor"/>
        </font>
      </dxf>
    </rfmt>
    <rfmt sheetId="1" sqref="AL379" start="0" length="0">
      <dxf>
        <font>
          <b/>
          <sz val="12"/>
          <color theme="1"/>
          <name val="Calibri"/>
          <family val="2"/>
          <charset val="238"/>
          <scheme val="minor"/>
        </font>
      </dxf>
    </rfmt>
    <rfmt sheetId="1" sqref="AL380" start="0" length="0">
      <dxf>
        <font>
          <b/>
          <sz val="12"/>
          <color theme="1"/>
          <name val="Calibri"/>
          <family val="2"/>
          <charset val="238"/>
          <scheme val="minor"/>
        </font>
      </dxf>
    </rfmt>
    <rfmt sheetId="1" sqref="AL381" start="0" length="0">
      <dxf>
        <font>
          <b/>
          <sz val="11"/>
          <color theme="1"/>
          <name val="Calibri"/>
          <family val="2"/>
          <charset val="238"/>
          <scheme val="minor"/>
        </font>
      </dxf>
    </rfmt>
    <rfmt sheetId="1" sqref="AL382" start="0" length="0">
      <dxf>
        <font>
          <b/>
          <sz val="11"/>
          <color theme="1"/>
          <name val="Calibri"/>
          <family val="2"/>
          <charset val="238"/>
          <scheme val="minor"/>
        </font>
      </dxf>
    </rfmt>
    <rfmt sheetId="1" sqref="AL383" start="0" length="0">
      <dxf>
        <font>
          <b/>
          <sz val="11"/>
          <color theme="1"/>
          <name val="Calibri"/>
          <family val="2"/>
          <charset val="238"/>
          <scheme val="minor"/>
        </font>
      </dxf>
    </rfmt>
    <rfmt sheetId="1" sqref="AL384" start="0" length="0">
      <dxf>
        <font>
          <b/>
          <sz val="11"/>
          <color theme="1"/>
          <name val="Calibri"/>
          <family val="2"/>
          <charset val="238"/>
          <scheme val="minor"/>
        </font>
      </dxf>
    </rfmt>
    <rfmt sheetId="1" sqref="AL385" start="0" length="0">
      <dxf>
        <font>
          <b/>
          <sz val="11"/>
          <color theme="1"/>
          <name val="Calibri"/>
          <family val="2"/>
          <charset val="238"/>
          <scheme val="minor"/>
        </font>
      </dxf>
    </rfmt>
    <rfmt sheetId="1" sqref="AL386" start="0" length="0">
      <dxf>
        <font>
          <b/>
          <sz val="11"/>
          <color theme="1"/>
          <name val="Calibri"/>
          <family val="2"/>
          <charset val="238"/>
          <scheme val="minor"/>
        </font>
      </dxf>
    </rfmt>
    <rfmt sheetId="1" sqref="AL387" start="0" length="0">
      <dxf>
        <font>
          <b/>
          <sz val="11"/>
          <color theme="1"/>
          <name val="Calibri"/>
          <family val="2"/>
          <charset val="238"/>
          <scheme val="minor"/>
        </font>
      </dxf>
    </rfmt>
    <rfmt sheetId="1" sqref="AL388" start="0" length="0">
      <dxf>
        <font>
          <b/>
          <sz val="11"/>
          <color theme="1"/>
          <name val="Calibri"/>
          <family val="2"/>
          <charset val="238"/>
          <scheme val="minor"/>
        </font>
      </dxf>
    </rfmt>
    <rfmt sheetId="1" sqref="AL389" start="0" length="0">
      <dxf>
        <font>
          <b/>
          <sz val="11"/>
          <color theme="1"/>
          <name val="Calibri"/>
          <family val="2"/>
          <charset val="238"/>
          <scheme val="minor"/>
        </font>
      </dxf>
    </rfmt>
    <rfmt sheetId="1" sqref="AL390" start="0" length="0">
      <dxf>
        <font>
          <b/>
          <sz val="11"/>
          <color theme="1"/>
          <name val="Calibri"/>
          <family val="2"/>
          <charset val="238"/>
          <scheme val="minor"/>
        </font>
      </dxf>
    </rfmt>
    <rfmt sheetId="1" sqref="AL391" start="0" length="0">
      <dxf>
        <font>
          <b/>
          <sz val="11"/>
          <color theme="1"/>
          <name val="Calibri"/>
          <family val="2"/>
          <charset val="238"/>
          <scheme val="minor"/>
        </font>
      </dxf>
    </rfmt>
    <rfmt sheetId="1" sqref="AL392" start="0" length="0">
      <dxf>
        <font>
          <b/>
          <sz val="11"/>
          <color theme="1"/>
          <name val="Calibri"/>
          <family val="2"/>
          <charset val="238"/>
          <scheme val="minor"/>
        </font>
      </dxf>
    </rfmt>
    <rfmt sheetId="1" sqref="AL393" start="0" length="0">
      <dxf>
        <font>
          <b/>
          <sz val="11"/>
          <color theme="1"/>
          <name val="Calibri"/>
          <family val="2"/>
          <charset val="238"/>
          <scheme val="minor"/>
        </font>
      </dxf>
    </rfmt>
    <rfmt sheetId="1" sqref="AL394" start="0" length="0">
      <dxf>
        <font>
          <b/>
          <sz val="11"/>
          <color theme="1"/>
          <name val="Calibri"/>
          <family val="2"/>
          <charset val="238"/>
          <scheme val="minor"/>
        </font>
      </dxf>
    </rfmt>
    <rfmt sheetId="1" sqref="AL395" start="0" length="0">
      <dxf>
        <font>
          <b/>
          <sz val="11"/>
          <color theme="1"/>
          <name val="Calibri"/>
          <family val="2"/>
          <charset val="238"/>
          <scheme val="minor"/>
        </font>
      </dxf>
    </rfmt>
    <rfmt sheetId="1" sqref="AL396" start="0" length="0">
      <dxf>
        <font>
          <b/>
          <sz val="11"/>
          <color theme="1"/>
          <name val="Calibri"/>
          <family val="2"/>
          <charset val="238"/>
          <scheme val="minor"/>
        </font>
      </dxf>
    </rfmt>
    <rfmt sheetId="1" sqref="AL397" start="0" length="0">
      <dxf>
        <font>
          <b/>
          <sz val="11"/>
          <color theme="1"/>
          <name val="Calibri"/>
          <family val="2"/>
          <charset val="238"/>
          <scheme val="minor"/>
        </font>
      </dxf>
    </rfmt>
    <rfmt sheetId="1" sqref="AL398" start="0" length="0">
      <dxf>
        <font>
          <b/>
          <sz val="11"/>
          <color theme="1"/>
          <name val="Calibri"/>
          <family val="2"/>
          <charset val="238"/>
          <scheme val="minor"/>
        </font>
      </dxf>
    </rfmt>
    <rfmt sheetId="1" sqref="AL399" start="0" length="0">
      <dxf>
        <font>
          <b/>
          <sz val="11"/>
          <color theme="1"/>
          <name val="Calibri"/>
          <family val="2"/>
          <charset val="238"/>
          <scheme val="minor"/>
        </font>
      </dxf>
    </rfmt>
  </rrc>
  <rrc rId="722" sId="1" ref="AL1:AL1048576" action="deleteCol">
    <rfmt sheetId="1" xfDxf="1" sqref="AL1:AL1048576" start="0" length="0"/>
    <rfmt sheetId="1" sqref="AL39" start="0" length="0">
      <dxf>
        <font>
          <sz val="12"/>
          <color theme="1"/>
          <name val="Calibri"/>
          <family val="2"/>
          <charset val="238"/>
          <scheme val="minor"/>
        </font>
        <alignment horizontal="left" vertical="center"/>
      </dxf>
    </rfmt>
    <rfmt sheetId="1" sqref="AL98" start="0" length="0">
      <dxf>
        <font>
          <sz val="12"/>
          <color theme="1"/>
          <name val="Calibri"/>
          <family val="2"/>
          <charset val="238"/>
          <scheme val="minor"/>
        </font>
        <alignment horizontal="left" vertical="center"/>
      </dxf>
    </rfmt>
    <rfmt sheetId="1" sqref="AL103" start="0" length="0">
      <dxf>
        <font>
          <sz val="12"/>
          <color theme="1"/>
          <name val="Calibri"/>
          <family val="2"/>
          <charset val="238"/>
          <scheme val="minor"/>
        </font>
      </dxf>
    </rfmt>
    <rfmt sheetId="1" sqref="AL161" start="0" length="0">
      <dxf>
        <font>
          <sz val="12"/>
          <color theme="1"/>
          <name val="Calibri"/>
          <family val="2"/>
          <charset val="238"/>
          <scheme val="minor"/>
        </font>
        <alignment horizontal="left" vertical="center"/>
      </dxf>
    </rfmt>
    <rfmt sheetId="1" sqref="AL162"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31" start="0" length="0">
      <dxf>
        <alignment vertical="top" wrapText="1"/>
      </dxf>
    </rfmt>
    <rfmt sheetId="1" sqref="AL260" start="0" length="0">
      <dxf>
        <font>
          <sz val="11"/>
          <color theme="0"/>
          <name val="Calibri"/>
          <family val="2"/>
          <charset val="238"/>
          <scheme val="minor"/>
        </font>
      </dxf>
    </rfmt>
    <rfmt sheetId="1" sqref="AL261" start="0" length="0">
      <dxf>
        <font>
          <sz val="11"/>
          <color theme="0"/>
          <name val="Calibri"/>
          <family val="2"/>
          <charset val="238"/>
          <scheme val="minor"/>
        </font>
      </dxf>
    </rfmt>
    <rfmt sheetId="1" sqref="AL262" start="0" length="0">
      <dxf>
        <font>
          <sz val="11"/>
          <color theme="0"/>
          <name val="Calibri"/>
          <family val="2"/>
          <charset val="238"/>
          <scheme val="minor"/>
        </font>
      </dxf>
    </rfmt>
    <rfmt sheetId="1" sqref="AL263" start="0" length="0">
      <dxf>
        <font>
          <sz val="11"/>
          <color theme="0"/>
          <name val="Calibri"/>
          <family val="2"/>
          <charset val="238"/>
          <scheme val="minor"/>
        </font>
      </dxf>
    </rfmt>
    <rfmt sheetId="1" sqref="AL271" start="0" length="0">
      <dxf>
        <font>
          <sz val="11"/>
          <color theme="0"/>
          <name val="Calibri"/>
          <family val="2"/>
          <charset val="238"/>
          <scheme val="minor"/>
        </font>
      </dxf>
    </rfmt>
    <rfmt sheetId="1" sqref="AL272" start="0" length="0">
      <dxf>
        <font>
          <sz val="11"/>
          <color theme="0"/>
          <name val="Calibri"/>
          <family val="2"/>
          <charset val="238"/>
          <scheme val="minor"/>
        </font>
      </dxf>
    </rfmt>
    <rfmt sheetId="1" sqref="AL273" start="0" length="0">
      <dxf>
        <font>
          <sz val="11"/>
          <color theme="0"/>
          <name val="Calibri"/>
          <family val="2"/>
          <charset val="238"/>
          <scheme val="minor"/>
        </font>
      </dxf>
    </rfmt>
    <rfmt sheetId="1" sqref="AL274" start="0" length="0">
      <dxf>
        <font>
          <sz val="11"/>
          <color theme="0"/>
          <name val="Calibri"/>
          <family val="2"/>
          <charset val="238"/>
          <scheme val="minor"/>
        </font>
      </dxf>
    </rfmt>
    <rfmt sheetId="1" sqref="AL378" start="0" length="0">
      <dxf>
        <font>
          <b/>
          <sz val="11"/>
          <color theme="1"/>
          <name val="Calibri"/>
          <family val="2"/>
          <charset val="238"/>
          <scheme val="minor"/>
        </font>
      </dxf>
    </rfmt>
    <rfmt sheetId="1" sqref="AL379" start="0" length="0">
      <dxf>
        <font>
          <b/>
          <sz val="12"/>
          <color theme="1"/>
          <name val="Calibri"/>
          <family val="2"/>
          <charset val="238"/>
          <scheme val="minor"/>
        </font>
      </dxf>
    </rfmt>
    <rfmt sheetId="1" sqref="AL380" start="0" length="0">
      <dxf>
        <font>
          <b/>
          <sz val="12"/>
          <color theme="1"/>
          <name val="Calibri"/>
          <family val="2"/>
          <charset val="238"/>
          <scheme val="minor"/>
        </font>
      </dxf>
    </rfmt>
    <rfmt sheetId="1" sqref="AL381" start="0" length="0">
      <dxf>
        <font>
          <b/>
          <sz val="11"/>
          <color theme="1"/>
          <name val="Calibri"/>
          <family val="2"/>
          <charset val="238"/>
          <scheme val="minor"/>
        </font>
      </dxf>
    </rfmt>
    <rfmt sheetId="1" sqref="AL382" start="0" length="0">
      <dxf>
        <font>
          <b/>
          <sz val="11"/>
          <color theme="1"/>
          <name val="Calibri"/>
          <family val="2"/>
          <charset val="238"/>
          <scheme val="minor"/>
        </font>
      </dxf>
    </rfmt>
    <rfmt sheetId="1" sqref="AL383" start="0" length="0">
      <dxf>
        <font>
          <b/>
          <sz val="11"/>
          <color theme="1"/>
          <name val="Calibri"/>
          <family val="2"/>
          <charset val="238"/>
          <scheme val="minor"/>
        </font>
      </dxf>
    </rfmt>
    <rfmt sheetId="1" sqref="AL384" start="0" length="0">
      <dxf>
        <font>
          <b/>
          <sz val="11"/>
          <color theme="1"/>
          <name val="Calibri"/>
          <family val="2"/>
          <charset val="238"/>
          <scheme val="minor"/>
        </font>
      </dxf>
    </rfmt>
    <rfmt sheetId="1" sqref="AL385" start="0" length="0">
      <dxf>
        <font>
          <b/>
          <sz val="11"/>
          <color theme="1"/>
          <name val="Calibri"/>
          <family val="2"/>
          <charset val="238"/>
          <scheme val="minor"/>
        </font>
      </dxf>
    </rfmt>
    <rfmt sheetId="1" sqref="AL386" start="0" length="0">
      <dxf>
        <font>
          <b/>
          <sz val="11"/>
          <color theme="1"/>
          <name val="Calibri"/>
          <family val="2"/>
          <charset val="238"/>
          <scheme val="minor"/>
        </font>
      </dxf>
    </rfmt>
    <rfmt sheetId="1" sqref="AL387" start="0" length="0">
      <dxf>
        <font>
          <b/>
          <sz val="11"/>
          <color theme="1"/>
          <name val="Calibri"/>
          <family val="2"/>
          <charset val="238"/>
          <scheme val="minor"/>
        </font>
      </dxf>
    </rfmt>
    <rfmt sheetId="1" sqref="AL388" start="0" length="0">
      <dxf>
        <font>
          <b/>
          <sz val="11"/>
          <color theme="1"/>
          <name val="Calibri"/>
          <family val="2"/>
          <charset val="238"/>
          <scheme val="minor"/>
        </font>
      </dxf>
    </rfmt>
    <rfmt sheetId="1" sqref="AL389" start="0" length="0">
      <dxf>
        <font>
          <b/>
          <sz val="11"/>
          <color theme="1"/>
          <name val="Calibri"/>
          <family val="2"/>
          <charset val="238"/>
          <scheme val="minor"/>
        </font>
      </dxf>
    </rfmt>
    <rfmt sheetId="1" sqref="AL390" start="0" length="0">
      <dxf>
        <font>
          <b/>
          <sz val="11"/>
          <color theme="1"/>
          <name val="Calibri"/>
          <family val="2"/>
          <charset val="238"/>
          <scheme val="minor"/>
        </font>
      </dxf>
    </rfmt>
    <rfmt sheetId="1" sqref="AL391" start="0" length="0">
      <dxf>
        <font>
          <b/>
          <sz val="11"/>
          <color theme="1"/>
          <name val="Calibri"/>
          <family val="2"/>
          <charset val="238"/>
          <scheme val="minor"/>
        </font>
      </dxf>
    </rfmt>
    <rfmt sheetId="1" sqref="AL392" start="0" length="0">
      <dxf>
        <font>
          <b/>
          <sz val="11"/>
          <color theme="1"/>
          <name val="Calibri"/>
          <family val="2"/>
          <charset val="238"/>
          <scheme val="minor"/>
        </font>
      </dxf>
    </rfmt>
    <rfmt sheetId="1" sqref="AL393" start="0" length="0">
      <dxf>
        <font>
          <b/>
          <sz val="11"/>
          <color theme="1"/>
          <name val="Calibri"/>
          <family val="2"/>
          <charset val="238"/>
          <scheme val="minor"/>
        </font>
      </dxf>
    </rfmt>
    <rfmt sheetId="1" sqref="AL394" start="0" length="0">
      <dxf>
        <font>
          <b/>
          <sz val="11"/>
          <color theme="1"/>
          <name val="Calibri"/>
          <family val="2"/>
          <charset val="238"/>
          <scheme val="minor"/>
        </font>
      </dxf>
    </rfmt>
    <rfmt sheetId="1" sqref="AL395" start="0" length="0">
      <dxf>
        <font>
          <b/>
          <sz val="11"/>
          <color theme="1"/>
          <name val="Calibri"/>
          <family val="2"/>
          <charset val="238"/>
          <scheme val="minor"/>
        </font>
      </dxf>
    </rfmt>
    <rfmt sheetId="1" sqref="AL396" start="0" length="0">
      <dxf>
        <font>
          <b/>
          <sz val="11"/>
          <color theme="1"/>
          <name val="Calibri"/>
          <family val="2"/>
          <charset val="238"/>
          <scheme val="minor"/>
        </font>
      </dxf>
    </rfmt>
    <rfmt sheetId="1" sqref="AL397" start="0" length="0">
      <dxf>
        <font>
          <b/>
          <sz val="11"/>
          <color theme="1"/>
          <name val="Calibri"/>
          <family val="2"/>
          <charset val="238"/>
          <scheme val="minor"/>
        </font>
      </dxf>
    </rfmt>
    <rfmt sheetId="1" sqref="AL398" start="0" length="0">
      <dxf>
        <font>
          <b/>
          <sz val="11"/>
          <color theme="1"/>
          <name val="Calibri"/>
          <family val="2"/>
          <charset val="238"/>
          <scheme val="minor"/>
        </font>
      </dxf>
    </rfmt>
    <rfmt sheetId="1" sqref="AL399" start="0" length="0">
      <dxf>
        <font>
          <b/>
          <sz val="11"/>
          <color theme="1"/>
          <name val="Calibri"/>
          <family val="2"/>
          <charset val="238"/>
          <scheme val="minor"/>
        </font>
      </dxf>
    </rfmt>
  </rrc>
  <rrc rId="723" sId="1" ref="AL1:AL1048576" action="deleteCol">
    <rfmt sheetId="1" xfDxf="1" sqref="AL1:AL1048576" start="0" length="0"/>
    <rfmt sheetId="1" sqref="AL39" start="0" length="0">
      <dxf>
        <font>
          <sz val="12"/>
          <color theme="1"/>
          <name val="Calibri"/>
          <family val="2"/>
          <charset val="238"/>
          <scheme val="minor"/>
        </font>
        <alignment horizontal="left" vertical="center"/>
      </dxf>
    </rfmt>
    <rfmt sheetId="1" sqref="AL98" start="0" length="0">
      <dxf>
        <font>
          <sz val="12"/>
          <color theme="1"/>
          <name val="Calibri"/>
          <family val="2"/>
          <charset val="238"/>
          <scheme val="minor"/>
        </font>
        <alignment horizontal="left" vertical="center"/>
      </dxf>
    </rfmt>
    <rfmt sheetId="1" sqref="AL103" start="0" length="0">
      <dxf>
        <font>
          <sz val="12"/>
          <color theme="1"/>
          <name val="Calibri"/>
          <family val="2"/>
          <charset val="238"/>
          <scheme val="minor"/>
        </font>
      </dxf>
    </rfmt>
    <rfmt sheetId="1" sqref="AL161" start="0" length="0">
      <dxf>
        <font>
          <sz val="12"/>
          <color theme="1"/>
          <name val="Calibri"/>
          <family val="2"/>
          <charset val="238"/>
          <scheme val="minor"/>
        </font>
        <alignment horizontal="left" vertical="center"/>
      </dxf>
    </rfmt>
    <rfmt sheetId="1" sqref="AL162"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31" start="0" length="0">
      <dxf>
        <alignment vertical="top" wrapText="1"/>
      </dxf>
    </rfmt>
    <rfmt sheetId="1" sqref="AL260" start="0" length="0">
      <dxf>
        <font>
          <sz val="11"/>
          <color theme="0"/>
          <name val="Calibri"/>
          <family val="2"/>
          <charset val="238"/>
          <scheme val="minor"/>
        </font>
      </dxf>
    </rfmt>
    <rfmt sheetId="1" sqref="AL261" start="0" length="0">
      <dxf>
        <font>
          <sz val="11"/>
          <color theme="0"/>
          <name val="Calibri"/>
          <family val="2"/>
          <charset val="238"/>
          <scheme val="minor"/>
        </font>
      </dxf>
    </rfmt>
    <rfmt sheetId="1" sqref="AL262" start="0" length="0">
      <dxf>
        <font>
          <sz val="11"/>
          <color theme="0"/>
          <name val="Calibri"/>
          <family val="2"/>
          <charset val="238"/>
          <scheme val="minor"/>
        </font>
      </dxf>
    </rfmt>
    <rfmt sheetId="1" sqref="AL263" start="0" length="0">
      <dxf>
        <font>
          <sz val="11"/>
          <color theme="0"/>
          <name val="Calibri"/>
          <family val="2"/>
          <charset val="238"/>
          <scheme val="minor"/>
        </font>
      </dxf>
    </rfmt>
    <rfmt sheetId="1" sqref="AL271" start="0" length="0">
      <dxf>
        <font>
          <sz val="11"/>
          <color theme="0"/>
          <name val="Calibri"/>
          <family val="2"/>
          <charset val="238"/>
          <scheme val="minor"/>
        </font>
      </dxf>
    </rfmt>
    <rfmt sheetId="1" sqref="AL272" start="0" length="0">
      <dxf>
        <font>
          <sz val="11"/>
          <color theme="0"/>
          <name val="Calibri"/>
          <family val="2"/>
          <charset val="238"/>
          <scheme val="minor"/>
        </font>
      </dxf>
    </rfmt>
    <rfmt sheetId="1" sqref="AL273" start="0" length="0">
      <dxf>
        <font>
          <sz val="11"/>
          <color theme="0"/>
          <name val="Calibri"/>
          <family val="2"/>
          <charset val="238"/>
          <scheme val="minor"/>
        </font>
      </dxf>
    </rfmt>
    <rfmt sheetId="1" sqref="AL274" start="0" length="0">
      <dxf>
        <font>
          <sz val="11"/>
          <color theme="0"/>
          <name val="Calibri"/>
          <family val="2"/>
          <charset val="238"/>
          <scheme val="minor"/>
        </font>
      </dxf>
    </rfmt>
    <rfmt sheetId="1" sqref="AL378" start="0" length="0">
      <dxf>
        <font>
          <b/>
          <sz val="11"/>
          <color theme="1"/>
          <name val="Calibri"/>
          <family val="2"/>
          <charset val="238"/>
          <scheme val="minor"/>
        </font>
      </dxf>
    </rfmt>
    <rfmt sheetId="1" sqref="AL379" start="0" length="0">
      <dxf>
        <font>
          <b/>
          <sz val="12"/>
          <color theme="1"/>
          <name val="Calibri"/>
          <family val="2"/>
          <charset val="238"/>
          <scheme val="minor"/>
        </font>
      </dxf>
    </rfmt>
    <rfmt sheetId="1" sqref="AL380" start="0" length="0">
      <dxf>
        <font>
          <b/>
          <sz val="12"/>
          <color theme="1"/>
          <name val="Calibri"/>
          <family val="2"/>
          <charset val="238"/>
          <scheme val="minor"/>
        </font>
      </dxf>
    </rfmt>
    <rfmt sheetId="1" sqref="AL381" start="0" length="0">
      <dxf>
        <font>
          <b/>
          <sz val="11"/>
          <color theme="1"/>
          <name val="Calibri"/>
          <family val="2"/>
          <charset val="238"/>
          <scheme val="minor"/>
        </font>
      </dxf>
    </rfmt>
    <rfmt sheetId="1" sqref="AL382" start="0" length="0">
      <dxf>
        <font>
          <b/>
          <sz val="11"/>
          <color theme="1"/>
          <name val="Calibri"/>
          <family val="2"/>
          <charset val="238"/>
          <scheme val="minor"/>
        </font>
      </dxf>
    </rfmt>
    <rfmt sheetId="1" sqref="AL383" start="0" length="0">
      <dxf>
        <font>
          <b/>
          <sz val="11"/>
          <color theme="1"/>
          <name val="Calibri"/>
          <family val="2"/>
          <charset val="238"/>
          <scheme val="minor"/>
        </font>
      </dxf>
    </rfmt>
    <rfmt sheetId="1" sqref="AL384" start="0" length="0">
      <dxf>
        <font>
          <b/>
          <sz val="11"/>
          <color theme="1"/>
          <name val="Calibri"/>
          <family val="2"/>
          <charset val="238"/>
          <scheme val="minor"/>
        </font>
      </dxf>
    </rfmt>
    <rfmt sheetId="1" sqref="AL385" start="0" length="0">
      <dxf>
        <font>
          <b/>
          <sz val="11"/>
          <color theme="1"/>
          <name val="Calibri"/>
          <family val="2"/>
          <charset val="238"/>
          <scheme val="minor"/>
        </font>
      </dxf>
    </rfmt>
    <rfmt sheetId="1" sqref="AL386" start="0" length="0">
      <dxf>
        <font>
          <b/>
          <sz val="11"/>
          <color theme="1"/>
          <name val="Calibri"/>
          <family val="2"/>
          <charset val="238"/>
          <scheme val="minor"/>
        </font>
      </dxf>
    </rfmt>
    <rfmt sheetId="1" sqref="AL387" start="0" length="0">
      <dxf>
        <font>
          <b/>
          <sz val="11"/>
          <color theme="1"/>
          <name val="Calibri"/>
          <family val="2"/>
          <charset val="238"/>
          <scheme val="minor"/>
        </font>
      </dxf>
    </rfmt>
    <rfmt sheetId="1" sqref="AL388" start="0" length="0">
      <dxf>
        <font>
          <b/>
          <sz val="11"/>
          <color theme="1"/>
          <name val="Calibri"/>
          <family val="2"/>
          <charset val="238"/>
          <scheme val="minor"/>
        </font>
      </dxf>
    </rfmt>
    <rfmt sheetId="1" sqref="AL389" start="0" length="0">
      <dxf>
        <font>
          <b/>
          <sz val="11"/>
          <color theme="1"/>
          <name val="Calibri"/>
          <family val="2"/>
          <charset val="238"/>
          <scheme val="minor"/>
        </font>
      </dxf>
    </rfmt>
    <rfmt sheetId="1" sqref="AL390" start="0" length="0">
      <dxf>
        <font>
          <b/>
          <sz val="11"/>
          <color theme="1"/>
          <name val="Calibri"/>
          <family val="2"/>
          <charset val="238"/>
          <scheme val="minor"/>
        </font>
      </dxf>
    </rfmt>
    <rfmt sheetId="1" sqref="AL391" start="0" length="0">
      <dxf>
        <font>
          <b/>
          <sz val="11"/>
          <color theme="1"/>
          <name val="Calibri"/>
          <family val="2"/>
          <charset val="238"/>
          <scheme val="minor"/>
        </font>
      </dxf>
    </rfmt>
    <rfmt sheetId="1" sqref="AL392" start="0" length="0">
      <dxf>
        <font>
          <b/>
          <sz val="11"/>
          <color theme="1"/>
          <name val="Calibri"/>
          <family val="2"/>
          <charset val="238"/>
          <scheme val="minor"/>
        </font>
      </dxf>
    </rfmt>
    <rfmt sheetId="1" sqref="AL393" start="0" length="0">
      <dxf>
        <font>
          <b/>
          <sz val="11"/>
          <color theme="1"/>
          <name val="Calibri"/>
          <family val="2"/>
          <charset val="238"/>
          <scheme val="minor"/>
        </font>
      </dxf>
    </rfmt>
    <rfmt sheetId="1" sqref="AL394" start="0" length="0">
      <dxf>
        <font>
          <b/>
          <sz val="11"/>
          <color theme="1"/>
          <name val="Calibri"/>
          <family val="2"/>
          <charset val="238"/>
          <scheme val="minor"/>
        </font>
      </dxf>
    </rfmt>
    <rfmt sheetId="1" sqref="AL395" start="0" length="0">
      <dxf>
        <font>
          <b/>
          <sz val="11"/>
          <color theme="1"/>
          <name val="Calibri"/>
          <family val="2"/>
          <charset val="238"/>
          <scheme val="minor"/>
        </font>
      </dxf>
    </rfmt>
    <rfmt sheetId="1" sqref="AL396" start="0" length="0">
      <dxf>
        <font>
          <b/>
          <sz val="11"/>
          <color theme="1"/>
          <name val="Calibri"/>
          <family val="2"/>
          <charset val="238"/>
          <scheme val="minor"/>
        </font>
      </dxf>
    </rfmt>
    <rfmt sheetId="1" sqref="AL397" start="0" length="0">
      <dxf>
        <font>
          <b/>
          <sz val="11"/>
          <color theme="1"/>
          <name val="Calibri"/>
          <family val="2"/>
          <charset val="238"/>
          <scheme val="minor"/>
        </font>
      </dxf>
    </rfmt>
    <rfmt sheetId="1" sqref="AL398" start="0" length="0">
      <dxf>
        <font>
          <b/>
          <sz val="11"/>
          <color theme="1"/>
          <name val="Calibri"/>
          <family val="2"/>
          <charset val="238"/>
          <scheme val="minor"/>
        </font>
      </dxf>
    </rfmt>
    <rfmt sheetId="1" sqref="AL399" start="0" length="0">
      <dxf>
        <font>
          <b/>
          <sz val="11"/>
          <color theme="1"/>
          <name val="Calibri"/>
          <family val="2"/>
          <charset val="238"/>
          <scheme val="minor"/>
        </font>
      </dxf>
    </rfmt>
  </rrc>
  <rdn rId="0" localSheetId="1" customView="1" name="Z_4A704C95_E622_4A95_8431_12F79C4CAD21_.wvu.PrintArea" hidden="1" oldHidden="1">
    <formula>Sheet1!$A$1:$AK$399</formula>
  </rdn>
  <rdn rId="0" localSheetId="1" customView="1" name="Z_4A704C95_E622_4A95_8431_12F79C4CAD21_.wvu.FilterData" hidden="1" oldHidden="1">
    <formula>Sheet1!$A$6:$AK$399</formula>
  </rdn>
  <rcv guid="{4A704C95-E622-4A95-8431-12F79C4CAD21}" action="add"/>
</revisions>
</file>

<file path=xl/revisions/revisionLog7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726" sId="1" ref="AL1:AL1048576" action="deleteCol">
    <rfmt sheetId="1" xfDxf="1" sqref="AL1:AL1048576" start="0" length="0"/>
  </rrc>
  <rrc rId="727" sId="1" ref="AL1:AL1048576" action="deleteCol">
    <rfmt sheetId="1" xfDxf="1" sqref="AL1:AL1048576" start="0" length="0"/>
    <rfmt sheetId="1" sqref="AL39" start="0" length="0">
      <dxf>
        <font>
          <sz val="12"/>
          <color theme="1"/>
          <name val="Calibri"/>
          <family val="2"/>
          <charset val="238"/>
          <scheme val="minor"/>
        </font>
        <alignment horizontal="left" vertical="center"/>
      </dxf>
    </rfmt>
    <rfmt sheetId="1" sqref="AL98" start="0" length="0">
      <dxf>
        <font>
          <sz val="12"/>
          <color theme="1"/>
          <name val="Calibri"/>
          <family val="2"/>
          <charset val="238"/>
          <scheme val="minor"/>
        </font>
        <alignment horizontal="left" vertical="center"/>
      </dxf>
    </rfmt>
    <rfmt sheetId="1" sqref="AL103" start="0" length="0">
      <dxf>
        <font>
          <sz val="12"/>
          <color theme="1"/>
          <name val="Calibri"/>
          <family val="2"/>
          <charset val="238"/>
          <scheme val="minor"/>
        </font>
      </dxf>
    </rfmt>
    <rfmt sheetId="1" sqref="AL161" start="0" length="0">
      <dxf>
        <font>
          <sz val="12"/>
          <color theme="1"/>
          <name val="Calibri"/>
          <family val="2"/>
          <charset val="238"/>
          <scheme val="minor"/>
        </font>
        <alignment horizontal="left" vertical="center"/>
      </dxf>
    </rfmt>
    <rfmt sheetId="1" sqref="AL162"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31" start="0" length="0">
      <dxf>
        <alignment vertical="top" wrapText="1"/>
      </dxf>
    </rfmt>
    <rfmt sheetId="1" sqref="AL260" start="0" length="0">
      <dxf>
        <font>
          <sz val="11"/>
          <color theme="0"/>
          <name val="Calibri"/>
          <family val="2"/>
          <charset val="238"/>
          <scheme val="minor"/>
        </font>
      </dxf>
    </rfmt>
    <rfmt sheetId="1" sqref="AL261" start="0" length="0">
      <dxf>
        <font>
          <sz val="11"/>
          <color theme="0"/>
          <name val="Calibri"/>
          <family val="2"/>
          <charset val="238"/>
          <scheme val="minor"/>
        </font>
      </dxf>
    </rfmt>
    <rfmt sheetId="1" sqref="AL262" start="0" length="0">
      <dxf>
        <font>
          <sz val="11"/>
          <color theme="0"/>
          <name val="Calibri"/>
          <family val="2"/>
          <charset val="238"/>
          <scheme val="minor"/>
        </font>
      </dxf>
    </rfmt>
    <rfmt sheetId="1" sqref="AL263" start="0" length="0">
      <dxf>
        <font>
          <sz val="11"/>
          <color theme="0"/>
          <name val="Calibri"/>
          <family val="2"/>
          <charset val="238"/>
          <scheme val="minor"/>
        </font>
      </dxf>
    </rfmt>
    <rfmt sheetId="1" sqref="AL271" start="0" length="0">
      <dxf>
        <font>
          <sz val="11"/>
          <color theme="0"/>
          <name val="Calibri"/>
          <family val="2"/>
          <charset val="238"/>
          <scheme val="minor"/>
        </font>
      </dxf>
    </rfmt>
    <rfmt sheetId="1" sqref="AL272" start="0" length="0">
      <dxf>
        <font>
          <sz val="11"/>
          <color theme="0"/>
          <name val="Calibri"/>
          <family val="2"/>
          <charset val="238"/>
          <scheme val="minor"/>
        </font>
      </dxf>
    </rfmt>
    <rfmt sheetId="1" sqref="AL273" start="0" length="0">
      <dxf>
        <font>
          <sz val="11"/>
          <color theme="0"/>
          <name val="Calibri"/>
          <family val="2"/>
          <charset val="238"/>
          <scheme val="minor"/>
        </font>
      </dxf>
    </rfmt>
    <rfmt sheetId="1" sqref="AL274" start="0" length="0">
      <dxf>
        <font>
          <sz val="11"/>
          <color theme="0"/>
          <name val="Calibri"/>
          <family val="2"/>
          <charset val="238"/>
          <scheme val="minor"/>
        </font>
      </dxf>
    </rfmt>
    <rfmt sheetId="1" sqref="AL378" start="0" length="0">
      <dxf>
        <font>
          <b/>
          <sz val="11"/>
          <color theme="1"/>
          <name val="Calibri"/>
          <family val="2"/>
          <charset val="238"/>
          <scheme val="minor"/>
        </font>
      </dxf>
    </rfmt>
    <rfmt sheetId="1" sqref="AL379" start="0" length="0">
      <dxf>
        <font>
          <b/>
          <sz val="12"/>
          <color theme="1"/>
          <name val="Calibri"/>
          <family val="2"/>
          <charset val="238"/>
          <scheme val="minor"/>
        </font>
      </dxf>
    </rfmt>
    <rfmt sheetId="1" sqref="AL380" start="0" length="0">
      <dxf>
        <font>
          <b/>
          <sz val="12"/>
          <color theme="1"/>
          <name val="Calibri"/>
          <family val="2"/>
          <charset val="238"/>
          <scheme val="minor"/>
        </font>
      </dxf>
    </rfmt>
    <rfmt sheetId="1" sqref="AL381" start="0" length="0">
      <dxf>
        <font>
          <b/>
          <sz val="11"/>
          <color theme="1"/>
          <name val="Calibri"/>
          <family val="2"/>
          <charset val="238"/>
          <scheme val="minor"/>
        </font>
      </dxf>
    </rfmt>
    <rfmt sheetId="1" sqref="AL382" start="0" length="0">
      <dxf>
        <font>
          <b/>
          <sz val="11"/>
          <color theme="1"/>
          <name val="Calibri"/>
          <family val="2"/>
          <charset val="238"/>
          <scheme val="minor"/>
        </font>
      </dxf>
    </rfmt>
    <rfmt sheetId="1" sqref="AL383" start="0" length="0">
      <dxf>
        <font>
          <b/>
          <sz val="11"/>
          <color theme="1"/>
          <name val="Calibri"/>
          <family val="2"/>
          <charset val="238"/>
          <scheme val="minor"/>
        </font>
      </dxf>
    </rfmt>
    <rfmt sheetId="1" sqref="AL384" start="0" length="0">
      <dxf>
        <font>
          <b/>
          <sz val="11"/>
          <color theme="1"/>
          <name val="Calibri"/>
          <family val="2"/>
          <charset val="238"/>
          <scheme val="minor"/>
        </font>
      </dxf>
    </rfmt>
    <rfmt sheetId="1" sqref="AL385" start="0" length="0">
      <dxf>
        <font>
          <b/>
          <sz val="11"/>
          <color theme="1"/>
          <name val="Calibri"/>
          <family val="2"/>
          <charset val="238"/>
          <scheme val="minor"/>
        </font>
      </dxf>
    </rfmt>
    <rfmt sheetId="1" sqref="AL386" start="0" length="0">
      <dxf>
        <font>
          <b/>
          <sz val="11"/>
          <color theme="1"/>
          <name val="Calibri"/>
          <family val="2"/>
          <charset val="238"/>
          <scheme val="minor"/>
        </font>
      </dxf>
    </rfmt>
    <rfmt sheetId="1" sqref="AL387" start="0" length="0">
      <dxf>
        <font>
          <b/>
          <sz val="11"/>
          <color theme="1"/>
          <name val="Calibri"/>
          <family val="2"/>
          <charset val="238"/>
          <scheme val="minor"/>
        </font>
      </dxf>
    </rfmt>
    <rfmt sheetId="1" sqref="AL388" start="0" length="0">
      <dxf>
        <font>
          <b/>
          <sz val="11"/>
          <color theme="1"/>
          <name val="Calibri"/>
          <family val="2"/>
          <charset val="238"/>
          <scheme val="minor"/>
        </font>
      </dxf>
    </rfmt>
    <rfmt sheetId="1" sqref="AL389" start="0" length="0">
      <dxf>
        <font>
          <b/>
          <sz val="11"/>
          <color theme="1"/>
          <name val="Calibri"/>
          <family val="2"/>
          <charset val="238"/>
          <scheme val="minor"/>
        </font>
      </dxf>
    </rfmt>
    <rfmt sheetId="1" sqref="AL390" start="0" length="0">
      <dxf>
        <font>
          <b/>
          <sz val="11"/>
          <color theme="1"/>
          <name val="Calibri"/>
          <family val="2"/>
          <charset val="238"/>
          <scheme val="minor"/>
        </font>
      </dxf>
    </rfmt>
    <rfmt sheetId="1" sqref="AL391" start="0" length="0">
      <dxf>
        <font>
          <b/>
          <sz val="11"/>
          <color theme="1"/>
          <name val="Calibri"/>
          <family val="2"/>
          <charset val="238"/>
          <scheme val="minor"/>
        </font>
      </dxf>
    </rfmt>
    <rfmt sheetId="1" sqref="AL392" start="0" length="0">
      <dxf>
        <font>
          <b/>
          <sz val="11"/>
          <color theme="1"/>
          <name val="Calibri"/>
          <family val="2"/>
          <charset val="238"/>
          <scheme val="minor"/>
        </font>
      </dxf>
    </rfmt>
    <rfmt sheetId="1" sqref="AL393" start="0" length="0">
      <dxf>
        <font>
          <b/>
          <sz val="11"/>
          <color theme="1"/>
          <name val="Calibri"/>
          <family val="2"/>
          <charset val="238"/>
          <scheme val="minor"/>
        </font>
      </dxf>
    </rfmt>
    <rfmt sheetId="1" sqref="AL394" start="0" length="0">
      <dxf>
        <font>
          <b/>
          <sz val="11"/>
          <color theme="1"/>
          <name val="Calibri"/>
          <family val="2"/>
          <charset val="238"/>
          <scheme val="minor"/>
        </font>
      </dxf>
    </rfmt>
    <rfmt sheetId="1" sqref="AL395" start="0" length="0">
      <dxf>
        <font>
          <b/>
          <sz val="11"/>
          <color theme="1"/>
          <name val="Calibri"/>
          <family val="2"/>
          <charset val="238"/>
          <scheme val="minor"/>
        </font>
      </dxf>
    </rfmt>
    <rfmt sheetId="1" sqref="AL396" start="0" length="0">
      <dxf>
        <font>
          <b/>
          <sz val="11"/>
          <color theme="1"/>
          <name val="Calibri"/>
          <family val="2"/>
          <charset val="238"/>
          <scheme val="minor"/>
        </font>
      </dxf>
    </rfmt>
    <rfmt sheetId="1" sqref="AL397" start="0" length="0">
      <dxf>
        <font>
          <b/>
          <sz val="11"/>
          <color theme="1"/>
          <name val="Calibri"/>
          <family val="2"/>
          <charset val="238"/>
          <scheme val="minor"/>
        </font>
      </dxf>
    </rfmt>
    <rfmt sheetId="1" sqref="AL398" start="0" length="0">
      <dxf>
        <font>
          <b/>
          <sz val="11"/>
          <color theme="1"/>
          <name val="Calibri"/>
          <family val="2"/>
          <charset val="238"/>
          <scheme val="minor"/>
        </font>
      </dxf>
    </rfmt>
    <rfmt sheetId="1" sqref="AL399" start="0" length="0">
      <dxf>
        <font>
          <b/>
          <sz val="11"/>
          <color theme="1"/>
          <name val="Calibri"/>
          <family val="2"/>
          <charset val="238"/>
          <scheme val="minor"/>
        </font>
      </dxf>
    </rfmt>
  </rrc>
  <rrc rId="728" sId="1" ref="AL1:AL1048576" action="deleteCol">
    <rfmt sheetId="1" xfDxf="1" sqref="AL1:AL1048576" start="0" length="0"/>
    <rfmt sheetId="1" sqref="AL39" start="0" length="0">
      <dxf>
        <font>
          <sz val="12"/>
          <color theme="1"/>
          <name val="Calibri"/>
          <family val="2"/>
          <charset val="238"/>
          <scheme val="minor"/>
        </font>
        <alignment horizontal="left" vertical="center"/>
      </dxf>
    </rfmt>
    <rfmt sheetId="1" sqref="AL98" start="0" length="0">
      <dxf>
        <font>
          <sz val="12"/>
          <color theme="1"/>
          <name val="Calibri"/>
          <family val="2"/>
          <charset val="238"/>
          <scheme val="minor"/>
        </font>
        <alignment horizontal="left" vertical="center"/>
      </dxf>
    </rfmt>
    <rfmt sheetId="1" sqref="AL103" start="0" length="0">
      <dxf>
        <font>
          <sz val="12"/>
          <color theme="1"/>
          <name val="Calibri"/>
          <family val="2"/>
          <charset val="238"/>
          <scheme val="minor"/>
        </font>
      </dxf>
    </rfmt>
    <rfmt sheetId="1" sqref="AL161" start="0" length="0">
      <dxf>
        <font>
          <sz val="12"/>
          <color theme="1"/>
          <name val="Calibri"/>
          <family val="2"/>
          <charset val="238"/>
          <scheme val="minor"/>
        </font>
        <alignment horizontal="left" vertical="center"/>
      </dxf>
    </rfmt>
    <rfmt sheetId="1" sqref="AL162"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31" start="0" length="0">
      <dxf>
        <alignment vertical="top" wrapText="1"/>
      </dxf>
    </rfmt>
    <rfmt sheetId="1" sqref="AL260" start="0" length="0">
      <dxf>
        <font>
          <sz val="11"/>
          <color theme="0"/>
          <name val="Calibri"/>
          <family val="2"/>
          <charset val="238"/>
          <scheme val="minor"/>
        </font>
      </dxf>
    </rfmt>
    <rfmt sheetId="1" sqref="AL261" start="0" length="0">
      <dxf>
        <font>
          <sz val="11"/>
          <color theme="0"/>
          <name val="Calibri"/>
          <family val="2"/>
          <charset val="238"/>
          <scheme val="minor"/>
        </font>
      </dxf>
    </rfmt>
    <rfmt sheetId="1" sqref="AL262" start="0" length="0">
      <dxf>
        <font>
          <sz val="11"/>
          <color theme="0"/>
          <name val="Calibri"/>
          <family val="2"/>
          <charset val="238"/>
          <scheme val="minor"/>
        </font>
      </dxf>
    </rfmt>
    <rfmt sheetId="1" sqref="AL263" start="0" length="0">
      <dxf>
        <font>
          <sz val="11"/>
          <color theme="0"/>
          <name val="Calibri"/>
          <family val="2"/>
          <charset val="238"/>
          <scheme val="minor"/>
        </font>
      </dxf>
    </rfmt>
    <rfmt sheetId="1" sqref="AL271" start="0" length="0">
      <dxf>
        <font>
          <sz val="11"/>
          <color theme="0"/>
          <name val="Calibri"/>
          <family val="2"/>
          <charset val="238"/>
          <scheme val="minor"/>
        </font>
      </dxf>
    </rfmt>
    <rfmt sheetId="1" sqref="AL272" start="0" length="0">
      <dxf>
        <font>
          <sz val="11"/>
          <color theme="0"/>
          <name val="Calibri"/>
          <family val="2"/>
          <charset val="238"/>
          <scheme val="minor"/>
        </font>
      </dxf>
    </rfmt>
    <rfmt sheetId="1" sqref="AL273" start="0" length="0">
      <dxf>
        <font>
          <sz val="11"/>
          <color theme="0"/>
          <name val="Calibri"/>
          <family val="2"/>
          <charset val="238"/>
          <scheme val="minor"/>
        </font>
      </dxf>
    </rfmt>
    <rfmt sheetId="1" sqref="AL274" start="0" length="0">
      <dxf>
        <font>
          <sz val="11"/>
          <color theme="0"/>
          <name val="Calibri"/>
          <family val="2"/>
          <charset val="238"/>
          <scheme val="minor"/>
        </font>
      </dxf>
    </rfmt>
    <rfmt sheetId="1" sqref="AL378" start="0" length="0">
      <dxf>
        <font>
          <b/>
          <sz val="11"/>
          <color theme="1"/>
          <name val="Calibri"/>
          <family val="2"/>
          <charset val="238"/>
          <scheme val="minor"/>
        </font>
      </dxf>
    </rfmt>
    <rfmt sheetId="1" sqref="AL379" start="0" length="0">
      <dxf>
        <font>
          <b/>
          <sz val="12"/>
          <color theme="1"/>
          <name val="Calibri"/>
          <family val="2"/>
          <charset val="238"/>
          <scheme val="minor"/>
        </font>
      </dxf>
    </rfmt>
    <rfmt sheetId="1" sqref="AL380" start="0" length="0">
      <dxf>
        <font>
          <b/>
          <sz val="12"/>
          <color theme="1"/>
          <name val="Calibri"/>
          <family val="2"/>
          <charset val="238"/>
          <scheme val="minor"/>
        </font>
      </dxf>
    </rfmt>
    <rfmt sheetId="1" sqref="AL381" start="0" length="0">
      <dxf>
        <font>
          <b/>
          <sz val="11"/>
          <color theme="1"/>
          <name val="Calibri"/>
          <family val="2"/>
          <charset val="238"/>
          <scheme val="minor"/>
        </font>
      </dxf>
    </rfmt>
    <rfmt sheetId="1" sqref="AL382" start="0" length="0">
      <dxf>
        <font>
          <b/>
          <sz val="11"/>
          <color theme="1"/>
          <name val="Calibri"/>
          <family val="2"/>
          <charset val="238"/>
          <scheme val="minor"/>
        </font>
      </dxf>
    </rfmt>
    <rfmt sheetId="1" sqref="AL383" start="0" length="0">
      <dxf>
        <font>
          <b/>
          <sz val="11"/>
          <color theme="1"/>
          <name val="Calibri"/>
          <family val="2"/>
          <charset val="238"/>
          <scheme val="minor"/>
        </font>
      </dxf>
    </rfmt>
    <rfmt sheetId="1" sqref="AL384" start="0" length="0">
      <dxf>
        <font>
          <b/>
          <sz val="11"/>
          <color theme="1"/>
          <name val="Calibri"/>
          <family val="2"/>
          <charset val="238"/>
          <scheme val="minor"/>
        </font>
      </dxf>
    </rfmt>
    <rfmt sheetId="1" sqref="AL385" start="0" length="0">
      <dxf>
        <font>
          <b/>
          <sz val="11"/>
          <color theme="1"/>
          <name val="Calibri"/>
          <family val="2"/>
          <charset val="238"/>
          <scheme val="minor"/>
        </font>
      </dxf>
    </rfmt>
    <rfmt sheetId="1" sqref="AL386" start="0" length="0">
      <dxf>
        <font>
          <b/>
          <sz val="11"/>
          <color theme="1"/>
          <name val="Calibri"/>
          <family val="2"/>
          <charset val="238"/>
          <scheme val="minor"/>
        </font>
      </dxf>
    </rfmt>
    <rfmt sheetId="1" sqref="AL387" start="0" length="0">
      <dxf>
        <font>
          <b/>
          <sz val="11"/>
          <color theme="1"/>
          <name val="Calibri"/>
          <family val="2"/>
          <charset val="238"/>
          <scheme val="minor"/>
        </font>
      </dxf>
    </rfmt>
    <rfmt sheetId="1" sqref="AL388" start="0" length="0">
      <dxf>
        <font>
          <b/>
          <sz val="11"/>
          <color theme="1"/>
          <name val="Calibri"/>
          <family val="2"/>
          <charset val="238"/>
          <scheme val="minor"/>
        </font>
      </dxf>
    </rfmt>
    <rfmt sheetId="1" sqref="AL389" start="0" length="0">
      <dxf>
        <font>
          <b/>
          <sz val="11"/>
          <color theme="1"/>
          <name val="Calibri"/>
          <family val="2"/>
          <charset val="238"/>
          <scheme val="minor"/>
        </font>
      </dxf>
    </rfmt>
    <rfmt sheetId="1" sqref="AL390" start="0" length="0">
      <dxf>
        <font>
          <b/>
          <sz val="11"/>
          <color theme="1"/>
          <name val="Calibri"/>
          <family val="2"/>
          <charset val="238"/>
          <scheme val="minor"/>
        </font>
      </dxf>
    </rfmt>
    <rfmt sheetId="1" sqref="AL391" start="0" length="0">
      <dxf>
        <font>
          <b/>
          <sz val="11"/>
          <color theme="1"/>
          <name val="Calibri"/>
          <family val="2"/>
          <charset val="238"/>
          <scheme val="minor"/>
        </font>
      </dxf>
    </rfmt>
    <rfmt sheetId="1" sqref="AL392" start="0" length="0">
      <dxf>
        <font>
          <b/>
          <sz val="11"/>
          <color theme="1"/>
          <name val="Calibri"/>
          <family val="2"/>
          <charset val="238"/>
          <scheme val="minor"/>
        </font>
      </dxf>
    </rfmt>
    <rfmt sheetId="1" sqref="AL393" start="0" length="0">
      <dxf>
        <font>
          <b/>
          <sz val="11"/>
          <color theme="1"/>
          <name val="Calibri"/>
          <family val="2"/>
          <charset val="238"/>
          <scheme val="minor"/>
        </font>
      </dxf>
    </rfmt>
    <rfmt sheetId="1" sqref="AL394" start="0" length="0">
      <dxf>
        <font>
          <b/>
          <sz val="11"/>
          <color theme="1"/>
          <name val="Calibri"/>
          <family val="2"/>
          <charset val="238"/>
          <scheme val="minor"/>
        </font>
      </dxf>
    </rfmt>
    <rfmt sheetId="1" sqref="AL395" start="0" length="0">
      <dxf>
        <font>
          <b/>
          <sz val="11"/>
          <color theme="1"/>
          <name val="Calibri"/>
          <family val="2"/>
          <charset val="238"/>
          <scheme val="minor"/>
        </font>
      </dxf>
    </rfmt>
    <rfmt sheetId="1" sqref="AL396" start="0" length="0">
      <dxf>
        <font>
          <b/>
          <sz val="11"/>
          <color theme="1"/>
          <name val="Calibri"/>
          <family val="2"/>
          <charset val="238"/>
          <scheme val="minor"/>
        </font>
      </dxf>
    </rfmt>
    <rfmt sheetId="1" sqref="AL397" start="0" length="0">
      <dxf>
        <font>
          <b/>
          <sz val="11"/>
          <color theme="1"/>
          <name val="Calibri"/>
          <family val="2"/>
          <charset val="238"/>
          <scheme val="minor"/>
        </font>
      </dxf>
    </rfmt>
    <rfmt sheetId="1" sqref="AL398" start="0" length="0">
      <dxf>
        <font>
          <b/>
          <sz val="11"/>
          <color theme="1"/>
          <name val="Calibri"/>
          <family val="2"/>
          <charset val="238"/>
          <scheme val="minor"/>
        </font>
      </dxf>
    </rfmt>
    <rfmt sheetId="1" sqref="AL399" start="0" length="0">
      <dxf>
        <font>
          <b/>
          <sz val="11"/>
          <color theme="1"/>
          <name val="Calibri"/>
          <family val="2"/>
          <charset val="238"/>
          <scheme val="minor"/>
        </font>
      </dxf>
    </rfmt>
  </rrc>
  <rrc rId="729" sId="1" ref="AL1:AL1048576" action="deleteCol">
    <rfmt sheetId="1" xfDxf="1" sqref="AL1:AL1048576" start="0" length="0"/>
    <rfmt sheetId="1" sqref="AL39" start="0" length="0">
      <dxf>
        <font>
          <sz val="12"/>
          <color theme="1"/>
          <name val="Calibri"/>
          <family val="2"/>
          <charset val="238"/>
          <scheme val="minor"/>
        </font>
        <alignment horizontal="left" vertical="center"/>
      </dxf>
    </rfmt>
    <rfmt sheetId="1" sqref="AL98" start="0" length="0">
      <dxf>
        <font>
          <sz val="12"/>
          <color theme="1"/>
          <name val="Calibri"/>
          <family val="2"/>
          <charset val="238"/>
          <scheme val="minor"/>
        </font>
        <alignment horizontal="left" vertical="center"/>
      </dxf>
    </rfmt>
    <rfmt sheetId="1" sqref="AL103" start="0" length="0">
      <dxf>
        <font>
          <sz val="12"/>
          <color theme="1"/>
          <name val="Calibri"/>
          <family val="2"/>
          <charset val="238"/>
          <scheme val="minor"/>
        </font>
      </dxf>
    </rfmt>
    <rfmt sheetId="1" sqref="AL161" start="0" length="0">
      <dxf>
        <font>
          <sz val="12"/>
          <color theme="1"/>
          <name val="Calibri"/>
          <family val="2"/>
          <charset val="238"/>
          <scheme val="minor"/>
        </font>
        <alignment horizontal="left" vertical="center"/>
      </dxf>
    </rfmt>
    <rfmt sheetId="1" sqref="AL162"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31" start="0" length="0">
      <dxf>
        <alignment vertical="top" wrapText="1"/>
      </dxf>
    </rfmt>
    <rfmt sheetId="1" sqref="AL260" start="0" length="0">
      <dxf>
        <font>
          <sz val="11"/>
          <color theme="0"/>
          <name val="Calibri"/>
          <family val="2"/>
          <charset val="238"/>
          <scheme val="minor"/>
        </font>
      </dxf>
    </rfmt>
    <rfmt sheetId="1" sqref="AL261" start="0" length="0">
      <dxf>
        <font>
          <sz val="11"/>
          <color theme="0"/>
          <name val="Calibri"/>
          <family val="2"/>
          <charset val="238"/>
          <scheme val="minor"/>
        </font>
      </dxf>
    </rfmt>
    <rfmt sheetId="1" sqref="AL262" start="0" length="0">
      <dxf>
        <font>
          <sz val="11"/>
          <color theme="0"/>
          <name val="Calibri"/>
          <family val="2"/>
          <charset val="238"/>
          <scheme val="minor"/>
        </font>
      </dxf>
    </rfmt>
    <rfmt sheetId="1" sqref="AL263" start="0" length="0">
      <dxf>
        <font>
          <sz val="11"/>
          <color theme="0"/>
          <name val="Calibri"/>
          <family val="2"/>
          <charset val="238"/>
          <scheme val="minor"/>
        </font>
      </dxf>
    </rfmt>
    <rfmt sheetId="1" sqref="AL271" start="0" length="0">
      <dxf>
        <font>
          <sz val="11"/>
          <color theme="0"/>
          <name val="Calibri"/>
          <family val="2"/>
          <charset val="238"/>
          <scheme val="minor"/>
        </font>
      </dxf>
    </rfmt>
    <rfmt sheetId="1" sqref="AL272" start="0" length="0">
      <dxf>
        <font>
          <sz val="11"/>
          <color theme="0"/>
          <name val="Calibri"/>
          <family val="2"/>
          <charset val="238"/>
          <scheme val="minor"/>
        </font>
      </dxf>
    </rfmt>
    <rfmt sheetId="1" sqref="AL273" start="0" length="0">
      <dxf>
        <font>
          <sz val="11"/>
          <color theme="0"/>
          <name val="Calibri"/>
          <family val="2"/>
          <charset val="238"/>
          <scheme val="minor"/>
        </font>
      </dxf>
    </rfmt>
    <rfmt sheetId="1" sqref="AL274" start="0" length="0">
      <dxf>
        <font>
          <sz val="11"/>
          <color theme="0"/>
          <name val="Calibri"/>
          <family val="2"/>
          <charset val="238"/>
          <scheme val="minor"/>
        </font>
      </dxf>
    </rfmt>
    <rfmt sheetId="1" sqref="AL378" start="0" length="0">
      <dxf>
        <font>
          <b/>
          <sz val="11"/>
          <color theme="1"/>
          <name val="Calibri"/>
          <family val="2"/>
          <charset val="238"/>
          <scheme val="minor"/>
        </font>
      </dxf>
    </rfmt>
    <rfmt sheetId="1" sqref="AL379" start="0" length="0">
      <dxf>
        <font>
          <b/>
          <sz val="12"/>
          <color theme="1"/>
          <name val="Calibri"/>
          <family val="2"/>
          <charset val="238"/>
          <scheme val="minor"/>
        </font>
      </dxf>
    </rfmt>
    <rfmt sheetId="1" sqref="AL380" start="0" length="0">
      <dxf>
        <font>
          <b/>
          <sz val="12"/>
          <color theme="1"/>
          <name val="Calibri"/>
          <family val="2"/>
          <charset val="238"/>
          <scheme val="minor"/>
        </font>
      </dxf>
    </rfmt>
    <rfmt sheetId="1" sqref="AL381" start="0" length="0">
      <dxf>
        <font>
          <b/>
          <sz val="11"/>
          <color theme="1"/>
          <name val="Calibri"/>
          <family val="2"/>
          <charset val="238"/>
          <scheme val="minor"/>
        </font>
      </dxf>
    </rfmt>
    <rfmt sheetId="1" sqref="AL382" start="0" length="0">
      <dxf>
        <font>
          <b/>
          <sz val="11"/>
          <color theme="1"/>
          <name val="Calibri"/>
          <family val="2"/>
          <charset val="238"/>
          <scheme val="minor"/>
        </font>
      </dxf>
    </rfmt>
    <rfmt sheetId="1" sqref="AL383" start="0" length="0">
      <dxf>
        <font>
          <b/>
          <sz val="11"/>
          <color theme="1"/>
          <name val="Calibri"/>
          <family val="2"/>
          <charset val="238"/>
          <scheme val="minor"/>
        </font>
      </dxf>
    </rfmt>
    <rfmt sheetId="1" sqref="AL384" start="0" length="0">
      <dxf>
        <font>
          <b/>
          <sz val="11"/>
          <color theme="1"/>
          <name val="Calibri"/>
          <family val="2"/>
          <charset val="238"/>
          <scheme val="minor"/>
        </font>
      </dxf>
    </rfmt>
    <rfmt sheetId="1" sqref="AL385" start="0" length="0">
      <dxf>
        <font>
          <b/>
          <sz val="11"/>
          <color theme="1"/>
          <name val="Calibri"/>
          <family val="2"/>
          <charset val="238"/>
          <scheme val="minor"/>
        </font>
      </dxf>
    </rfmt>
    <rfmt sheetId="1" sqref="AL386" start="0" length="0">
      <dxf>
        <font>
          <b/>
          <sz val="11"/>
          <color theme="1"/>
          <name val="Calibri"/>
          <family val="2"/>
          <charset val="238"/>
          <scheme val="minor"/>
        </font>
      </dxf>
    </rfmt>
    <rfmt sheetId="1" sqref="AL387" start="0" length="0">
      <dxf>
        <font>
          <b/>
          <sz val="11"/>
          <color theme="1"/>
          <name val="Calibri"/>
          <family val="2"/>
          <charset val="238"/>
          <scheme val="minor"/>
        </font>
      </dxf>
    </rfmt>
    <rfmt sheetId="1" sqref="AL388" start="0" length="0">
      <dxf>
        <font>
          <b/>
          <sz val="11"/>
          <color theme="1"/>
          <name val="Calibri"/>
          <family val="2"/>
          <charset val="238"/>
          <scheme val="minor"/>
        </font>
      </dxf>
    </rfmt>
    <rfmt sheetId="1" sqref="AL389" start="0" length="0">
      <dxf>
        <font>
          <b/>
          <sz val="11"/>
          <color theme="1"/>
          <name val="Calibri"/>
          <family val="2"/>
          <charset val="238"/>
          <scheme val="minor"/>
        </font>
      </dxf>
    </rfmt>
    <rfmt sheetId="1" sqref="AL390" start="0" length="0">
      <dxf>
        <font>
          <b/>
          <sz val="11"/>
          <color theme="1"/>
          <name val="Calibri"/>
          <family val="2"/>
          <charset val="238"/>
          <scheme val="minor"/>
        </font>
      </dxf>
    </rfmt>
    <rfmt sheetId="1" sqref="AL391" start="0" length="0">
      <dxf>
        <font>
          <b/>
          <sz val="11"/>
          <color theme="1"/>
          <name val="Calibri"/>
          <family val="2"/>
          <charset val="238"/>
          <scheme val="minor"/>
        </font>
      </dxf>
    </rfmt>
    <rfmt sheetId="1" sqref="AL392" start="0" length="0">
      <dxf>
        <font>
          <b/>
          <sz val="11"/>
          <color theme="1"/>
          <name val="Calibri"/>
          <family val="2"/>
          <charset val="238"/>
          <scheme val="minor"/>
        </font>
      </dxf>
    </rfmt>
    <rfmt sheetId="1" sqref="AL393" start="0" length="0">
      <dxf>
        <font>
          <b/>
          <sz val="11"/>
          <color theme="1"/>
          <name val="Calibri"/>
          <family val="2"/>
          <charset val="238"/>
          <scheme val="minor"/>
        </font>
      </dxf>
    </rfmt>
    <rfmt sheetId="1" sqref="AL394" start="0" length="0">
      <dxf>
        <font>
          <b/>
          <sz val="11"/>
          <color theme="1"/>
          <name val="Calibri"/>
          <family val="2"/>
          <charset val="238"/>
          <scheme val="minor"/>
        </font>
      </dxf>
    </rfmt>
    <rfmt sheetId="1" sqref="AL395" start="0" length="0">
      <dxf>
        <font>
          <b/>
          <sz val="11"/>
          <color theme="1"/>
          <name val="Calibri"/>
          <family val="2"/>
          <charset val="238"/>
          <scheme val="minor"/>
        </font>
      </dxf>
    </rfmt>
    <rfmt sheetId="1" sqref="AL396" start="0" length="0">
      <dxf>
        <font>
          <b/>
          <sz val="11"/>
          <color theme="1"/>
          <name val="Calibri"/>
          <family val="2"/>
          <charset val="238"/>
          <scheme val="minor"/>
        </font>
      </dxf>
    </rfmt>
    <rfmt sheetId="1" sqref="AL397" start="0" length="0">
      <dxf>
        <font>
          <b/>
          <sz val="11"/>
          <color theme="1"/>
          <name val="Calibri"/>
          <family val="2"/>
          <charset val="238"/>
          <scheme val="minor"/>
        </font>
      </dxf>
    </rfmt>
    <rfmt sheetId="1" sqref="AL398" start="0" length="0">
      <dxf>
        <font>
          <b/>
          <sz val="11"/>
          <color theme="1"/>
          <name val="Calibri"/>
          <family val="2"/>
          <charset val="238"/>
          <scheme val="minor"/>
        </font>
      </dxf>
    </rfmt>
    <rfmt sheetId="1" sqref="AL399" start="0" length="0">
      <dxf>
        <font>
          <b/>
          <sz val="11"/>
          <color theme="1"/>
          <name val="Calibri"/>
          <family val="2"/>
          <charset val="238"/>
          <scheme val="minor"/>
        </font>
      </dxf>
    </rfmt>
  </rrc>
  <rrc rId="730" sId="1" ref="AL1:AL1048576" action="deleteCol">
    <rfmt sheetId="1" xfDxf="1" sqref="AL1:AL1048576" start="0" length="0"/>
    <rfmt sheetId="1" sqref="AL39" start="0" length="0">
      <dxf>
        <font>
          <sz val="12"/>
          <color theme="1"/>
          <name val="Calibri"/>
          <family val="2"/>
          <charset val="238"/>
          <scheme val="minor"/>
        </font>
        <alignment horizontal="left" vertical="center"/>
      </dxf>
    </rfmt>
    <rfmt sheetId="1" sqref="AL98" start="0" length="0">
      <dxf>
        <font>
          <sz val="12"/>
          <color theme="1"/>
          <name val="Calibri"/>
          <family val="2"/>
          <charset val="238"/>
          <scheme val="minor"/>
        </font>
        <alignment horizontal="left" vertical="center"/>
      </dxf>
    </rfmt>
    <rfmt sheetId="1" sqref="AL103" start="0" length="0">
      <dxf>
        <font>
          <sz val="12"/>
          <color theme="1"/>
          <name val="Calibri"/>
          <family val="2"/>
          <charset val="238"/>
          <scheme val="minor"/>
        </font>
      </dxf>
    </rfmt>
    <rfmt sheetId="1" sqref="AL161" start="0" length="0">
      <dxf>
        <font>
          <sz val="12"/>
          <color theme="1"/>
          <name val="Calibri"/>
          <family val="2"/>
          <charset val="238"/>
          <scheme val="minor"/>
        </font>
        <alignment horizontal="left" vertical="center"/>
      </dxf>
    </rfmt>
    <rfmt sheetId="1" sqref="AL162"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31" start="0" length="0">
      <dxf>
        <alignment vertical="top" wrapText="1"/>
      </dxf>
    </rfmt>
    <rfmt sheetId="1" sqref="AL260" start="0" length="0">
      <dxf>
        <font>
          <sz val="11"/>
          <color theme="0"/>
          <name val="Calibri"/>
          <family val="2"/>
          <charset val="238"/>
          <scheme val="minor"/>
        </font>
      </dxf>
    </rfmt>
    <rfmt sheetId="1" sqref="AL261" start="0" length="0">
      <dxf>
        <font>
          <sz val="11"/>
          <color theme="0"/>
          <name val="Calibri"/>
          <family val="2"/>
          <charset val="238"/>
          <scheme val="minor"/>
        </font>
      </dxf>
    </rfmt>
    <rfmt sheetId="1" sqref="AL262" start="0" length="0">
      <dxf>
        <font>
          <sz val="11"/>
          <color theme="0"/>
          <name val="Calibri"/>
          <family val="2"/>
          <charset val="238"/>
          <scheme val="minor"/>
        </font>
      </dxf>
    </rfmt>
    <rfmt sheetId="1" sqref="AL263" start="0" length="0">
      <dxf>
        <font>
          <sz val="11"/>
          <color theme="0"/>
          <name val="Calibri"/>
          <family val="2"/>
          <charset val="238"/>
          <scheme val="minor"/>
        </font>
      </dxf>
    </rfmt>
    <rfmt sheetId="1" sqref="AL271" start="0" length="0">
      <dxf>
        <font>
          <sz val="11"/>
          <color theme="0"/>
          <name val="Calibri"/>
          <family val="2"/>
          <charset val="238"/>
          <scheme val="minor"/>
        </font>
      </dxf>
    </rfmt>
    <rfmt sheetId="1" sqref="AL272" start="0" length="0">
      <dxf>
        <font>
          <sz val="11"/>
          <color theme="0"/>
          <name val="Calibri"/>
          <family val="2"/>
          <charset val="238"/>
          <scheme val="minor"/>
        </font>
      </dxf>
    </rfmt>
    <rfmt sheetId="1" sqref="AL273" start="0" length="0">
      <dxf>
        <font>
          <sz val="11"/>
          <color theme="0"/>
          <name val="Calibri"/>
          <family val="2"/>
          <charset val="238"/>
          <scheme val="minor"/>
        </font>
      </dxf>
    </rfmt>
    <rfmt sheetId="1" sqref="AL274" start="0" length="0">
      <dxf>
        <font>
          <sz val="11"/>
          <color theme="0"/>
          <name val="Calibri"/>
          <family val="2"/>
          <charset val="238"/>
          <scheme val="minor"/>
        </font>
      </dxf>
    </rfmt>
    <rfmt sheetId="1" sqref="AL378" start="0" length="0">
      <dxf>
        <font>
          <b/>
          <sz val="11"/>
          <color theme="1"/>
          <name val="Calibri"/>
          <family val="2"/>
          <charset val="238"/>
          <scheme val="minor"/>
        </font>
      </dxf>
    </rfmt>
    <rfmt sheetId="1" sqref="AL379" start="0" length="0">
      <dxf>
        <font>
          <b/>
          <sz val="12"/>
          <color theme="1"/>
          <name val="Calibri"/>
          <family val="2"/>
          <charset val="238"/>
          <scheme val="minor"/>
        </font>
      </dxf>
    </rfmt>
    <rfmt sheetId="1" sqref="AL380" start="0" length="0">
      <dxf>
        <font>
          <b/>
          <sz val="12"/>
          <color theme="1"/>
          <name val="Calibri"/>
          <family val="2"/>
          <charset val="238"/>
          <scheme val="minor"/>
        </font>
      </dxf>
    </rfmt>
    <rfmt sheetId="1" sqref="AL381" start="0" length="0">
      <dxf>
        <font>
          <b/>
          <sz val="11"/>
          <color theme="1"/>
          <name val="Calibri"/>
          <family val="2"/>
          <charset val="238"/>
          <scheme val="minor"/>
        </font>
      </dxf>
    </rfmt>
    <rfmt sheetId="1" sqref="AL382" start="0" length="0">
      <dxf>
        <font>
          <b/>
          <sz val="11"/>
          <color theme="1"/>
          <name val="Calibri"/>
          <family val="2"/>
          <charset val="238"/>
          <scheme val="minor"/>
        </font>
      </dxf>
    </rfmt>
    <rfmt sheetId="1" sqref="AL383" start="0" length="0">
      <dxf>
        <font>
          <b/>
          <sz val="11"/>
          <color theme="1"/>
          <name val="Calibri"/>
          <family val="2"/>
          <charset val="238"/>
          <scheme val="minor"/>
        </font>
      </dxf>
    </rfmt>
    <rfmt sheetId="1" sqref="AL384" start="0" length="0">
      <dxf>
        <font>
          <b/>
          <sz val="11"/>
          <color theme="1"/>
          <name val="Calibri"/>
          <family val="2"/>
          <charset val="238"/>
          <scheme val="minor"/>
        </font>
      </dxf>
    </rfmt>
    <rfmt sheetId="1" sqref="AL385" start="0" length="0">
      <dxf>
        <font>
          <b/>
          <sz val="11"/>
          <color theme="1"/>
          <name val="Calibri"/>
          <family val="2"/>
          <charset val="238"/>
          <scheme val="minor"/>
        </font>
      </dxf>
    </rfmt>
    <rfmt sheetId="1" sqref="AL386" start="0" length="0">
      <dxf>
        <font>
          <b/>
          <sz val="11"/>
          <color theme="1"/>
          <name val="Calibri"/>
          <family val="2"/>
          <charset val="238"/>
          <scheme val="minor"/>
        </font>
      </dxf>
    </rfmt>
    <rfmt sheetId="1" sqref="AL387" start="0" length="0">
      <dxf>
        <font>
          <b/>
          <sz val="11"/>
          <color theme="1"/>
          <name val="Calibri"/>
          <family val="2"/>
          <charset val="238"/>
          <scheme val="minor"/>
        </font>
      </dxf>
    </rfmt>
    <rfmt sheetId="1" sqref="AL388" start="0" length="0">
      <dxf>
        <font>
          <b/>
          <sz val="11"/>
          <color theme="1"/>
          <name val="Calibri"/>
          <family val="2"/>
          <charset val="238"/>
          <scheme val="minor"/>
        </font>
      </dxf>
    </rfmt>
    <rfmt sheetId="1" sqref="AL389" start="0" length="0">
      <dxf>
        <font>
          <b/>
          <sz val="11"/>
          <color theme="1"/>
          <name val="Calibri"/>
          <family val="2"/>
          <charset val="238"/>
          <scheme val="minor"/>
        </font>
      </dxf>
    </rfmt>
    <rfmt sheetId="1" sqref="AL390" start="0" length="0">
      <dxf>
        <font>
          <b/>
          <sz val="11"/>
          <color theme="1"/>
          <name val="Calibri"/>
          <family val="2"/>
          <charset val="238"/>
          <scheme val="minor"/>
        </font>
      </dxf>
    </rfmt>
    <rfmt sheetId="1" sqref="AL391" start="0" length="0">
      <dxf>
        <font>
          <b/>
          <sz val="11"/>
          <color theme="1"/>
          <name val="Calibri"/>
          <family val="2"/>
          <charset val="238"/>
          <scheme val="minor"/>
        </font>
      </dxf>
    </rfmt>
    <rfmt sheetId="1" sqref="AL392" start="0" length="0">
      <dxf>
        <font>
          <b/>
          <sz val="11"/>
          <color theme="1"/>
          <name val="Calibri"/>
          <family val="2"/>
          <charset val="238"/>
          <scheme val="minor"/>
        </font>
      </dxf>
    </rfmt>
    <rfmt sheetId="1" sqref="AL393" start="0" length="0">
      <dxf>
        <font>
          <b/>
          <sz val="11"/>
          <color theme="1"/>
          <name val="Calibri"/>
          <family val="2"/>
          <charset val="238"/>
          <scheme val="minor"/>
        </font>
      </dxf>
    </rfmt>
    <rfmt sheetId="1" sqref="AL394" start="0" length="0">
      <dxf>
        <font>
          <b/>
          <sz val="11"/>
          <color theme="1"/>
          <name val="Calibri"/>
          <family val="2"/>
          <charset val="238"/>
          <scheme val="minor"/>
        </font>
      </dxf>
    </rfmt>
    <rfmt sheetId="1" sqref="AL395" start="0" length="0">
      <dxf>
        <font>
          <b/>
          <sz val="11"/>
          <color theme="1"/>
          <name val="Calibri"/>
          <family val="2"/>
          <charset val="238"/>
          <scheme val="minor"/>
        </font>
      </dxf>
    </rfmt>
    <rfmt sheetId="1" sqref="AL396" start="0" length="0">
      <dxf>
        <font>
          <b/>
          <sz val="11"/>
          <color theme="1"/>
          <name val="Calibri"/>
          <family val="2"/>
          <charset val="238"/>
          <scheme val="minor"/>
        </font>
      </dxf>
    </rfmt>
    <rfmt sheetId="1" sqref="AL397" start="0" length="0">
      <dxf>
        <font>
          <b/>
          <sz val="11"/>
          <color theme="1"/>
          <name val="Calibri"/>
          <family val="2"/>
          <charset val="238"/>
          <scheme val="minor"/>
        </font>
      </dxf>
    </rfmt>
    <rfmt sheetId="1" sqref="AL398" start="0" length="0">
      <dxf>
        <font>
          <b/>
          <sz val="11"/>
          <color theme="1"/>
          <name val="Calibri"/>
          <family val="2"/>
          <charset val="238"/>
          <scheme val="minor"/>
        </font>
      </dxf>
    </rfmt>
    <rfmt sheetId="1" sqref="AL399" start="0" length="0">
      <dxf>
        <font>
          <b/>
          <sz val="11"/>
          <color theme="1"/>
          <name val="Calibri"/>
          <family val="2"/>
          <charset val="238"/>
          <scheme val="minor"/>
        </font>
      </dxf>
    </rfmt>
  </rrc>
  <rrc rId="731" sId="1" ref="AL1:AL1048576" action="deleteCol">
    <rfmt sheetId="1" xfDxf="1" sqref="AL1:AL1048576" start="0" length="0"/>
    <rfmt sheetId="1" sqref="AL39" start="0" length="0">
      <dxf>
        <font>
          <sz val="12"/>
          <color theme="1"/>
          <name val="Calibri"/>
          <family val="2"/>
          <charset val="238"/>
          <scheme val="minor"/>
        </font>
        <alignment horizontal="left" vertical="center"/>
      </dxf>
    </rfmt>
    <rfmt sheetId="1" sqref="AL98" start="0" length="0">
      <dxf>
        <font>
          <sz val="12"/>
          <color theme="1"/>
          <name val="Calibri"/>
          <family val="2"/>
          <charset val="238"/>
          <scheme val="minor"/>
        </font>
        <alignment horizontal="left" vertical="center"/>
      </dxf>
    </rfmt>
    <rfmt sheetId="1" sqref="AL103" start="0" length="0">
      <dxf>
        <font>
          <sz val="12"/>
          <color theme="1"/>
          <name val="Calibri"/>
          <family val="2"/>
          <charset val="238"/>
          <scheme val="minor"/>
        </font>
      </dxf>
    </rfmt>
    <rfmt sheetId="1" sqref="AL161" start="0" length="0">
      <dxf>
        <font>
          <sz val="12"/>
          <color theme="1"/>
          <name val="Calibri"/>
          <family val="2"/>
          <charset val="238"/>
          <scheme val="minor"/>
        </font>
        <alignment horizontal="left" vertical="center"/>
      </dxf>
    </rfmt>
    <rfmt sheetId="1" sqref="AL162"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31" start="0" length="0">
      <dxf>
        <alignment vertical="top" wrapText="1"/>
      </dxf>
    </rfmt>
    <rfmt sheetId="1" sqref="AL260" start="0" length="0">
      <dxf>
        <font>
          <sz val="11"/>
          <color theme="0"/>
          <name val="Calibri"/>
          <family val="2"/>
          <charset val="238"/>
          <scheme val="minor"/>
        </font>
      </dxf>
    </rfmt>
    <rfmt sheetId="1" sqref="AL261" start="0" length="0">
      <dxf>
        <font>
          <sz val="11"/>
          <color theme="0"/>
          <name val="Calibri"/>
          <family val="2"/>
          <charset val="238"/>
          <scheme val="minor"/>
        </font>
      </dxf>
    </rfmt>
    <rfmt sheetId="1" sqref="AL262" start="0" length="0">
      <dxf>
        <font>
          <sz val="11"/>
          <color theme="0"/>
          <name val="Calibri"/>
          <family val="2"/>
          <charset val="238"/>
          <scheme val="minor"/>
        </font>
      </dxf>
    </rfmt>
    <rfmt sheetId="1" sqref="AL263" start="0" length="0">
      <dxf>
        <font>
          <sz val="11"/>
          <color theme="0"/>
          <name val="Calibri"/>
          <family val="2"/>
          <charset val="238"/>
          <scheme val="minor"/>
        </font>
      </dxf>
    </rfmt>
    <rfmt sheetId="1" sqref="AL271" start="0" length="0">
      <dxf>
        <font>
          <sz val="11"/>
          <color theme="0"/>
          <name val="Calibri"/>
          <family val="2"/>
          <charset val="238"/>
          <scheme val="minor"/>
        </font>
      </dxf>
    </rfmt>
    <rfmt sheetId="1" sqref="AL272" start="0" length="0">
      <dxf>
        <font>
          <sz val="11"/>
          <color theme="0"/>
          <name val="Calibri"/>
          <family val="2"/>
          <charset val="238"/>
          <scheme val="minor"/>
        </font>
      </dxf>
    </rfmt>
    <rfmt sheetId="1" sqref="AL273" start="0" length="0">
      <dxf>
        <font>
          <sz val="11"/>
          <color theme="0"/>
          <name val="Calibri"/>
          <family val="2"/>
          <charset val="238"/>
          <scheme val="minor"/>
        </font>
      </dxf>
    </rfmt>
    <rfmt sheetId="1" sqref="AL274" start="0" length="0">
      <dxf>
        <font>
          <sz val="11"/>
          <color theme="0"/>
          <name val="Calibri"/>
          <family val="2"/>
          <charset val="238"/>
          <scheme val="minor"/>
        </font>
      </dxf>
    </rfmt>
    <rfmt sheetId="1" sqref="AL378" start="0" length="0">
      <dxf>
        <font>
          <b/>
          <sz val="11"/>
          <color theme="1"/>
          <name val="Calibri"/>
          <family val="2"/>
          <charset val="238"/>
          <scheme val="minor"/>
        </font>
      </dxf>
    </rfmt>
    <rfmt sheetId="1" sqref="AL379" start="0" length="0">
      <dxf>
        <font>
          <b/>
          <sz val="12"/>
          <color theme="1"/>
          <name val="Calibri"/>
          <family val="2"/>
          <charset val="238"/>
          <scheme val="minor"/>
        </font>
      </dxf>
    </rfmt>
    <rfmt sheetId="1" sqref="AL380" start="0" length="0">
      <dxf>
        <font>
          <b/>
          <sz val="12"/>
          <color theme="1"/>
          <name val="Calibri"/>
          <family val="2"/>
          <charset val="238"/>
          <scheme val="minor"/>
        </font>
      </dxf>
    </rfmt>
    <rfmt sheetId="1" sqref="AL381" start="0" length="0">
      <dxf>
        <font>
          <b/>
          <sz val="11"/>
          <color theme="1"/>
          <name val="Calibri"/>
          <family val="2"/>
          <charset val="238"/>
          <scheme val="minor"/>
        </font>
      </dxf>
    </rfmt>
    <rfmt sheetId="1" sqref="AL382" start="0" length="0">
      <dxf>
        <font>
          <b/>
          <sz val="11"/>
          <color theme="1"/>
          <name val="Calibri"/>
          <family val="2"/>
          <charset val="238"/>
          <scheme val="minor"/>
        </font>
      </dxf>
    </rfmt>
    <rfmt sheetId="1" sqref="AL383" start="0" length="0">
      <dxf>
        <font>
          <b/>
          <sz val="11"/>
          <color theme="1"/>
          <name val="Calibri"/>
          <family val="2"/>
          <charset val="238"/>
          <scheme val="minor"/>
        </font>
      </dxf>
    </rfmt>
    <rfmt sheetId="1" sqref="AL384" start="0" length="0">
      <dxf>
        <font>
          <b/>
          <sz val="11"/>
          <color theme="1"/>
          <name val="Calibri"/>
          <family val="2"/>
          <charset val="238"/>
          <scheme val="minor"/>
        </font>
      </dxf>
    </rfmt>
    <rfmt sheetId="1" sqref="AL385" start="0" length="0">
      <dxf>
        <font>
          <b/>
          <sz val="11"/>
          <color theme="1"/>
          <name val="Calibri"/>
          <family val="2"/>
          <charset val="238"/>
          <scheme val="minor"/>
        </font>
      </dxf>
    </rfmt>
    <rfmt sheetId="1" sqref="AL386" start="0" length="0">
      <dxf>
        <font>
          <b/>
          <sz val="11"/>
          <color theme="1"/>
          <name val="Calibri"/>
          <family val="2"/>
          <charset val="238"/>
          <scheme val="minor"/>
        </font>
      </dxf>
    </rfmt>
    <rfmt sheetId="1" sqref="AL387" start="0" length="0">
      <dxf>
        <font>
          <b/>
          <sz val="11"/>
          <color theme="1"/>
          <name val="Calibri"/>
          <family val="2"/>
          <charset val="238"/>
          <scheme val="minor"/>
        </font>
      </dxf>
    </rfmt>
    <rfmt sheetId="1" sqref="AL388" start="0" length="0">
      <dxf>
        <font>
          <b/>
          <sz val="11"/>
          <color theme="1"/>
          <name val="Calibri"/>
          <family val="2"/>
          <charset val="238"/>
          <scheme val="minor"/>
        </font>
      </dxf>
    </rfmt>
    <rfmt sheetId="1" sqref="AL389" start="0" length="0">
      <dxf>
        <font>
          <b/>
          <sz val="11"/>
          <color theme="1"/>
          <name val="Calibri"/>
          <family val="2"/>
          <charset val="238"/>
          <scheme val="minor"/>
        </font>
      </dxf>
    </rfmt>
    <rfmt sheetId="1" sqref="AL390" start="0" length="0">
      <dxf>
        <font>
          <b/>
          <sz val="11"/>
          <color theme="1"/>
          <name val="Calibri"/>
          <family val="2"/>
          <charset val="238"/>
          <scheme val="minor"/>
        </font>
      </dxf>
    </rfmt>
    <rfmt sheetId="1" sqref="AL391" start="0" length="0">
      <dxf>
        <font>
          <b/>
          <sz val="11"/>
          <color theme="1"/>
          <name val="Calibri"/>
          <family val="2"/>
          <charset val="238"/>
          <scheme val="minor"/>
        </font>
      </dxf>
    </rfmt>
    <rfmt sheetId="1" sqref="AL392" start="0" length="0">
      <dxf>
        <font>
          <b/>
          <sz val="11"/>
          <color theme="1"/>
          <name val="Calibri"/>
          <family val="2"/>
          <charset val="238"/>
          <scheme val="minor"/>
        </font>
      </dxf>
    </rfmt>
    <rfmt sheetId="1" sqref="AL393" start="0" length="0">
      <dxf>
        <font>
          <b/>
          <sz val="11"/>
          <color theme="1"/>
          <name val="Calibri"/>
          <family val="2"/>
          <charset val="238"/>
          <scheme val="minor"/>
        </font>
      </dxf>
    </rfmt>
    <rfmt sheetId="1" sqref="AL394" start="0" length="0">
      <dxf>
        <font>
          <b/>
          <sz val="11"/>
          <color theme="1"/>
          <name val="Calibri"/>
          <family val="2"/>
          <charset val="238"/>
          <scheme val="minor"/>
        </font>
      </dxf>
    </rfmt>
    <rfmt sheetId="1" sqref="AL395" start="0" length="0">
      <dxf>
        <font>
          <b/>
          <sz val="11"/>
          <color theme="1"/>
          <name val="Calibri"/>
          <family val="2"/>
          <charset val="238"/>
          <scheme val="minor"/>
        </font>
      </dxf>
    </rfmt>
    <rfmt sheetId="1" sqref="AL396" start="0" length="0">
      <dxf>
        <font>
          <b/>
          <sz val="11"/>
          <color theme="1"/>
          <name val="Calibri"/>
          <family val="2"/>
          <charset val="238"/>
          <scheme val="minor"/>
        </font>
      </dxf>
    </rfmt>
    <rfmt sheetId="1" sqref="AL397" start="0" length="0">
      <dxf>
        <font>
          <b/>
          <sz val="11"/>
          <color theme="1"/>
          <name val="Calibri"/>
          <family val="2"/>
          <charset val="238"/>
          <scheme val="minor"/>
        </font>
      </dxf>
    </rfmt>
    <rfmt sheetId="1" sqref="AL398" start="0" length="0">
      <dxf>
        <font>
          <b/>
          <sz val="11"/>
          <color theme="1"/>
          <name val="Calibri"/>
          <family val="2"/>
          <charset val="238"/>
          <scheme val="minor"/>
        </font>
      </dxf>
    </rfmt>
    <rfmt sheetId="1" sqref="AL399" start="0" length="0">
      <dxf>
        <font>
          <b/>
          <sz val="11"/>
          <color theme="1"/>
          <name val="Calibri"/>
          <family val="2"/>
          <charset val="238"/>
          <scheme val="minor"/>
        </font>
      </dxf>
    </rfmt>
  </rrc>
  <rrc rId="732" sId="1" ref="AL1:AL1048576" action="deleteCol">
    <rfmt sheetId="1" xfDxf="1" sqref="AL1:AL1048576" start="0" length="0"/>
    <rfmt sheetId="1" sqref="AL39" start="0" length="0">
      <dxf>
        <font>
          <sz val="12"/>
          <color theme="1"/>
          <name val="Calibri"/>
          <family val="2"/>
          <charset val="238"/>
          <scheme val="minor"/>
        </font>
        <alignment horizontal="left" vertical="center"/>
      </dxf>
    </rfmt>
    <rfmt sheetId="1" sqref="AL98" start="0" length="0">
      <dxf>
        <font>
          <sz val="12"/>
          <color theme="1"/>
          <name val="Calibri"/>
          <family val="2"/>
          <charset val="238"/>
          <scheme val="minor"/>
        </font>
        <alignment horizontal="left" vertical="center"/>
      </dxf>
    </rfmt>
    <rfmt sheetId="1" sqref="AL103" start="0" length="0">
      <dxf>
        <font>
          <sz val="12"/>
          <color theme="1"/>
          <name val="Calibri"/>
          <family val="2"/>
          <charset val="238"/>
          <scheme val="minor"/>
        </font>
      </dxf>
    </rfmt>
    <rfmt sheetId="1" sqref="AL161" start="0" length="0">
      <dxf>
        <font>
          <sz val="12"/>
          <color theme="1"/>
          <name val="Calibri"/>
          <family val="2"/>
          <charset val="238"/>
          <scheme val="minor"/>
        </font>
        <alignment horizontal="left" vertical="center"/>
      </dxf>
    </rfmt>
    <rfmt sheetId="1" sqref="AL162"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31" start="0" length="0">
      <dxf>
        <alignment vertical="top" wrapText="1"/>
      </dxf>
    </rfmt>
    <rfmt sheetId="1" sqref="AL260" start="0" length="0">
      <dxf>
        <font>
          <sz val="11"/>
          <color theme="0"/>
          <name val="Calibri"/>
          <family val="2"/>
          <charset val="238"/>
          <scheme val="minor"/>
        </font>
      </dxf>
    </rfmt>
    <rfmt sheetId="1" sqref="AL261" start="0" length="0">
      <dxf>
        <font>
          <sz val="11"/>
          <color theme="0"/>
          <name val="Calibri"/>
          <family val="2"/>
          <charset val="238"/>
          <scheme val="minor"/>
        </font>
      </dxf>
    </rfmt>
    <rfmt sheetId="1" sqref="AL262" start="0" length="0">
      <dxf>
        <font>
          <sz val="11"/>
          <color theme="0"/>
          <name val="Calibri"/>
          <family val="2"/>
          <charset val="238"/>
          <scheme val="minor"/>
        </font>
      </dxf>
    </rfmt>
    <rfmt sheetId="1" sqref="AL263" start="0" length="0">
      <dxf>
        <font>
          <sz val="11"/>
          <color theme="0"/>
          <name val="Calibri"/>
          <family val="2"/>
          <charset val="238"/>
          <scheme val="minor"/>
        </font>
      </dxf>
    </rfmt>
    <rfmt sheetId="1" sqref="AL271" start="0" length="0">
      <dxf>
        <font>
          <sz val="11"/>
          <color theme="0"/>
          <name val="Calibri"/>
          <family val="2"/>
          <charset val="238"/>
          <scheme val="minor"/>
        </font>
      </dxf>
    </rfmt>
    <rfmt sheetId="1" sqref="AL272" start="0" length="0">
      <dxf>
        <font>
          <sz val="11"/>
          <color theme="0"/>
          <name val="Calibri"/>
          <family val="2"/>
          <charset val="238"/>
          <scheme val="minor"/>
        </font>
      </dxf>
    </rfmt>
    <rfmt sheetId="1" sqref="AL273" start="0" length="0">
      <dxf>
        <font>
          <sz val="11"/>
          <color theme="0"/>
          <name val="Calibri"/>
          <family val="2"/>
          <charset val="238"/>
          <scheme val="minor"/>
        </font>
      </dxf>
    </rfmt>
    <rfmt sheetId="1" sqref="AL274" start="0" length="0">
      <dxf>
        <font>
          <sz val="11"/>
          <color theme="0"/>
          <name val="Calibri"/>
          <family val="2"/>
          <charset val="238"/>
          <scheme val="minor"/>
        </font>
      </dxf>
    </rfmt>
    <rfmt sheetId="1" sqref="AL378" start="0" length="0">
      <dxf>
        <font>
          <b/>
          <sz val="11"/>
          <color theme="1"/>
          <name val="Calibri"/>
          <family val="2"/>
          <charset val="238"/>
          <scheme val="minor"/>
        </font>
      </dxf>
    </rfmt>
    <rfmt sheetId="1" sqref="AL379" start="0" length="0">
      <dxf>
        <font>
          <b/>
          <sz val="12"/>
          <color theme="1"/>
          <name val="Calibri"/>
          <family val="2"/>
          <charset val="238"/>
          <scheme val="minor"/>
        </font>
      </dxf>
    </rfmt>
    <rfmt sheetId="1" sqref="AL380" start="0" length="0">
      <dxf>
        <font>
          <b/>
          <sz val="12"/>
          <color theme="1"/>
          <name val="Calibri"/>
          <family val="2"/>
          <charset val="238"/>
          <scheme val="minor"/>
        </font>
      </dxf>
    </rfmt>
    <rfmt sheetId="1" sqref="AL381" start="0" length="0">
      <dxf>
        <font>
          <b/>
          <sz val="11"/>
          <color theme="1"/>
          <name val="Calibri"/>
          <family val="2"/>
          <charset val="238"/>
          <scheme val="minor"/>
        </font>
      </dxf>
    </rfmt>
    <rfmt sheetId="1" sqref="AL382" start="0" length="0">
      <dxf>
        <font>
          <b/>
          <sz val="11"/>
          <color theme="1"/>
          <name val="Calibri"/>
          <family val="2"/>
          <charset val="238"/>
          <scheme val="minor"/>
        </font>
      </dxf>
    </rfmt>
    <rfmt sheetId="1" sqref="AL383" start="0" length="0">
      <dxf>
        <font>
          <b/>
          <sz val="11"/>
          <color theme="1"/>
          <name val="Calibri"/>
          <family val="2"/>
          <charset val="238"/>
          <scheme val="minor"/>
        </font>
      </dxf>
    </rfmt>
    <rfmt sheetId="1" sqref="AL384" start="0" length="0">
      <dxf>
        <font>
          <b/>
          <sz val="11"/>
          <color theme="1"/>
          <name val="Calibri"/>
          <family val="2"/>
          <charset val="238"/>
          <scheme val="minor"/>
        </font>
      </dxf>
    </rfmt>
    <rfmt sheetId="1" sqref="AL385" start="0" length="0">
      <dxf>
        <font>
          <b/>
          <sz val="11"/>
          <color theme="1"/>
          <name val="Calibri"/>
          <family val="2"/>
          <charset val="238"/>
          <scheme val="minor"/>
        </font>
      </dxf>
    </rfmt>
    <rfmt sheetId="1" sqref="AL386" start="0" length="0">
      <dxf>
        <font>
          <b/>
          <sz val="11"/>
          <color theme="1"/>
          <name val="Calibri"/>
          <family val="2"/>
          <charset val="238"/>
          <scheme val="minor"/>
        </font>
      </dxf>
    </rfmt>
    <rfmt sheetId="1" sqref="AL387" start="0" length="0">
      <dxf>
        <font>
          <b/>
          <sz val="11"/>
          <color theme="1"/>
          <name val="Calibri"/>
          <family val="2"/>
          <charset val="238"/>
          <scheme val="minor"/>
        </font>
      </dxf>
    </rfmt>
    <rfmt sheetId="1" sqref="AL388" start="0" length="0">
      <dxf>
        <font>
          <b/>
          <sz val="11"/>
          <color theme="1"/>
          <name val="Calibri"/>
          <family val="2"/>
          <charset val="238"/>
          <scheme val="minor"/>
        </font>
      </dxf>
    </rfmt>
    <rfmt sheetId="1" sqref="AL389" start="0" length="0">
      <dxf>
        <font>
          <b/>
          <sz val="11"/>
          <color theme="1"/>
          <name val="Calibri"/>
          <family val="2"/>
          <charset val="238"/>
          <scheme val="minor"/>
        </font>
      </dxf>
    </rfmt>
    <rfmt sheetId="1" sqref="AL390" start="0" length="0">
      <dxf>
        <font>
          <b/>
          <sz val="11"/>
          <color theme="1"/>
          <name val="Calibri"/>
          <family val="2"/>
          <charset val="238"/>
          <scheme val="minor"/>
        </font>
      </dxf>
    </rfmt>
    <rfmt sheetId="1" sqref="AL391" start="0" length="0">
      <dxf>
        <font>
          <b/>
          <sz val="11"/>
          <color theme="1"/>
          <name val="Calibri"/>
          <family val="2"/>
          <charset val="238"/>
          <scheme val="minor"/>
        </font>
      </dxf>
    </rfmt>
    <rfmt sheetId="1" sqref="AL392" start="0" length="0">
      <dxf>
        <font>
          <b/>
          <sz val="11"/>
          <color theme="1"/>
          <name val="Calibri"/>
          <family val="2"/>
          <charset val="238"/>
          <scheme val="minor"/>
        </font>
      </dxf>
    </rfmt>
    <rfmt sheetId="1" sqref="AL393" start="0" length="0">
      <dxf>
        <font>
          <b/>
          <sz val="11"/>
          <color theme="1"/>
          <name val="Calibri"/>
          <family val="2"/>
          <charset val="238"/>
          <scheme val="minor"/>
        </font>
      </dxf>
    </rfmt>
    <rfmt sheetId="1" sqref="AL394" start="0" length="0">
      <dxf>
        <font>
          <b/>
          <sz val="11"/>
          <color theme="1"/>
          <name val="Calibri"/>
          <family val="2"/>
          <charset val="238"/>
          <scheme val="minor"/>
        </font>
      </dxf>
    </rfmt>
    <rfmt sheetId="1" sqref="AL395" start="0" length="0">
      <dxf>
        <font>
          <b/>
          <sz val="11"/>
          <color theme="1"/>
          <name val="Calibri"/>
          <family val="2"/>
          <charset val="238"/>
          <scheme val="minor"/>
        </font>
      </dxf>
    </rfmt>
    <rfmt sheetId="1" sqref="AL396" start="0" length="0">
      <dxf>
        <font>
          <b/>
          <sz val="11"/>
          <color theme="1"/>
          <name val="Calibri"/>
          <family val="2"/>
          <charset val="238"/>
          <scheme val="minor"/>
        </font>
      </dxf>
    </rfmt>
    <rfmt sheetId="1" sqref="AL397" start="0" length="0">
      <dxf>
        <font>
          <b/>
          <sz val="11"/>
          <color theme="1"/>
          <name val="Calibri"/>
          <family val="2"/>
          <charset val="238"/>
          <scheme val="minor"/>
        </font>
      </dxf>
    </rfmt>
    <rfmt sheetId="1" sqref="AL398" start="0" length="0">
      <dxf>
        <font>
          <b/>
          <sz val="11"/>
          <color theme="1"/>
          <name val="Calibri"/>
          <family val="2"/>
          <charset val="238"/>
          <scheme val="minor"/>
        </font>
      </dxf>
    </rfmt>
    <rfmt sheetId="1" sqref="AL399" start="0" length="0">
      <dxf>
        <font>
          <b/>
          <sz val="11"/>
          <color theme="1"/>
          <name val="Calibri"/>
          <family val="2"/>
          <charset val="238"/>
          <scheme val="minor"/>
        </font>
      </dxf>
    </rfmt>
  </rrc>
  <rrc rId="733" sId="1" ref="AL1:AL1048576" action="deleteCol">
    <rfmt sheetId="1" xfDxf="1" sqref="AL1:AL1048576" start="0" length="0"/>
    <rfmt sheetId="1" sqref="AL39" start="0" length="0">
      <dxf>
        <font>
          <sz val="12"/>
          <color theme="1"/>
          <name val="Calibri"/>
          <family val="2"/>
          <charset val="238"/>
          <scheme val="minor"/>
        </font>
        <alignment horizontal="left" vertical="center"/>
      </dxf>
    </rfmt>
    <rfmt sheetId="1" sqref="AL98" start="0" length="0">
      <dxf>
        <font>
          <sz val="12"/>
          <color theme="1"/>
          <name val="Calibri"/>
          <family val="2"/>
          <charset val="238"/>
          <scheme val="minor"/>
        </font>
        <alignment horizontal="left" vertical="center"/>
      </dxf>
    </rfmt>
    <rfmt sheetId="1" sqref="AL103" start="0" length="0">
      <dxf>
        <font>
          <sz val="12"/>
          <color theme="1"/>
          <name val="Calibri"/>
          <family val="2"/>
          <charset val="238"/>
          <scheme val="minor"/>
        </font>
      </dxf>
    </rfmt>
    <rfmt sheetId="1" sqref="AL161" start="0" length="0">
      <dxf>
        <font>
          <sz val="12"/>
          <color theme="1"/>
          <name val="Calibri"/>
          <family val="2"/>
          <charset val="238"/>
          <scheme val="minor"/>
        </font>
        <alignment horizontal="left" vertical="center"/>
      </dxf>
    </rfmt>
    <rfmt sheetId="1" sqref="AL162"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31" start="0" length="0">
      <dxf>
        <alignment vertical="top" wrapText="1"/>
      </dxf>
    </rfmt>
    <rfmt sheetId="1" sqref="AL260" start="0" length="0">
      <dxf>
        <font>
          <sz val="11"/>
          <color theme="0"/>
          <name val="Calibri"/>
          <family val="2"/>
          <charset val="238"/>
          <scheme val="minor"/>
        </font>
      </dxf>
    </rfmt>
    <rfmt sheetId="1" sqref="AL261" start="0" length="0">
      <dxf>
        <font>
          <sz val="11"/>
          <color theme="0"/>
          <name val="Calibri"/>
          <family val="2"/>
          <charset val="238"/>
          <scheme val="minor"/>
        </font>
      </dxf>
    </rfmt>
    <rfmt sheetId="1" sqref="AL262" start="0" length="0">
      <dxf>
        <font>
          <sz val="11"/>
          <color theme="0"/>
          <name val="Calibri"/>
          <family val="2"/>
          <charset val="238"/>
          <scheme val="minor"/>
        </font>
      </dxf>
    </rfmt>
    <rfmt sheetId="1" sqref="AL263" start="0" length="0">
      <dxf>
        <font>
          <sz val="11"/>
          <color theme="0"/>
          <name val="Calibri"/>
          <family val="2"/>
          <charset val="238"/>
          <scheme val="minor"/>
        </font>
      </dxf>
    </rfmt>
    <rfmt sheetId="1" sqref="AL271" start="0" length="0">
      <dxf>
        <font>
          <sz val="11"/>
          <color theme="0"/>
          <name val="Calibri"/>
          <family val="2"/>
          <charset val="238"/>
          <scheme val="minor"/>
        </font>
      </dxf>
    </rfmt>
    <rfmt sheetId="1" sqref="AL272" start="0" length="0">
      <dxf>
        <font>
          <sz val="11"/>
          <color theme="0"/>
          <name val="Calibri"/>
          <family val="2"/>
          <charset val="238"/>
          <scheme val="minor"/>
        </font>
      </dxf>
    </rfmt>
    <rfmt sheetId="1" sqref="AL273" start="0" length="0">
      <dxf>
        <font>
          <sz val="11"/>
          <color theme="0"/>
          <name val="Calibri"/>
          <family val="2"/>
          <charset val="238"/>
          <scheme val="minor"/>
        </font>
      </dxf>
    </rfmt>
    <rfmt sheetId="1" sqref="AL274" start="0" length="0">
      <dxf>
        <font>
          <sz val="11"/>
          <color theme="0"/>
          <name val="Calibri"/>
          <family val="2"/>
          <charset val="238"/>
          <scheme val="minor"/>
        </font>
      </dxf>
    </rfmt>
    <rfmt sheetId="1" sqref="AL378" start="0" length="0">
      <dxf>
        <font>
          <b/>
          <sz val="11"/>
          <color theme="1"/>
          <name val="Calibri"/>
          <family val="2"/>
          <charset val="238"/>
          <scheme val="minor"/>
        </font>
      </dxf>
    </rfmt>
    <rfmt sheetId="1" sqref="AL379" start="0" length="0">
      <dxf>
        <font>
          <b/>
          <sz val="12"/>
          <color theme="1"/>
          <name val="Calibri"/>
          <family val="2"/>
          <charset val="238"/>
          <scheme val="minor"/>
        </font>
      </dxf>
    </rfmt>
    <rfmt sheetId="1" sqref="AL380" start="0" length="0">
      <dxf>
        <font>
          <b/>
          <sz val="12"/>
          <color theme="1"/>
          <name val="Calibri"/>
          <family val="2"/>
          <charset val="238"/>
          <scheme val="minor"/>
        </font>
      </dxf>
    </rfmt>
    <rfmt sheetId="1" sqref="AL381" start="0" length="0">
      <dxf>
        <font>
          <b/>
          <sz val="11"/>
          <color theme="1"/>
          <name val="Calibri"/>
          <family val="2"/>
          <charset val="238"/>
          <scheme val="minor"/>
        </font>
      </dxf>
    </rfmt>
    <rfmt sheetId="1" sqref="AL382" start="0" length="0">
      <dxf>
        <font>
          <b/>
          <sz val="11"/>
          <color theme="1"/>
          <name val="Calibri"/>
          <family val="2"/>
          <charset val="238"/>
          <scheme val="minor"/>
        </font>
      </dxf>
    </rfmt>
    <rfmt sheetId="1" sqref="AL383" start="0" length="0">
      <dxf>
        <font>
          <b/>
          <sz val="11"/>
          <color theme="1"/>
          <name val="Calibri"/>
          <family val="2"/>
          <charset val="238"/>
          <scheme val="minor"/>
        </font>
      </dxf>
    </rfmt>
    <rfmt sheetId="1" sqref="AL384" start="0" length="0">
      <dxf>
        <font>
          <b/>
          <sz val="11"/>
          <color theme="1"/>
          <name val="Calibri"/>
          <family val="2"/>
          <charset val="238"/>
          <scheme val="minor"/>
        </font>
      </dxf>
    </rfmt>
    <rfmt sheetId="1" sqref="AL385" start="0" length="0">
      <dxf>
        <font>
          <b/>
          <sz val="11"/>
          <color theme="1"/>
          <name val="Calibri"/>
          <family val="2"/>
          <charset val="238"/>
          <scheme val="minor"/>
        </font>
      </dxf>
    </rfmt>
    <rfmt sheetId="1" sqref="AL386" start="0" length="0">
      <dxf>
        <font>
          <b/>
          <sz val="11"/>
          <color theme="1"/>
          <name val="Calibri"/>
          <family val="2"/>
          <charset val="238"/>
          <scheme val="minor"/>
        </font>
      </dxf>
    </rfmt>
    <rfmt sheetId="1" sqref="AL387" start="0" length="0">
      <dxf>
        <font>
          <b/>
          <sz val="11"/>
          <color theme="1"/>
          <name val="Calibri"/>
          <family val="2"/>
          <charset val="238"/>
          <scheme val="minor"/>
        </font>
      </dxf>
    </rfmt>
    <rfmt sheetId="1" sqref="AL388" start="0" length="0">
      <dxf>
        <font>
          <b/>
          <sz val="11"/>
          <color theme="1"/>
          <name val="Calibri"/>
          <family val="2"/>
          <charset val="238"/>
          <scheme val="minor"/>
        </font>
      </dxf>
    </rfmt>
    <rfmt sheetId="1" sqref="AL389" start="0" length="0">
      <dxf>
        <font>
          <b/>
          <sz val="11"/>
          <color theme="1"/>
          <name val="Calibri"/>
          <family val="2"/>
          <charset val="238"/>
          <scheme val="minor"/>
        </font>
      </dxf>
    </rfmt>
    <rfmt sheetId="1" sqref="AL390" start="0" length="0">
      <dxf>
        <font>
          <b/>
          <sz val="11"/>
          <color theme="1"/>
          <name val="Calibri"/>
          <family val="2"/>
          <charset val="238"/>
          <scheme val="minor"/>
        </font>
      </dxf>
    </rfmt>
    <rfmt sheetId="1" sqref="AL391" start="0" length="0">
      <dxf>
        <font>
          <b/>
          <sz val="11"/>
          <color theme="1"/>
          <name val="Calibri"/>
          <family val="2"/>
          <charset val="238"/>
          <scheme val="minor"/>
        </font>
      </dxf>
    </rfmt>
    <rfmt sheetId="1" sqref="AL392" start="0" length="0">
      <dxf>
        <font>
          <b/>
          <sz val="11"/>
          <color theme="1"/>
          <name val="Calibri"/>
          <family val="2"/>
          <charset val="238"/>
          <scheme val="minor"/>
        </font>
      </dxf>
    </rfmt>
    <rfmt sheetId="1" sqref="AL393" start="0" length="0">
      <dxf>
        <font>
          <b/>
          <sz val="11"/>
          <color theme="1"/>
          <name val="Calibri"/>
          <family val="2"/>
          <charset val="238"/>
          <scheme val="minor"/>
        </font>
      </dxf>
    </rfmt>
    <rfmt sheetId="1" sqref="AL394" start="0" length="0">
      <dxf>
        <font>
          <b/>
          <sz val="11"/>
          <color theme="1"/>
          <name val="Calibri"/>
          <family val="2"/>
          <charset val="238"/>
          <scheme val="minor"/>
        </font>
      </dxf>
    </rfmt>
    <rfmt sheetId="1" sqref="AL395" start="0" length="0">
      <dxf>
        <font>
          <b/>
          <sz val="11"/>
          <color theme="1"/>
          <name val="Calibri"/>
          <family val="2"/>
          <charset val="238"/>
          <scheme val="minor"/>
        </font>
      </dxf>
    </rfmt>
    <rfmt sheetId="1" sqref="AL396" start="0" length="0">
      <dxf>
        <font>
          <b/>
          <sz val="11"/>
          <color theme="1"/>
          <name val="Calibri"/>
          <family val="2"/>
          <charset val="238"/>
          <scheme val="minor"/>
        </font>
      </dxf>
    </rfmt>
    <rfmt sheetId="1" sqref="AL397" start="0" length="0">
      <dxf>
        <font>
          <b/>
          <sz val="11"/>
          <color theme="1"/>
          <name val="Calibri"/>
          <family val="2"/>
          <charset val="238"/>
          <scheme val="minor"/>
        </font>
      </dxf>
    </rfmt>
    <rfmt sheetId="1" sqref="AL398" start="0" length="0">
      <dxf>
        <font>
          <b/>
          <sz val="11"/>
          <color theme="1"/>
          <name val="Calibri"/>
          <family val="2"/>
          <charset val="238"/>
          <scheme val="minor"/>
        </font>
      </dxf>
    </rfmt>
    <rfmt sheetId="1" sqref="AL399" start="0" length="0">
      <dxf>
        <font>
          <b/>
          <sz val="11"/>
          <color theme="1"/>
          <name val="Calibri"/>
          <family val="2"/>
          <charset val="238"/>
          <scheme val="minor"/>
        </font>
      </dxf>
    </rfmt>
  </rrc>
  <rrc rId="734" sId="1" ref="AL1:AL1048576" action="deleteCol">
    <rfmt sheetId="1" xfDxf="1" sqref="AL1:AL1048576" start="0" length="0"/>
    <rfmt sheetId="1" sqref="AL39" start="0" length="0">
      <dxf>
        <font>
          <sz val="12"/>
          <color theme="1"/>
          <name val="Calibri"/>
          <family val="2"/>
          <charset val="238"/>
          <scheme val="minor"/>
        </font>
        <alignment horizontal="left" vertical="center"/>
      </dxf>
    </rfmt>
    <rfmt sheetId="1" sqref="AL98" start="0" length="0">
      <dxf>
        <font>
          <sz val="12"/>
          <color theme="1"/>
          <name val="Calibri"/>
          <family val="2"/>
          <charset val="238"/>
          <scheme val="minor"/>
        </font>
        <alignment horizontal="left" vertical="center"/>
      </dxf>
    </rfmt>
    <rfmt sheetId="1" sqref="AL103" start="0" length="0">
      <dxf>
        <font>
          <sz val="12"/>
          <color theme="1"/>
          <name val="Calibri"/>
          <family val="2"/>
          <charset val="238"/>
          <scheme val="minor"/>
        </font>
      </dxf>
    </rfmt>
    <rfmt sheetId="1" sqref="AL161" start="0" length="0">
      <dxf>
        <font>
          <sz val="12"/>
          <color theme="1"/>
          <name val="Calibri"/>
          <family val="2"/>
          <charset val="238"/>
          <scheme val="minor"/>
        </font>
        <alignment horizontal="left" vertical="center"/>
      </dxf>
    </rfmt>
    <rfmt sheetId="1" sqref="AL162"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31" start="0" length="0">
      <dxf>
        <alignment vertical="top" wrapText="1"/>
      </dxf>
    </rfmt>
    <rfmt sheetId="1" sqref="AL260" start="0" length="0">
      <dxf>
        <font>
          <sz val="11"/>
          <color theme="0"/>
          <name val="Calibri"/>
          <family val="2"/>
          <charset val="238"/>
          <scheme val="minor"/>
        </font>
      </dxf>
    </rfmt>
    <rfmt sheetId="1" sqref="AL261" start="0" length="0">
      <dxf>
        <font>
          <sz val="11"/>
          <color theme="0"/>
          <name val="Calibri"/>
          <family val="2"/>
          <charset val="238"/>
          <scheme val="minor"/>
        </font>
      </dxf>
    </rfmt>
    <rfmt sheetId="1" sqref="AL262" start="0" length="0">
      <dxf>
        <font>
          <sz val="11"/>
          <color theme="0"/>
          <name val="Calibri"/>
          <family val="2"/>
          <charset val="238"/>
          <scheme val="minor"/>
        </font>
      </dxf>
    </rfmt>
    <rfmt sheetId="1" sqref="AL263" start="0" length="0">
      <dxf>
        <font>
          <sz val="11"/>
          <color theme="0"/>
          <name val="Calibri"/>
          <family val="2"/>
          <charset val="238"/>
          <scheme val="minor"/>
        </font>
      </dxf>
    </rfmt>
    <rfmt sheetId="1" sqref="AL271" start="0" length="0">
      <dxf>
        <font>
          <sz val="11"/>
          <color theme="0"/>
          <name val="Calibri"/>
          <family val="2"/>
          <charset val="238"/>
          <scheme val="minor"/>
        </font>
      </dxf>
    </rfmt>
    <rfmt sheetId="1" sqref="AL272" start="0" length="0">
      <dxf>
        <font>
          <sz val="11"/>
          <color theme="0"/>
          <name val="Calibri"/>
          <family val="2"/>
          <charset val="238"/>
          <scheme val="minor"/>
        </font>
      </dxf>
    </rfmt>
    <rfmt sheetId="1" sqref="AL273" start="0" length="0">
      <dxf>
        <font>
          <sz val="11"/>
          <color theme="0"/>
          <name val="Calibri"/>
          <family val="2"/>
          <charset val="238"/>
          <scheme val="minor"/>
        </font>
      </dxf>
    </rfmt>
    <rfmt sheetId="1" sqref="AL274" start="0" length="0">
      <dxf>
        <font>
          <sz val="11"/>
          <color theme="0"/>
          <name val="Calibri"/>
          <family val="2"/>
          <charset val="238"/>
          <scheme val="minor"/>
        </font>
      </dxf>
    </rfmt>
    <rfmt sheetId="1" sqref="AL378" start="0" length="0">
      <dxf>
        <font>
          <b/>
          <sz val="11"/>
          <color theme="1"/>
          <name val="Calibri"/>
          <family val="2"/>
          <charset val="238"/>
          <scheme val="minor"/>
        </font>
      </dxf>
    </rfmt>
    <rfmt sheetId="1" sqref="AL379" start="0" length="0">
      <dxf>
        <font>
          <b/>
          <sz val="12"/>
          <color theme="1"/>
          <name val="Calibri"/>
          <family val="2"/>
          <charset val="238"/>
          <scheme val="minor"/>
        </font>
      </dxf>
    </rfmt>
    <rfmt sheetId="1" sqref="AL380" start="0" length="0">
      <dxf>
        <font>
          <b/>
          <sz val="12"/>
          <color theme="1"/>
          <name val="Calibri"/>
          <family val="2"/>
          <charset val="238"/>
          <scheme val="minor"/>
        </font>
      </dxf>
    </rfmt>
    <rfmt sheetId="1" sqref="AL381" start="0" length="0">
      <dxf>
        <font>
          <b/>
          <sz val="11"/>
          <color theme="1"/>
          <name val="Calibri"/>
          <family val="2"/>
          <charset val="238"/>
          <scheme val="minor"/>
        </font>
      </dxf>
    </rfmt>
    <rfmt sheetId="1" sqref="AL382" start="0" length="0">
      <dxf>
        <font>
          <b/>
          <sz val="11"/>
          <color theme="1"/>
          <name val="Calibri"/>
          <family val="2"/>
          <charset val="238"/>
          <scheme val="minor"/>
        </font>
      </dxf>
    </rfmt>
    <rfmt sheetId="1" sqref="AL383" start="0" length="0">
      <dxf>
        <font>
          <b/>
          <sz val="11"/>
          <color theme="1"/>
          <name val="Calibri"/>
          <family val="2"/>
          <charset val="238"/>
          <scheme val="minor"/>
        </font>
      </dxf>
    </rfmt>
    <rfmt sheetId="1" sqref="AL384" start="0" length="0">
      <dxf>
        <font>
          <b/>
          <sz val="11"/>
          <color theme="1"/>
          <name val="Calibri"/>
          <family val="2"/>
          <charset val="238"/>
          <scheme val="minor"/>
        </font>
      </dxf>
    </rfmt>
    <rfmt sheetId="1" sqref="AL385" start="0" length="0">
      <dxf>
        <font>
          <b/>
          <sz val="11"/>
          <color theme="1"/>
          <name val="Calibri"/>
          <family val="2"/>
          <charset val="238"/>
          <scheme val="minor"/>
        </font>
      </dxf>
    </rfmt>
    <rfmt sheetId="1" sqref="AL386" start="0" length="0">
      <dxf>
        <font>
          <b/>
          <sz val="11"/>
          <color theme="1"/>
          <name val="Calibri"/>
          <family val="2"/>
          <charset val="238"/>
          <scheme val="minor"/>
        </font>
      </dxf>
    </rfmt>
    <rfmt sheetId="1" sqref="AL387" start="0" length="0">
      <dxf>
        <font>
          <b/>
          <sz val="11"/>
          <color theme="1"/>
          <name val="Calibri"/>
          <family val="2"/>
          <charset val="238"/>
          <scheme val="minor"/>
        </font>
      </dxf>
    </rfmt>
    <rfmt sheetId="1" sqref="AL388" start="0" length="0">
      <dxf>
        <font>
          <b/>
          <sz val="11"/>
          <color theme="1"/>
          <name val="Calibri"/>
          <family val="2"/>
          <charset val="238"/>
          <scheme val="minor"/>
        </font>
      </dxf>
    </rfmt>
    <rfmt sheetId="1" sqref="AL389" start="0" length="0">
      <dxf>
        <font>
          <b/>
          <sz val="11"/>
          <color theme="1"/>
          <name val="Calibri"/>
          <family val="2"/>
          <charset val="238"/>
          <scheme val="minor"/>
        </font>
      </dxf>
    </rfmt>
    <rfmt sheetId="1" sqref="AL390" start="0" length="0">
      <dxf>
        <font>
          <b/>
          <sz val="11"/>
          <color theme="1"/>
          <name val="Calibri"/>
          <family val="2"/>
          <charset val="238"/>
          <scheme val="minor"/>
        </font>
      </dxf>
    </rfmt>
    <rfmt sheetId="1" sqref="AL391" start="0" length="0">
      <dxf>
        <font>
          <b/>
          <sz val="11"/>
          <color theme="1"/>
          <name val="Calibri"/>
          <family val="2"/>
          <charset val="238"/>
          <scheme val="minor"/>
        </font>
      </dxf>
    </rfmt>
    <rfmt sheetId="1" sqref="AL392" start="0" length="0">
      <dxf>
        <font>
          <b/>
          <sz val="11"/>
          <color theme="1"/>
          <name val="Calibri"/>
          <family val="2"/>
          <charset val="238"/>
          <scheme val="minor"/>
        </font>
      </dxf>
    </rfmt>
    <rfmt sheetId="1" sqref="AL393" start="0" length="0">
      <dxf>
        <font>
          <b/>
          <sz val="11"/>
          <color theme="1"/>
          <name val="Calibri"/>
          <family val="2"/>
          <charset val="238"/>
          <scheme val="minor"/>
        </font>
      </dxf>
    </rfmt>
    <rfmt sheetId="1" sqref="AL394" start="0" length="0">
      <dxf>
        <font>
          <b/>
          <sz val="11"/>
          <color theme="1"/>
          <name val="Calibri"/>
          <family val="2"/>
          <charset val="238"/>
          <scheme val="minor"/>
        </font>
      </dxf>
    </rfmt>
    <rfmt sheetId="1" sqref="AL395" start="0" length="0">
      <dxf>
        <font>
          <b/>
          <sz val="11"/>
          <color theme="1"/>
          <name val="Calibri"/>
          <family val="2"/>
          <charset val="238"/>
          <scheme val="minor"/>
        </font>
      </dxf>
    </rfmt>
    <rfmt sheetId="1" sqref="AL396" start="0" length="0">
      <dxf>
        <font>
          <b/>
          <sz val="11"/>
          <color theme="1"/>
          <name val="Calibri"/>
          <family val="2"/>
          <charset val="238"/>
          <scheme val="minor"/>
        </font>
      </dxf>
    </rfmt>
    <rfmt sheetId="1" sqref="AL397" start="0" length="0">
      <dxf>
        <font>
          <b/>
          <sz val="11"/>
          <color theme="1"/>
          <name val="Calibri"/>
          <family val="2"/>
          <charset val="238"/>
          <scheme val="minor"/>
        </font>
      </dxf>
    </rfmt>
    <rfmt sheetId="1" sqref="AL398" start="0" length="0">
      <dxf>
        <font>
          <b/>
          <sz val="11"/>
          <color theme="1"/>
          <name val="Calibri"/>
          <family val="2"/>
          <charset val="238"/>
          <scheme val="minor"/>
        </font>
      </dxf>
    </rfmt>
    <rfmt sheetId="1" sqref="AL399" start="0" length="0">
      <dxf>
        <font>
          <b/>
          <sz val="11"/>
          <color theme="1"/>
          <name val="Calibri"/>
          <family val="2"/>
          <charset val="238"/>
          <scheme val="minor"/>
        </font>
      </dxf>
    </rfmt>
  </rrc>
  <rrc rId="735" sId="1" ref="AL1:AL1048576" action="deleteCol">
    <rfmt sheetId="1" xfDxf="1" sqref="AL1:AL1048576" start="0" length="0"/>
    <rfmt sheetId="1" sqref="AL39" start="0" length="0">
      <dxf>
        <font>
          <sz val="12"/>
          <color theme="1"/>
          <name val="Calibri"/>
          <family val="2"/>
          <charset val="238"/>
          <scheme val="minor"/>
        </font>
        <alignment horizontal="left" vertical="center"/>
      </dxf>
    </rfmt>
    <rfmt sheetId="1" sqref="AL98" start="0" length="0">
      <dxf>
        <font>
          <sz val="12"/>
          <color theme="1"/>
          <name val="Calibri"/>
          <family val="2"/>
          <charset val="238"/>
          <scheme val="minor"/>
        </font>
        <alignment horizontal="left" vertical="center"/>
      </dxf>
    </rfmt>
    <rfmt sheetId="1" sqref="AL103" start="0" length="0">
      <dxf>
        <font>
          <sz val="12"/>
          <color theme="1"/>
          <name val="Calibri"/>
          <family val="2"/>
          <charset val="238"/>
          <scheme val="minor"/>
        </font>
      </dxf>
    </rfmt>
    <rfmt sheetId="1" sqref="AL161" start="0" length="0">
      <dxf>
        <font>
          <sz val="12"/>
          <color theme="1"/>
          <name val="Calibri"/>
          <family val="2"/>
          <charset val="238"/>
          <scheme val="minor"/>
        </font>
        <alignment horizontal="left" vertical="center"/>
      </dxf>
    </rfmt>
    <rfmt sheetId="1" sqref="AL162"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31" start="0" length="0">
      <dxf>
        <alignment vertical="top" wrapText="1"/>
      </dxf>
    </rfmt>
    <rfmt sheetId="1" sqref="AL260" start="0" length="0">
      <dxf>
        <font>
          <sz val="11"/>
          <color theme="0"/>
          <name val="Calibri"/>
          <family val="2"/>
          <charset val="238"/>
          <scheme val="minor"/>
        </font>
      </dxf>
    </rfmt>
    <rfmt sheetId="1" sqref="AL261" start="0" length="0">
      <dxf>
        <font>
          <sz val="11"/>
          <color theme="0"/>
          <name val="Calibri"/>
          <family val="2"/>
          <charset val="238"/>
          <scheme val="minor"/>
        </font>
      </dxf>
    </rfmt>
    <rfmt sheetId="1" sqref="AL262" start="0" length="0">
      <dxf>
        <font>
          <sz val="11"/>
          <color theme="0"/>
          <name val="Calibri"/>
          <family val="2"/>
          <charset val="238"/>
          <scheme val="minor"/>
        </font>
      </dxf>
    </rfmt>
    <rfmt sheetId="1" sqref="AL263" start="0" length="0">
      <dxf>
        <font>
          <sz val="11"/>
          <color theme="0"/>
          <name val="Calibri"/>
          <family val="2"/>
          <charset val="238"/>
          <scheme val="minor"/>
        </font>
      </dxf>
    </rfmt>
    <rfmt sheetId="1" sqref="AL271" start="0" length="0">
      <dxf>
        <font>
          <sz val="11"/>
          <color theme="0"/>
          <name val="Calibri"/>
          <family val="2"/>
          <charset val="238"/>
          <scheme val="minor"/>
        </font>
      </dxf>
    </rfmt>
    <rfmt sheetId="1" sqref="AL272" start="0" length="0">
      <dxf>
        <font>
          <sz val="11"/>
          <color theme="0"/>
          <name val="Calibri"/>
          <family val="2"/>
          <charset val="238"/>
          <scheme val="minor"/>
        </font>
      </dxf>
    </rfmt>
    <rfmt sheetId="1" sqref="AL273" start="0" length="0">
      <dxf>
        <font>
          <sz val="11"/>
          <color theme="0"/>
          <name val="Calibri"/>
          <family val="2"/>
          <charset val="238"/>
          <scheme val="minor"/>
        </font>
      </dxf>
    </rfmt>
    <rfmt sheetId="1" sqref="AL274" start="0" length="0">
      <dxf>
        <font>
          <sz val="11"/>
          <color theme="0"/>
          <name val="Calibri"/>
          <family val="2"/>
          <charset val="238"/>
          <scheme val="minor"/>
        </font>
      </dxf>
    </rfmt>
    <rfmt sheetId="1" sqref="AL378" start="0" length="0">
      <dxf>
        <font>
          <b/>
          <sz val="11"/>
          <color theme="1"/>
          <name val="Calibri"/>
          <family val="2"/>
          <charset val="238"/>
          <scheme val="minor"/>
        </font>
      </dxf>
    </rfmt>
    <rfmt sheetId="1" sqref="AL379" start="0" length="0">
      <dxf>
        <font>
          <b/>
          <sz val="12"/>
          <color theme="1"/>
          <name val="Calibri"/>
          <family val="2"/>
          <charset val="238"/>
          <scheme val="minor"/>
        </font>
      </dxf>
    </rfmt>
    <rfmt sheetId="1" sqref="AL380" start="0" length="0">
      <dxf>
        <font>
          <b/>
          <sz val="12"/>
          <color theme="1"/>
          <name val="Calibri"/>
          <family val="2"/>
          <charset val="238"/>
          <scheme val="minor"/>
        </font>
      </dxf>
    </rfmt>
    <rfmt sheetId="1" sqref="AL381" start="0" length="0">
      <dxf>
        <font>
          <b/>
          <sz val="11"/>
          <color theme="1"/>
          <name val="Calibri"/>
          <family val="2"/>
          <charset val="238"/>
          <scheme val="minor"/>
        </font>
      </dxf>
    </rfmt>
    <rfmt sheetId="1" sqref="AL382" start="0" length="0">
      <dxf>
        <font>
          <b/>
          <sz val="11"/>
          <color theme="1"/>
          <name val="Calibri"/>
          <family val="2"/>
          <charset val="238"/>
          <scheme val="minor"/>
        </font>
      </dxf>
    </rfmt>
    <rfmt sheetId="1" sqref="AL383" start="0" length="0">
      <dxf>
        <font>
          <b/>
          <sz val="11"/>
          <color theme="1"/>
          <name val="Calibri"/>
          <family val="2"/>
          <charset val="238"/>
          <scheme val="minor"/>
        </font>
      </dxf>
    </rfmt>
    <rfmt sheetId="1" sqref="AL384" start="0" length="0">
      <dxf>
        <font>
          <b/>
          <sz val="11"/>
          <color theme="1"/>
          <name val="Calibri"/>
          <family val="2"/>
          <charset val="238"/>
          <scheme val="minor"/>
        </font>
      </dxf>
    </rfmt>
    <rfmt sheetId="1" sqref="AL385" start="0" length="0">
      <dxf>
        <font>
          <b/>
          <sz val="11"/>
          <color theme="1"/>
          <name val="Calibri"/>
          <family val="2"/>
          <charset val="238"/>
          <scheme val="minor"/>
        </font>
      </dxf>
    </rfmt>
    <rfmt sheetId="1" sqref="AL386" start="0" length="0">
      <dxf>
        <font>
          <b/>
          <sz val="11"/>
          <color theme="1"/>
          <name val="Calibri"/>
          <family val="2"/>
          <charset val="238"/>
          <scheme val="minor"/>
        </font>
      </dxf>
    </rfmt>
    <rfmt sheetId="1" sqref="AL387" start="0" length="0">
      <dxf>
        <font>
          <b/>
          <sz val="11"/>
          <color theme="1"/>
          <name val="Calibri"/>
          <family val="2"/>
          <charset val="238"/>
          <scheme val="minor"/>
        </font>
      </dxf>
    </rfmt>
    <rfmt sheetId="1" sqref="AL388" start="0" length="0">
      <dxf>
        <font>
          <b/>
          <sz val="11"/>
          <color theme="1"/>
          <name val="Calibri"/>
          <family val="2"/>
          <charset val="238"/>
          <scheme val="minor"/>
        </font>
      </dxf>
    </rfmt>
    <rfmt sheetId="1" sqref="AL389" start="0" length="0">
      <dxf>
        <font>
          <b/>
          <sz val="11"/>
          <color theme="1"/>
          <name val="Calibri"/>
          <family val="2"/>
          <charset val="238"/>
          <scheme val="minor"/>
        </font>
      </dxf>
    </rfmt>
    <rfmt sheetId="1" sqref="AL390" start="0" length="0">
      <dxf>
        <font>
          <b/>
          <sz val="11"/>
          <color theme="1"/>
          <name val="Calibri"/>
          <family val="2"/>
          <charset val="238"/>
          <scheme val="minor"/>
        </font>
      </dxf>
    </rfmt>
    <rfmt sheetId="1" sqref="AL391" start="0" length="0">
      <dxf>
        <font>
          <b/>
          <sz val="11"/>
          <color theme="1"/>
          <name val="Calibri"/>
          <family val="2"/>
          <charset val="238"/>
          <scheme val="minor"/>
        </font>
      </dxf>
    </rfmt>
    <rfmt sheetId="1" sqref="AL392" start="0" length="0">
      <dxf>
        <font>
          <b/>
          <sz val="11"/>
          <color theme="1"/>
          <name val="Calibri"/>
          <family val="2"/>
          <charset val="238"/>
          <scheme val="minor"/>
        </font>
      </dxf>
    </rfmt>
    <rfmt sheetId="1" sqref="AL393" start="0" length="0">
      <dxf>
        <font>
          <b/>
          <sz val="11"/>
          <color theme="1"/>
          <name val="Calibri"/>
          <family val="2"/>
          <charset val="238"/>
          <scheme val="minor"/>
        </font>
      </dxf>
    </rfmt>
    <rfmt sheetId="1" sqref="AL394" start="0" length="0">
      <dxf>
        <font>
          <b/>
          <sz val="11"/>
          <color theme="1"/>
          <name val="Calibri"/>
          <family val="2"/>
          <charset val="238"/>
          <scheme val="minor"/>
        </font>
      </dxf>
    </rfmt>
    <rfmt sheetId="1" sqref="AL395" start="0" length="0">
      <dxf>
        <font>
          <b/>
          <sz val="11"/>
          <color theme="1"/>
          <name val="Calibri"/>
          <family val="2"/>
          <charset val="238"/>
          <scheme val="minor"/>
        </font>
      </dxf>
    </rfmt>
    <rfmt sheetId="1" sqref="AL396" start="0" length="0">
      <dxf>
        <font>
          <b/>
          <sz val="11"/>
          <color theme="1"/>
          <name val="Calibri"/>
          <family val="2"/>
          <charset val="238"/>
          <scheme val="minor"/>
        </font>
      </dxf>
    </rfmt>
    <rfmt sheetId="1" sqref="AL397" start="0" length="0">
      <dxf>
        <font>
          <b/>
          <sz val="11"/>
          <color theme="1"/>
          <name val="Calibri"/>
          <family val="2"/>
          <charset val="238"/>
          <scheme val="minor"/>
        </font>
      </dxf>
    </rfmt>
    <rfmt sheetId="1" sqref="AL398" start="0" length="0">
      <dxf>
        <font>
          <b/>
          <sz val="11"/>
          <color theme="1"/>
          <name val="Calibri"/>
          <family val="2"/>
          <charset val="238"/>
          <scheme val="minor"/>
        </font>
      </dxf>
    </rfmt>
    <rfmt sheetId="1" sqref="AL399" start="0" length="0">
      <dxf>
        <font>
          <b/>
          <sz val="11"/>
          <color theme="1"/>
          <name val="Calibri"/>
          <family val="2"/>
          <charset val="238"/>
          <scheme val="minor"/>
        </font>
      </dxf>
    </rfmt>
  </rrc>
  <rrc rId="736" sId="1" ref="AL1:AL1048576" action="deleteCol">
    <rfmt sheetId="1" xfDxf="1" sqref="AL1:AL1048576" start="0" length="0"/>
    <rfmt sheetId="1" sqref="AL39" start="0" length="0">
      <dxf>
        <font>
          <sz val="12"/>
          <color theme="1"/>
          <name val="Calibri"/>
          <family val="2"/>
          <charset val="238"/>
          <scheme val="minor"/>
        </font>
        <alignment horizontal="left" vertical="center"/>
      </dxf>
    </rfmt>
    <rfmt sheetId="1" sqref="AL98" start="0" length="0">
      <dxf>
        <font>
          <sz val="12"/>
          <color theme="1"/>
          <name val="Calibri"/>
          <family val="2"/>
          <charset val="238"/>
          <scheme val="minor"/>
        </font>
        <alignment horizontal="left" vertical="center"/>
      </dxf>
    </rfmt>
    <rfmt sheetId="1" sqref="AL103" start="0" length="0">
      <dxf>
        <font>
          <sz val="12"/>
          <color theme="1"/>
          <name val="Calibri"/>
          <family val="2"/>
          <charset val="238"/>
          <scheme val="minor"/>
        </font>
      </dxf>
    </rfmt>
    <rfmt sheetId="1" sqref="AL161" start="0" length="0">
      <dxf>
        <font>
          <sz val="12"/>
          <color theme="1"/>
          <name val="Calibri"/>
          <family val="2"/>
          <charset val="238"/>
          <scheme val="minor"/>
        </font>
        <alignment horizontal="left" vertical="center"/>
      </dxf>
    </rfmt>
    <rfmt sheetId="1" sqref="AL162"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31" start="0" length="0">
      <dxf>
        <alignment vertical="top" wrapText="1"/>
      </dxf>
    </rfmt>
    <rfmt sheetId="1" sqref="AL260" start="0" length="0">
      <dxf>
        <font>
          <sz val="11"/>
          <color theme="0"/>
          <name val="Calibri"/>
          <family val="2"/>
          <charset val="238"/>
          <scheme val="minor"/>
        </font>
      </dxf>
    </rfmt>
    <rfmt sheetId="1" sqref="AL261" start="0" length="0">
      <dxf>
        <font>
          <sz val="11"/>
          <color theme="0"/>
          <name val="Calibri"/>
          <family val="2"/>
          <charset val="238"/>
          <scheme val="minor"/>
        </font>
      </dxf>
    </rfmt>
    <rfmt sheetId="1" sqref="AL262" start="0" length="0">
      <dxf>
        <font>
          <sz val="11"/>
          <color theme="0"/>
          <name val="Calibri"/>
          <family val="2"/>
          <charset val="238"/>
          <scheme val="minor"/>
        </font>
      </dxf>
    </rfmt>
    <rfmt sheetId="1" sqref="AL263" start="0" length="0">
      <dxf>
        <font>
          <sz val="11"/>
          <color theme="0"/>
          <name val="Calibri"/>
          <family val="2"/>
          <charset val="238"/>
          <scheme val="minor"/>
        </font>
      </dxf>
    </rfmt>
    <rfmt sheetId="1" sqref="AL271" start="0" length="0">
      <dxf>
        <font>
          <sz val="11"/>
          <color theme="0"/>
          <name val="Calibri"/>
          <family val="2"/>
          <charset val="238"/>
          <scheme val="minor"/>
        </font>
      </dxf>
    </rfmt>
    <rfmt sheetId="1" sqref="AL272" start="0" length="0">
      <dxf>
        <font>
          <sz val="11"/>
          <color theme="0"/>
          <name val="Calibri"/>
          <family val="2"/>
          <charset val="238"/>
          <scheme val="minor"/>
        </font>
      </dxf>
    </rfmt>
    <rfmt sheetId="1" sqref="AL273" start="0" length="0">
      <dxf>
        <font>
          <sz val="11"/>
          <color theme="0"/>
          <name val="Calibri"/>
          <family val="2"/>
          <charset val="238"/>
          <scheme val="minor"/>
        </font>
      </dxf>
    </rfmt>
    <rfmt sheetId="1" sqref="AL274" start="0" length="0">
      <dxf>
        <font>
          <sz val="11"/>
          <color theme="0"/>
          <name val="Calibri"/>
          <family val="2"/>
          <charset val="238"/>
          <scheme val="minor"/>
        </font>
      </dxf>
    </rfmt>
    <rfmt sheetId="1" sqref="AL378" start="0" length="0">
      <dxf>
        <font>
          <b/>
          <sz val="11"/>
          <color theme="1"/>
          <name val="Calibri"/>
          <family val="2"/>
          <charset val="238"/>
          <scheme val="minor"/>
        </font>
      </dxf>
    </rfmt>
    <rfmt sheetId="1" sqref="AL379" start="0" length="0">
      <dxf>
        <font>
          <b/>
          <sz val="12"/>
          <color theme="1"/>
          <name val="Calibri"/>
          <family val="2"/>
          <charset val="238"/>
          <scheme val="minor"/>
        </font>
      </dxf>
    </rfmt>
    <rfmt sheetId="1" sqref="AL380" start="0" length="0">
      <dxf>
        <font>
          <b/>
          <sz val="12"/>
          <color theme="1"/>
          <name val="Calibri"/>
          <family val="2"/>
          <charset val="238"/>
          <scheme val="minor"/>
        </font>
      </dxf>
    </rfmt>
    <rfmt sheetId="1" sqref="AL381" start="0" length="0">
      <dxf>
        <font>
          <b/>
          <sz val="11"/>
          <color theme="1"/>
          <name val="Calibri"/>
          <family val="2"/>
          <charset val="238"/>
          <scheme val="minor"/>
        </font>
      </dxf>
    </rfmt>
    <rfmt sheetId="1" sqref="AL382" start="0" length="0">
      <dxf>
        <font>
          <b/>
          <sz val="11"/>
          <color theme="1"/>
          <name val="Calibri"/>
          <family val="2"/>
          <charset val="238"/>
          <scheme val="minor"/>
        </font>
      </dxf>
    </rfmt>
    <rfmt sheetId="1" sqref="AL383" start="0" length="0">
      <dxf>
        <font>
          <b/>
          <sz val="11"/>
          <color theme="1"/>
          <name val="Calibri"/>
          <family val="2"/>
          <charset val="238"/>
          <scheme val="minor"/>
        </font>
      </dxf>
    </rfmt>
    <rfmt sheetId="1" sqref="AL384" start="0" length="0">
      <dxf>
        <font>
          <b/>
          <sz val="11"/>
          <color theme="1"/>
          <name val="Calibri"/>
          <family val="2"/>
          <charset val="238"/>
          <scheme val="minor"/>
        </font>
      </dxf>
    </rfmt>
    <rfmt sheetId="1" sqref="AL385" start="0" length="0">
      <dxf>
        <font>
          <b/>
          <sz val="11"/>
          <color theme="1"/>
          <name val="Calibri"/>
          <family val="2"/>
          <charset val="238"/>
          <scheme val="minor"/>
        </font>
      </dxf>
    </rfmt>
    <rfmt sheetId="1" sqref="AL386" start="0" length="0">
      <dxf>
        <font>
          <b/>
          <sz val="11"/>
          <color theme="1"/>
          <name val="Calibri"/>
          <family val="2"/>
          <charset val="238"/>
          <scheme val="minor"/>
        </font>
      </dxf>
    </rfmt>
    <rfmt sheetId="1" sqref="AL387" start="0" length="0">
      <dxf>
        <font>
          <b/>
          <sz val="11"/>
          <color theme="1"/>
          <name val="Calibri"/>
          <family val="2"/>
          <charset val="238"/>
          <scheme val="minor"/>
        </font>
      </dxf>
    </rfmt>
    <rfmt sheetId="1" sqref="AL388" start="0" length="0">
      <dxf>
        <font>
          <b/>
          <sz val="11"/>
          <color theme="1"/>
          <name val="Calibri"/>
          <family val="2"/>
          <charset val="238"/>
          <scheme val="minor"/>
        </font>
      </dxf>
    </rfmt>
    <rfmt sheetId="1" sqref="AL389" start="0" length="0">
      <dxf>
        <font>
          <b/>
          <sz val="11"/>
          <color theme="1"/>
          <name val="Calibri"/>
          <family val="2"/>
          <charset val="238"/>
          <scheme val="minor"/>
        </font>
      </dxf>
    </rfmt>
    <rfmt sheetId="1" sqref="AL390" start="0" length="0">
      <dxf>
        <font>
          <b/>
          <sz val="11"/>
          <color theme="1"/>
          <name val="Calibri"/>
          <family val="2"/>
          <charset val="238"/>
          <scheme val="minor"/>
        </font>
      </dxf>
    </rfmt>
    <rfmt sheetId="1" sqref="AL391" start="0" length="0">
      <dxf>
        <font>
          <b/>
          <sz val="11"/>
          <color theme="1"/>
          <name val="Calibri"/>
          <family val="2"/>
          <charset val="238"/>
          <scheme val="minor"/>
        </font>
      </dxf>
    </rfmt>
    <rfmt sheetId="1" sqref="AL392" start="0" length="0">
      <dxf>
        <font>
          <b/>
          <sz val="11"/>
          <color theme="1"/>
          <name val="Calibri"/>
          <family val="2"/>
          <charset val="238"/>
          <scheme val="minor"/>
        </font>
      </dxf>
    </rfmt>
    <rfmt sheetId="1" sqref="AL393" start="0" length="0">
      <dxf>
        <font>
          <b/>
          <sz val="11"/>
          <color theme="1"/>
          <name val="Calibri"/>
          <family val="2"/>
          <charset val="238"/>
          <scheme val="minor"/>
        </font>
      </dxf>
    </rfmt>
    <rfmt sheetId="1" sqref="AL394" start="0" length="0">
      <dxf>
        <font>
          <b/>
          <sz val="11"/>
          <color theme="1"/>
          <name val="Calibri"/>
          <family val="2"/>
          <charset val="238"/>
          <scheme val="minor"/>
        </font>
      </dxf>
    </rfmt>
    <rfmt sheetId="1" sqref="AL395" start="0" length="0">
      <dxf>
        <font>
          <b/>
          <sz val="11"/>
          <color theme="1"/>
          <name val="Calibri"/>
          <family val="2"/>
          <charset val="238"/>
          <scheme val="minor"/>
        </font>
      </dxf>
    </rfmt>
    <rfmt sheetId="1" sqref="AL396" start="0" length="0">
      <dxf>
        <font>
          <b/>
          <sz val="11"/>
          <color theme="1"/>
          <name val="Calibri"/>
          <family val="2"/>
          <charset val="238"/>
          <scheme val="minor"/>
        </font>
      </dxf>
    </rfmt>
    <rfmt sheetId="1" sqref="AL397" start="0" length="0">
      <dxf>
        <font>
          <b/>
          <sz val="11"/>
          <color theme="1"/>
          <name val="Calibri"/>
          <family val="2"/>
          <charset val="238"/>
          <scheme val="minor"/>
        </font>
      </dxf>
    </rfmt>
    <rfmt sheetId="1" sqref="AL398" start="0" length="0">
      <dxf>
        <font>
          <b/>
          <sz val="11"/>
          <color theme="1"/>
          <name val="Calibri"/>
          <family val="2"/>
          <charset val="238"/>
          <scheme val="minor"/>
        </font>
      </dxf>
    </rfmt>
    <rfmt sheetId="1" sqref="AL399" start="0" length="0">
      <dxf>
        <font>
          <b/>
          <sz val="11"/>
          <color theme="1"/>
          <name val="Calibri"/>
          <family val="2"/>
          <charset val="238"/>
          <scheme val="minor"/>
        </font>
      </dxf>
    </rfmt>
  </rrc>
  <rrc rId="737" sId="1" ref="AL1:AL1048576" action="deleteCol">
    <rfmt sheetId="1" xfDxf="1" sqref="AL1:AL1048576" start="0" length="0"/>
    <rfmt sheetId="1" sqref="AL39" start="0" length="0">
      <dxf>
        <font>
          <sz val="12"/>
          <color theme="1"/>
          <name val="Calibri"/>
          <family val="2"/>
          <charset val="238"/>
          <scheme val="minor"/>
        </font>
        <alignment horizontal="left" vertical="center"/>
      </dxf>
    </rfmt>
    <rfmt sheetId="1" sqref="AL98" start="0" length="0">
      <dxf>
        <font>
          <sz val="12"/>
          <color theme="1"/>
          <name val="Calibri"/>
          <family val="2"/>
          <charset val="238"/>
          <scheme val="minor"/>
        </font>
        <alignment horizontal="left" vertical="center"/>
      </dxf>
    </rfmt>
    <rfmt sheetId="1" sqref="AL103" start="0" length="0">
      <dxf>
        <font>
          <sz val="12"/>
          <color theme="1"/>
          <name val="Calibri"/>
          <family val="2"/>
          <charset val="238"/>
          <scheme val="minor"/>
        </font>
      </dxf>
    </rfmt>
    <rfmt sheetId="1" sqref="AL161" start="0" length="0">
      <dxf>
        <font>
          <sz val="12"/>
          <color theme="1"/>
          <name val="Calibri"/>
          <family val="2"/>
          <charset val="238"/>
          <scheme val="minor"/>
        </font>
        <alignment horizontal="left" vertical="center"/>
      </dxf>
    </rfmt>
    <rfmt sheetId="1" sqref="AL162"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31" start="0" length="0">
      <dxf>
        <alignment vertical="top" wrapText="1"/>
      </dxf>
    </rfmt>
    <rfmt sheetId="1" sqref="AL260" start="0" length="0">
      <dxf>
        <font>
          <sz val="11"/>
          <color theme="0"/>
          <name val="Calibri"/>
          <family val="2"/>
          <charset val="238"/>
          <scheme val="minor"/>
        </font>
      </dxf>
    </rfmt>
    <rfmt sheetId="1" sqref="AL261" start="0" length="0">
      <dxf>
        <font>
          <sz val="11"/>
          <color theme="0"/>
          <name val="Calibri"/>
          <family val="2"/>
          <charset val="238"/>
          <scheme val="minor"/>
        </font>
      </dxf>
    </rfmt>
    <rfmt sheetId="1" sqref="AL262" start="0" length="0">
      <dxf>
        <font>
          <sz val="11"/>
          <color theme="0"/>
          <name val="Calibri"/>
          <family val="2"/>
          <charset val="238"/>
          <scheme val="minor"/>
        </font>
      </dxf>
    </rfmt>
    <rfmt sheetId="1" sqref="AL263" start="0" length="0">
      <dxf>
        <font>
          <sz val="11"/>
          <color theme="0"/>
          <name val="Calibri"/>
          <family val="2"/>
          <charset val="238"/>
          <scheme val="minor"/>
        </font>
      </dxf>
    </rfmt>
    <rfmt sheetId="1" sqref="AL271" start="0" length="0">
      <dxf>
        <font>
          <sz val="11"/>
          <color theme="0"/>
          <name val="Calibri"/>
          <family val="2"/>
          <charset val="238"/>
          <scheme val="minor"/>
        </font>
      </dxf>
    </rfmt>
    <rfmt sheetId="1" sqref="AL272" start="0" length="0">
      <dxf>
        <font>
          <sz val="11"/>
          <color theme="0"/>
          <name val="Calibri"/>
          <family val="2"/>
          <charset val="238"/>
          <scheme val="minor"/>
        </font>
      </dxf>
    </rfmt>
    <rfmt sheetId="1" sqref="AL273" start="0" length="0">
      <dxf>
        <font>
          <sz val="11"/>
          <color theme="0"/>
          <name val="Calibri"/>
          <family val="2"/>
          <charset val="238"/>
          <scheme val="minor"/>
        </font>
      </dxf>
    </rfmt>
    <rfmt sheetId="1" sqref="AL274" start="0" length="0">
      <dxf>
        <font>
          <sz val="11"/>
          <color theme="0"/>
          <name val="Calibri"/>
          <family val="2"/>
          <charset val="238"/>
          <scheme val="minor"/>
        </font>
      </dxf>
    </rfmt>
    <rfmt sheetId="1" sqref="AL378" start="0" length="0">
      <dxf>
        <font>
          <b/>
          <sz val="11"/>
          <color theme="1"/>
          <name val="Calibri"/>
          <family val="2"/>
          <charset val="238"/>
          <scheme val="minor"/>
        </font>
      </dxf>
    </rfmt>
    <rfmt sheetId="1" sqref="AL379" start="0" length="0">
      <dxf>
        <font>
          <b/>
          <sz val="12"/>
          <color theme="1"/>
          <name val="Calibri"/>
          <family val="2"/>
          <charset val="238"/>
          <scheme val="minor"/>
        </font>
      </dxf>
    </rfmt>
    <rfmt sheetId="1" sqref="AL380" start="0" length="0">
      <dxf>
        <font>
          <b/>
          <sz val="12"/>
          <color theme="1"/>
          <name val="Calibri"/>
          <family val="2"/>
          <charset val="238"/>
          <scheme val="minor"/>
        </font>
      </dxf>
    </rfmt>
    <rfmt sheetId="1" sqref="AL381" start="0" length="0">
      <dxf>
        <font>
          <b/>
          <sz val="11"/>
          <color theme="1"/>
          <name val="Calibri"/>
          <family val="2"/>
          <charset val="238"/>
          <scheme val="minor"/>
        </font>
      </dxf>
    </rfmt>
    <rfmt sheetId="1" sqref="AL382" start="0" length="0">
      <dxf>
        <font>
          <b/>
          <sz val="11"/>
          <color theme="1"/>
          <name val="Calibri"/>
          <family val="2"/>
          <charset val="238"/>
          <scheme val="minor"/>
        </font>
      </dxf>
    </rfmt>
    <rfmt sheetId="1" sqref="AL383" start="0" length="0">
      <dxf>
        <font>
          <b/>
          <sz val="11"/>
          <color theme="1"/>
          <name val="Calibri"/>
          <family val="2"/>
          <charset val="238"/>
          <scheme val="minor"/>
        </font>
      </dxf>
    </rfmt>
    <rfmt sheetId="1" sqref="AL384" start="0" length="0">
      <dxf>
        <font>
          <b/>
          <sz val="11"/>
          <color theme="1"/>
          <name val="Calibri"/>
          <family val="2"/>
          <charset val="238"/>
          <scheme val="minor"/>
        </font>
      </dxf>
    </rfmt>
    <rfmt sheetId="1" sqref="AL385" start="0" length="0">
      <dxf>
        <font>
          <b/>
          <sz val="11"/>
          <color theme="1"/>
          <name val="Calibri"/>
          <family val="2"/>
          <charset val="238"/>
          <scheme val="minor"/>
        </font>
      </dxf>
    </rfmt>
    <rfmt sheetId="1" sqref="AL386" start="0" length="0">
      <dxf>
        <font>
          <b/>
          <sz val="11"/>
          <color theme="1"/>
          <name val="Calibri"/>
          <family val="2"/>
          <charset val="238"/>
          <scheme val="minor"/>
        </font>
      </dxf>
    </rfmt>
    <rfmt sheetId="1" sqref="AL387" start="0" length="0">
      <dxf>
        <font>
          <b/>
          <sz val="11"/>
          <color theme="1"/>
          <name val="Calibri"/>
          <family val="2"/>
          <charset val="238"/>
          <scheme val="minor"/>
        </font>
      </dxf>
    </rfmt>
    <rfmt sheetId="1" sqref="AL388" start="0" length="0">
      <dxf>
        <font>
          <b/>
          <sz val="11"/>
          <color theme="1"/>
          <name val="Calibri"/>
          <family val="2"/>
          <charset val="238"/>
          <scheme val="minor"/>
        </font>
      </dxf>
    </rfmt>
    <rfmt sheetId="1" sqref="AL389" start="0" length="0">
      <dxf>
        <font>
          <b/>
          <sz val="11"/>
          <color theme="1"/>
          <name val="Calibri"/>
          <family val="2"/>
          <charset val="238"/>
          <scheme val="minor"/>
        </font>
      </dxf>
    </rfmt>
    <rfmt sheetId="1" sqref="AL390" start="0" length="0">
      <dxf>
        <font>
          <b/>
          <sz val="11"/>
          <color theme="1"/>
          <name val="Calibri"/>
          <family val="2"/>
          <charset val="238"/>
          <scheme val="minor"/>
        </font>
      </dxf>
    </rfmt>
    <rfmt sheetId="1" sqref="AL391" start="0" length="0">
      <dxf>
        <font>
          <b/>
          <sz val="11"/>
          <color theme="1"/>
          <name val="Calibri"/>
          <family val="2"/>
          <charset val="238"/>
          <scheme val="minor"/>
        </font>
      </dxf>
    </rfmt>
    <rfmt sheetId="1" sqref="AL392" start="0" length="0">
      <dxf>
        <font>
          <b/>
          <sz val="11"/>
          <color theme="1"/>
          <name val="Calibri"/>
          <family val="2"/>
          <charset val="238"/>
          <scheme val="minor"/>
        </font>
      </dxf>
    </rfmt>
    <rfmt sheetId="1" sqref="AL393" start="0" length="0">
      <dxf>
        <font>
          <b/>
          <sz val="11"/>
          <color theme="1"/>
          <name val="Calibri"/>
          <family val="2"/>
          <charset val="238"/>
          <scheme val="minor"/>
        </font>
      </dxf>
    </rfmt>
    <rfmt sheetId="1" sqref="AL394" start="0" length="0">
      <dxf>
        <font>
          <b/>
          <sz val="11"/>
          <color theme="1"/>
          <name val="Calibri"/>
          <family val="2"/>
          <charset val="238"/>
          <scheme val="minor"/>
        </font>
      </dxf>
    </rfmt>
    <rfmt sheetId="1" sqref="AL395" start="0" length="0">
      <dxf>
        <font>
          <b/>
          <sz val="11"/>
          <color theme="1"/>
          <name val="Calibri"/>
          <family val="2"/>
          <charset val="238"/>
          <scheme val="minor"/>
        </font>
      </dxf>
    </rfmt>
    <rfmt sheetId="1" sqref="AL396" start="0" length="0">
      <dxf>
        <font>
          <b/>
          <sz val="11"/>
          <color theme="1"/>
          <name val="Calibri"/>
          <family val="2"/>
          <charset val="238"/>
          <scheme val="minor"/>
        </font>
      </dxf>
    </rfmt>
    <rfmt sheetId="1" sqref="AL397" start="0" length="0">
      <dxf>
        <font>
          <b/>
          <sz val="11"/>
          <color theme="1"/>
          <name val="Calibri"/>
          <family val="2"/>
          <charset val="238"/>
          <scheme val="minor"/>
        </font>
      </dxf>
    </rfmt>
    <rfmt sheetId="1" sqref="AL398" start="0" length="0">
      <dxf>
        <font>
          <b/>
          <sz val="11"/>
          <color theme="1"/>
          <name val="Calibri"/>
          <family val="2"/>
          <charset val="238"/>
          <scheme val="minor"/>
        </font>
      </dxf>
    </rfmt>
    <rfmt sheetId="1" sqref="AL399" start="0" length="0">
      <dxf>
        <font>
          <b/>
          <sz val="11"/>
          <color theme="1"/>
          <name val="Calibri"/>
          <family val="2"/>
          <charset val="238"/>
          <scheme val="minor"/>
        </font>
      </dxf>
    </rfmt>
  </rrc>
  <rrc rId="738" sId="1" ref="AL1:AL1048576" action="deleteCol">
    <rfmt sheetId="1" xfDxf="1" sqref="AL1:AL1048576" start="0" length="0"/>
    <rfmt sheetId="1" sqref="AL39" start="0" length="0">
      <dxf>
        <font>
          <sz val="12"/>
          <color theme="1"/>
          <name val="Calibri"/>
          <family val="2"/>
          <charset val="238"/>
          <scheme val="minor"/>
        </font>
        <alignment horizontal="left" vertical="center"/>
      </dxf>
    </rfmt>
    <rfmt sheetId="1" sqref="AL98" start="0" length="0">
      <dxf>
        <font>
          <sz val="12"/>
          <color theme="1"/>
          <name val="Calibri"/>
          <family val="2"/>
          <charset val="238"/>
          <scheme val="minor"/>
        </font>
        <alignment horizontal="left" vertical="center"/>
      </dxf>
    </rfmt>
    <rfmt sheetId="1" sqref="AL103" start="0" length="0">
      <dxf>
        <font>
          <sz val="12"/>
          <color theme="1"/>
          <name val="Calibri"/>
          <family val="2"/>
          <charset val="238"/>
          <scheme val="minor"/>
        </font>
      </dxf>
    </rfmt>
    <rfmt sheetId="1" sqref="AL161" start="0" length="0">
      <dxf>
        <font>
          <sz val="12"/>
          <color theme="1"/>
          <name val="Calibri"/>
          <family val="2"/>
          <charset val="238"/>
          <scheme val="minor"/>
        </font>
        <alignment horizontal="left" vertical="center"/>
      </dxf>
    </rfmt>
    <rfmt sheetId="1" sqref="AL162"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31" start="0" length="0">
      <dxf>
        <alignment vertical="top" wrapText="1"/>
      </dxf>
    </rfmt>
    <rfmt sheetId="1" sqref="AL260" start="0" length="0">
      <dxf>
        <font>
          <sz val="11"/>
          <color theme="0"/>
          <name val="Calibri"/>
          <family val="2"/>
          <charset val="238"/>
          <scheme val="minor"/>
        </font>
      </dxf>
    </rfmt>
    <rfmt sheetId="1" sqref="AL261" start="0" length="0">
      <dxf>
        <font>
          <sz val="11"/>
          <color theme="0"/>
          <name val="Calibri"/>
          <family val="2"/>
          <charset val="238"/>
          <scheme val="minor"/>
        </font>
      </dxf>
    </rfmt>
    <rfmt sheetId="1" sqref="AL262" start="0" length="0">
      <dxf>
        <font>
          <sz val="11"/>
          <color theme="0"/>
          <name val="Calibri"/>
          <family val="2"/>
          <charset val="238"/>
          <scheme val="minor"/>
        </font>
      </dxf>
    </rfmt>
    <rfmt sheetId="1" sqref="AL263" start="0" length="0">
      <dxf>
        <font>
          <sz val="11"/>
          <color theme="0"/>
          <name val="Calibri"/>
          <family val="2"/>
          <charset val="238"/>
          <scheme val="minor"/>
        </font>
      </dxf>
    </rfmt>
    <rfmt sheetId="1" sqref="AL271" start="0" length="0">
      <dxf>
        <font>
          <sz val="11"/>
          <color theme="0"/>
          <name val="Calibri"/>
          <family val="2"/>
          <charset val="238"/>
          <scheme val="minor"/>
        </font>
      </dxf>
    </rfmt>
    <rfmt sheetId="1" sqref="AL272" start="0" length="0">
      <dxf>
        <font>
          <sz val="11"/>
          <color theme="0"/>
          <name val="Calibri"/>
          <family val="2"/>
          <charset val="238"/>
          <scheme val="minor"/>
        </font>
      </dxf>
    </rfmt>
    <rfmt sheetId="1" sqref="AL273" start="0" length="0">
      <dxf>
        <font>
          <sz val="11"/>
          <color theme="0"/>
          <name val="Calibri"/>
          <family val="2"/>
          <charset val="238"/>
          <scheme val="minor"/>
        </font>
      </dxf>
    </rfmt>
    <rfmt sheetId="1" sqref="AL274" start="0" length="0">
      <dxf>
        <font>
          <sz val="11"/>
          <color theme="0"/>
          <name val="Calibri"/>
          <family val="2"/>
          <charset val="238"/>
          <scheme val="minor"/>
        </font>
      </dxf>
    </rfmt>
    <rfmt sheetId="1" sqref="AL378" start="0" length="0">
      <dxf>
        <font>
          <b/>
          <sz val="11"/>
          <color theme="1"/>
          <name val="Calibri"/>
          <family val="2"/>
          <charset val="238"/>
          <scheme val="minor"/>
        </font>
      </dxf>
    </rfmt>
    <rfmt sheetId="1" sqref="AL379" start="0" length="0">
      <dxf>
        <font>
          <b/>
          <sz val="12"/>
          <color theme="1"/>
          <name val="Calibri"/>
          <family val="2"/>
          <charset val="238"/>
          <scheme val="minor"/>
        </font>
      </dxf>
    </rfmt>
    <rfmt sheetId="1" sqref="AL380" start="0" length="0">
      <dxf>
        <font>
          <b/>
          <sz val="12"/>
          <color theme="1"/>
          <name val="Calibri"/>
          <family val="2"/>
          <charset val="238"/>
          <scheme val="minor"/>
        </font>
      </dxf>
    </rfmt>
    <rfmt sheetId="1" sqref="AL381" start="0" length="0">
      <dxf>
        <font>
          <b/>
          <sz val="11"/>
          <color theme="1"/>
          <name val="Calibri"/>
          <family val="2"/>
          <charset val="238"/>
          <scheme val="minor"/>
        </font>
      </dxf>
    </rfmt>
    <rfmt sheetId="1" sqref="AL382" start="0" length="0">
      <dxf>
        <font>
          <b/>
          <sz val="11"/>
          <color theme="1"/>
          <name val="Calibri"/>
          <family val="2"/>
          <charset val="238"/>
          <scheme val="minor"/>
        </font>
      </dxf>
    </rfmt>
    <rfmt sheetId="1" sqref="AL383" start="0" length="0">
      <dxf>
        <font>
          <b/>
          <sz val="11"/>
          <color theme="1"/>
          <name val="Calibri"/>
          <family val="2"/>
          <charset val="238"/>
          <scheme val="minor"/>
        </font>
      </dxf>
    </rfmt>
    <rfmt sheetId="1" sqref="AL384" start="0" length="0">
      <dxf>
        <font>
          <b/>
          <sz val="11"/>
          <color theme="1"/>
          <name val="Calibri"/>
          <family val="2"/>
          <charset val="238"/>
          <scheme val="minor"/>
        </font>
      </dxf>
    </rfmt>
    <rfmt sheetId="1" sqref="AL385" start="0" length="0">
      <dxf>
        <font>
          <b/>
          <sz val="11"/>
          <color theme="1"/>
          <name val="Calibri"/>
          <family val="2"/>
          <charset val="238"/>
          <scheme val="minor"/>
        </font>
      </dxf>
    </rfmt>
    <rfmt sheetId="1" sqref="AL386" start="0" length="0">
      <dxf>
        <font>
          <b/>
          <sz val="11"/>
          <color theme="1"/>
          <name val="Calibri"/>
          <family val="2"/>
          <charset val="238"/>
          <scheme val="minor"/>
        </font>
      </dxf>
    </rfmt>
    <rfmt sheetId="1" sqref="AL387" start="0" length="0">
      <dxf>
        <font>
          <b/>
          <sz val="11"/>
          <color theme="1"/>
          <name val="Calibri"/>
          <family val="2"/>
          <charset val="238"/>
          <scheme val="minor"/>
        </font>
      </dxf>
    </rfmt>
    <rfmt sheetId="1" sqref="AL388" start="0" length="0">
      <dxf>
        <font>
          <b/>
          <sz val="11"/>
          <color theme="1"/>
          <name val="Calibri"/>
          <family val="2"/>
          <charset val="238"/>
          <scheme val="minor"/>
        </font>
      </dxf>
    </rfmt>
    <rfmt sheetId="1" sqref="AL389" start="0" length="0">
      <dxf>
        <font>
          <b/>
          <sz val="11"/>
          <color theme="1"/>
          <name val="Calibri"/>
          <family val="2"/>
          <charset val="238"/>
          <scheme val="minor"/>
        </font>
      </dxf>
    </rfmt>
    <rfmt sheetId="1" sqref="AL390" start="0" length="0">
      <dxf>
        <font>
          <b/>
          <sz val="11"/>
          <color theme="1"/>
          <name val="Calibri"/>
          <family val="2"/>
          <charset val="238"/>
          <scheme val="minor"/>
        </font>
      </dxf>
    </rfmt>
    <rfmt sheetId="1" sqref="AL391" start="0" length="0">
      <dxf>
        <font>
          <b/>
          <sz val="11"/>
          <color theme="1"/>
          <name val="Calibri"/>
          <family val="2"/>
          <charset val="238"/>
          <scheme val="minor"/>
        </font>
      </dxf>
    </rfmt>
    <rfmt sheetId="1" sqref="AL392" start="0" length="0">
      <dxf>
        <font>
          <b/>
          <sz val="11"/>
          <color theme="1"/>
          <name val="Calibri"/>
          <family val="2"/>
          <charset val="238"/>
          <scheme val="minor"/>
        </font>
      </dxf>
    </rfmt>
    <rfmt sheetId="1" sqref="AL393" start="0" length="0">
      <dxf>
        <font>
          <b/>
          <sz val="11"/>
          <color theme="1"/>
          <name val="Calibri"/>
          <family val="2"/>
          <charset val="238"/>
          <scheme val="minor"/>
        </font>
      </dxf>
    </rfmt>
    <rfmt sheetId="1" sqref="AL394" start="0" length="0">
      <dxf>
        <font>
          <b/>
          <sz val="11"/>
          <color theme="1"/>
          <name val="Calibri"/>
          <family val="2"/>
          <charset val="238"/>
          <scheme val="minor"/>
        </font>
      </dxf>
    </rfmt>
    <rfmt sheetId="1" sqref="AL395" start="0" length="0">
      <dxf>
        <font>
          <b/>
          <sz val="11"/>
          <color theme="1"/>
          <name val="Calibri"/>
          <family val="2"/>
          <charset val="238"/>
          <scheme val="minor"/>
        </font>
      </dxf>
    </rfmt>
    <rfmt sheetId="1" sqref="AL396" start="0" length="0">
      <dxf>
        <font>
          <b/>
          <sz val="11"/>
          <color theme="1"/>
          <name val="Calibri"/>
          <family val="2"/>
          <charset val="238"/>
          <scheme val="minor"/>
        </font>
      </dxf>
    </rfmt>
    <rfmt sheetId="1" sqref="AL397" start="0" length="0">
      <dxf>
        <font>
          <b/>
          <sz val="11"/>
          <color theme="1"/>
          <name val="Calibri"/>
          <family val="2"/>
          <charset val="238"/>
          <scheme val="minor"/>
        </font>
      </dxf>
    </rfmt>
    <rfmt sheetId="1" sqref="AL398" start="0" length="0">
      <dxf>
        <font>
          <b/>
          <sz val="11"/>
          <color theme="1"/>
          <name val="Calibri"/>
          <family val="2"/>
          <charset val="238"/>
          <scheme val="minor"/>
        </font>
      </dxf>
    </rfmt>
    <rfmt sheetId="1" sqref="AL399" start="0" length="0">
      <dxf>
        <font>
          <b/>
          <sz val="11"/>
          <color theme="1"/>
          <name val="Calibri"/>
          <family val="2"/>
          <charset val="238"/>
          <scheme val="minor"/>
        </font>
      </dxf>
    </rfmt>
  </rrc>
  <rrc rId="739" sId="1" ref="AL1:AL1048576" action="deleteCol">
    <rfmt sheetId="1" xfDxf="1" sqref="AL1:AL1048576" start="0" length="0"/>
    <rfmt sheetId="1" sqref="AL39" start="0" length="0">
      <dxf>
        <font>
          <sz val="12"/>
          <color theme="1"/>
          <name val="Calibri"/>
          <family val="2"/>
          <charset val="238"/>
          <scheme val="minor"/>
        </font>
        <alignment horizontal="left" vertical="center"/>
      </dxf>
    </rfmt>
    <rfmt sheetId="1" sqref="AL98" start="0" length="0">
      <dxf>
        <font>
          <sz val="12"/>
          <color theme="1"/>
          <name val="Calibri"/>
          <family val="2"/>
          <charset val="238"/>
          <scheme val="minor"/>
        </font>
        <alignment horizontal="left" vertical="center"/>
      </dxf>
    </rfmt>
    <rfmt sheetId="1" sqref="AL103" start="0" length="0">
      <dxf>
        <font>
          <sz val="12"/>
          <color theme="1"/>
          <name val="Calibri"/>
          <family val="2"/>
          <charset val="238"/>
          <scheme val="minor"/>
        </font>
      </dxf>
    </rfmt>
    <rfmt sheetId="1" sqref="AL161" start="0" length="0">
      <dxf>
        <font>
          <sz val="12"/>
          <color theme="1"/>
          <name val="Calibri"/>
          <family val="2"/>
          <charset val="238"/>
          <scheme val="minor"/>
        </font>
        <alignment horizontal="left" vertical="center"/>
      </dxf>
    </rfmt>
    <rfmt sheetId="1" sqref="AL162"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31" start="0" length="0">
      <dxf>
        <alignment vertical="top" wrapText="1"/>
      </dxf>
    </rfmt>
    <rfmt sheetId="1" sqref="AL260" start="0" length="0">
      <dxf>
        <font>
          <sz val="11"/>
          <color theme="0"/>
          <name val="Calibri"/>
          <family val="2"/>
          <charset val="238"/>
          <scheme val="minor"/>
        </font>
      </dxf>
    </rfmt>
    <rfmt sheetId="1" sqref="AL261" start="0" length="0">
      <dxf>
        <font>
          <sz val="11"/>
          <color theme="0"/>
          <name val="Calibri"/>
          <family val="2"/>
          <charset val="238"/>
          <scheme val="minor"/>
        </font>
      </dxf>
    </rfmt>
    <rfmt sheetId="1" sqref="AL262" start="0" length="0">
      <dxf>
        <font>
          <sz val="11"/>
          <color theme="0"/>
          <name val="Calibri"/>
          <family val="2"/>
          <charset val="238"/>
          <scheme val="minor"/>
        </font>
      </dxf>
    </rfmt>
    <rfmt sheetId="1" sqref="AL263" start="0" length="0">
      <dxf>
        <font>
          <sz val="11"/>
          <color theme="0"/>
          <name val="Calibri"/>
          <family val="2"/>
          <charset val="238"/>
          <scheme val="minor"/>
        </font>
      </dxf>
    </rfmt>
    <rfmt sheetId="1" sqref="AL271" start="0" length="0">
      <dxf>
        <font>
          <sz val="11"/>
          <color theme="0"/>
          <name val="Calibri"/>
          <family val="2"/>
          <charset val="238"/>
          <scheme val="minor"/>
        </font>
      </dxf>
    </rfmt>
    <rfmt sheetId="1" sqref="AL272" start="0" length="0">
      <dxf>
        <font>
          <sz val="11"/>
          <color theme="0"/>
          <name val="Calibri"/>
          <family val="2"/>
          <charset val="238"/>
          <scheme val="minor"/>
        </font>
      </dxf>
    </rfmt>
    <rfmt sheetId="1" sqref="AL273" start="0" length="0">
      <dxf>
        <font>
          <sz val="11"/>
          <color theme="0"/>
          <name val="Calibri"/>
          <family val="2"/>
          <charset val="238"/>
          <scheme val="minor"/>
        </font>
      </dxf>
    </rfmt>
    <rfmt sheetId="1" sqref="AL274" start="0" length="0">
      <dxf>
        <font>
          <sz val="11"/>
          <color theme="0"/>
          <name val="Calibri"/>
          <family val="2"/>
          <charset val="238"/>
          <scheme val="minor"/>
        </font>
      </dxf>
    </rfmt>
    <rfmt sheetId="1" sqref="AL378" start="0" length="0">
      <dxf>
        <font>
          <b/>
          <sz val="11"/>
          <color theme="1"/>
          <name val="Calibri"/>
          <family val="2"/>
          <charset val="238"/>
          <scheme val="minor"/>
        </font>
      </dxf>
    </rfmt>
    <rfmt sheetId="1" sqref="AL379" start="0" length="0">
      <dxf>
        <font>
          <b/>
          <sz val="12"/>
          <color theme="1"/>
          <name val="Calibri"/>
          <family val="2"/>
          <charset val="238"/>
          <scheme val="minor"/>
        </font>
      </dxf>
    </rfmt>
    <rfmt sheetId="1" sqref="AL380" start="0" length="0">
      <dxf>
        <font>
          <b/>
          <sz val="12"/>
          <color theme="1"/>
          <name val="Calibri"/>
          <family val="2"/>
          <charset val="238"/>
          <scheme val="minor"/>
        </font>
      </dxf>
    </rfmt>
    <rfmt sheetId="1" sqref="AL381" start="0" length="0">
      <dxf>
        <font>
          <b/>
          <sz val="11"/>
          <color theme="1"/>
          <name val="Calibri"/>
          <family val="2"/>
          <charset val="238"/>
          <scheme val="minor"/>
        </font>
      </dxf>
    </rfmt>
    <rfmt sheetId="1" sqref="AL382" start="0" length="0">
      <dxf>
        <font>
          <b/>
          <sz val="11"/>
          <color theme="1"/>
          <name val="Calibri"/>
          <family val="2"/>
          <charset val="238"/>
          <scheme val="minor"/>
        </font>
      </dxf>
    </rfmt>
    <rfmt sheetId="1" sqref="AL383" start="0" length="0">
      <dxf>
        <font>
          <b/>
          <sz val="11"/>
          <color theme="1"/>
          <name val="Calibri"/>
          <family val="2"/>
          <charset val="238"/>
          <scheme val="minor"/>
        </font>
      </dxf>
    </rfmt>
    <rfmt sheetId="1" sqref="AL384" start="0" length="0">
      <dxf>
        <font>
          <b/>
          <sz val="11"/>
          <color theme="1"/>
          <name val="Calibri"/>
          <family val="2"/>
          <charset val="238"/>
          <scheme val="minor"/>
        </font>
      </dxf>
    </rfmt>
    <rfmt sheetId="1" sqref="AL385" start="0" length="0">
      <dxf>
        <font>
          <b/>
          <sz val="11"/>
          <color theme="1"/>
          <name val="Calibri"/>
          <family val="2"/>
          <charset val="238"/>
          <scheme val="minor"/>
        </font>
      </dxf>
    </rfmt>
    <rfmt sheetId="1" sqref="AL386" start="0" length="0">
      <dxf>
        <font>
          <b/>
          <sz val="11"/>
          <color theme="1"/>
          <name val="Calibri"/>
          <family val="2"/>
          <charset val="238"/>
          <scheme val="minor"/>
        </font>
      </dxf>
    </rfmt>
    <rfmt sheetId="1" sqref="AL387" start="0" length="0">
      <dxf>
        <font>
          <b/>
          <sz val="11"/>
          <color theme="1"/>
          <name val="Calibri"/>
          <family val="2"/>
          <charset val="238"/>
          <scheme val="minor"/>
        </font>
      </dxf>
    </rfmt>
    <rfmt sheetId="1" sqref="AL388" start="0" length="0">
      <dxf>
        <font>
          <b/>
          <sz val="11"/>
          <color theme="1"/>
          <name val="Calibri"/>
          <family val="2"/>
          <charset val="238"/>
          <scheme val="minor"/>
        </font>
      </dxf>
    </rfmt>
    <rfmt sheetId="1" sqref="AL389" start="0" length="0">
      <dxf>
        <font>
          <b/>
          <sz val="11"/>
          <color theme="1"/>
          <name val="Calibri"/>
          <family val="2"/>
          <charset val="238"/>
          <scheme val="minor"/>
        </font>
      </dxf>
    </rfmt>
    <rfmt sheetId="1" sqref="AL390" start="0" length="0">
      <dxf>
        <font>
          <b/>
          <sz val="11"/>
          <color theme="1"/>
          <name val="Calibri"/>
          <family val="2"/>
          <charset val="238"/>
          <scheme val="minor"/>
        </font>
      </dxf>
    </rfmt>
    <rfmt sheetId="1" sqref="AL391" start="0" length="0">
      <dxf>
        <font>
          <b/>
          <sz val="11"/>
          <color theme="1"/>
          <name val="Calibri"/>
          <family val="2"/>
          <charset val="238"/>
          <scheme val="minor"/>
        </font>
      </dxf>
    </rfmt>
    <rfmt sheetId="1" sqref="AL392" start="0" length="0">
      <dxf>
        <font>
          <b/>
          <sz val="11"/>
          <color theme="1"/>
          <name val="Calibri"/>
          <family val="2"/>
          <charset val="238"/>
          <scheme val="minor"/>
        </font>
      </dxf>
    </rfmt>
    <rfmt sheetId="1" sqref="AL393" start="0" length="0">
      <dxf>
        <font>
          <b/>
          <sz val="11"/>
          <color theme="1"/>
          <name val="Calibri"/>
          <family val="2"/>
          <charset val="238"/>
          <scheme val="minor"/>
        </font>
      </dxf>
    </rfmt>
    <rfmt sheetId="1" sqref="AL394" start="0" length="0">
      <dxf>
        <font>
          <b/>
          <sz val="11"/>
          <color theme="1"/>
          <name val="Calibri"/>
          <family val="2"/>
          <charset val="238"/>
          <scheme val="minor"/>
        </font>
      </dxf>
    </rfmt>
    <rfmt sheetId="1" sqref="AL395" start="0" length="0">
      <dxf>
        <font>
          <b/>
          <sz val="11"/>
          <color theme="1"/>
          <name val="Calibri"/>
          <family val="2"/>
          <charset val="238"/>
          <scheme val="minor"/>
        </font>
      </dxf>
    </rfmt>
    <rfmt sheetId="1" sqref="AL396" start="0" length="0">
      <dxf>
        <font>
          <b/>
          <sz val="11"/>
          <color theme="1"/>
          <name val="Calibri"/>
          <family val="2"/>
          <charset val="238"/>
          <scheme val="minor"/>
        </font>
      </dxf>
    </rfmt>
    <rfmt sheetId="1" sqref="AL397" start="0" length="0">
      <dxf>
        <font>
          <b/>
          <sz val="11"/>
          <color theme="1"/>
          <name val="Calibri"/>
          <family val="2"/>
          <charset val="238"/>
          <scheme val="minor"/>
        </font>
      </dxf>
    </rfmt>
    <rfmt sheetId="1" sqref="AL398" start="0" length="0">
      <dxf>
        <font>
          <b/>
          <sz val="11"/>
          <color theme="1"/>
          <name val="Calibri"/>
          <family val="2"/>
          <charset val="238"/>
          <scheme val="minor"/>
        </font>
      </dxf>
    </rfmt>
    <rfmt sheetId="1" sqref="AL399" start="0" length="0">
      <dxf>
        <font>
          <b/>
          <sz val="11"/>
          <color theme="1"/>
          <name val="Calibri"/>
          <family val="2"/>
          <charset val="238"/>
          <scheme val="minor"/>
        </font>
      </dxf>
    </rfmt>
  </rrc>
  <rrc rId="740" sId="1" ref="AL1:AL1048576" action="deleteCol">
    <rfmt sheetId="1" xfDxf="1" sqref="AL1:AL1048576" start="0" length="0"/>
    <rfmt sheetId="1" sqref="AL39" start="0" length="0">
      <dxf>
        <font>
          <sz val="12"/>
          <color theme="1"/>
          <name val="Calibri"/>
          <family val="2"/>
          <charset val="238"/>
          <scheme val="minor"/>
        </font>
        <alignment horizontal="left" vertical="center"/>
      </dxf>
    </rfmt>
    <rfmt sheetId="1" sqref="AL98" start="0" length="0">
      <dxf>
        <font>
          <sz val="12"/>
          <color theme="1"/>
          <name val="Calibri"/>
          <family val="2"/>
          <charset val="238"/>
          <scheme val="minor"/>
        </font>
        <alignment horizontal="left" vertical="center"/>
      </dxf>
    </rfmt>
    <rfmt sheetId="1" sqref="AL103" start="0" length="0">
      <dxf>
        <font>
          <sz val="12"/>
          <color theme="1"/>
          <name val="Calibri"/>
          <family val="2"/>
          <charset val="238"/>
          <scheme val="minor"/>
        </font>
      </dxf>
    </rfmt>
    <rfmt sheetId="1" sqref="AL161" start="0" length="0">
      <dxf>
        <font>
          <sz val="12"/>
          <color theme="1"/>
          <name val="Calibri"/>
          <family val="2"/>
          <charset val="238"/>
          <scheme val="minor"/>
        </font>
        <alignment horizontal="left" vertical="center"/>
      </dxf>
    </rfmt>
    <rfmt sheetId="1" sqref="AL162"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31" start="0" length="0">
      <dxf>
        <alignment vertical="top" wrapText="1"/>
      </dxf>
    </rfmt>
    <rfmt sheetId="1" sqref="AL260" start="0" length="0">
      <dxf>
        <font>
          <sz val="11"/>
          <color theme="0"/>
          <name val="Calibri"/>
          <family val="2"/>
          <charset val="238"/>
          <scheme val="minor"/>
        </font>
      </dxf>
    </rfmt>
    <rfmt sheetId="1" sqref="AL261" start="0" length="0">
      <dxf>
        <font>
          <sz val="11"/>
          <color theme="0"/>
          <name val="Calibri"/>
          <family val="2"/>
          <charset val="238"/>
          <scheme val="minor"/>
        </font>
      </dxf>
    </rfmt>
    <rfmt sheetId="1" sqref="AL262" start="0" length="0">
      <dxf>
        <font>
          <sz val="11"/>
          <color theme="0"/>
          <name val="Calibri"/>
          <family val="2"/>
          <charset val="238"/>
          <scheme val="minor"/>
        </font>
      </dxf>
    </rfmt>
    <rfmt sheetId="1" sqref="AL263" start="0" length="0">
      <dxf>
        <font>
          <sz val="11"/>
          <color theme="0"/>
          <name val="Calibri"/>
          <family val="2"/>
          <charset val="238"/>
          <scheme val="minor"/>
        </font>
      </dxf>
    </rfmt>
    <rfmt sheetId="1" sqref="AL271" start="0" length="0">
      <dxf>
        <font>
          <sz val="11"/>
          <color theme="0"/>
          <name val="Calibri"/>
          <family val="2"/>
          <charset val="238"/>
          <scheme val="minor"/>
        </font>
      </dxf>
    </rfmt>
    <rfmt sheetId="1" sqref="AL272" start="0" length="0">
      <dxf>
        <font>
          <sz val="11"/>
          <color theme="0"/>
          <name val="Calibri"/>
          <family val="2"/>
          <charset val="238"/>
          <scheme val="minor"/>
        </font>
      </dxf>
    </rfmt>
    <rfmt sheetId="1" sqref="AL273" start="0" length="0">
      <dxf>
        <font>
          <sz val="11"/>
          <color theme="0"/>
          <name val="Calibri"/>
          <family val="2"/>
          <charset val="238"/>
          <scheme val="minor"/>
        </font>
      </dxf>
    </rfmt>
    <rfmt sheetId="1" sqref="AL274" start="0" length="0">
      <dxf>
        <font>
          <sz val="11"/>
          <color theme="0"/>
          <name val="Calibri"/>
          <family val="2"/>
          <charset val="238"/>
          <scheme val="minor"/>
        </font>
      </dxf>
    </rfmt>
    <rfmt sheetId="1" sqref="AL378" start="0" length="0">
      <dxf>
        <font>
          <b/>
          <sz val="11"/>
          <color theme="1"/>
          <name val="Calibri"/>
          <family val="2"/>
          <charset val="238"/>
          <scheme val="minor"/>
        </font>
      </dxf>
    </rfmt>
    <rfmt sheetId="1" sqref="AL379" start="0" length="0">
      <dxf>
        <font>
          <b/>
          <sz val="12"/>
          <color theme="1"/>
          <name val="Calibri"/>
          <family val="2"/>
          <charset val="238"/>
          <scheme val="minor"/>
        </font>
      </dxf>
    </rfmt>
    <rfmt sheetId="1" sqref="AL380" start="0" length="0">
      <dxf>
        <font>
          <b/>
          <sz val="12"/>
          <color theme="1"/>
          <name val="Calibri"/>
          <family val="2"/>
          <charset val="238"/>
          <scheme val="minor"/>
        </font>
      </dxf>
    </rfmt>
    <rfmt sheetId="1" sqref="AL381" start="0" length="0">
      <dxf>
        <font>
          <b/>
          <sz val="11"/>
          <color theme="1"/>
          <name val="Calibri"/>
          <family val="2"/>
          <charset val="238"/>
          <scheme val="minor"/>
        </font>
      </dxf>
    </rfmt>
    <rfmt sheetId="1" sqref="AL382" start="0" length="0">
      <dxf>
        <font>
          <b/>
          <sz val="11"/>
          <color theme="1"/>
          <name val="Calibri"/>
          <family val="2"/>
          <charset val="238"/>
          <scheme val="minor"/>
        </font>
      </dxf>
    </rfmt>
    <rfmt sheetId="1" sqref="AL383" start="0" length="0">
      <dxf>
        <font>
          <b/>
          <sz val="11"/>
          <color theme="1"/>
          <name val="Calibri"/>
          <family val="2"/>
          <charset val="238"/>
          <scheme val="minor"/>
        </font>
      </dxf>
    </rfmt>
    <rfmt sheetId="1" sqref="AL384" start="0" length="0">
      <dxf>
        <font>
          <b/>
          <sz val="11"/>
          <color theme="1"/>
          <name val="Calibri"/>
          <family val="2"/>
          <charset val="238"/>
          <scheme val="minor"/>
        </font>
      </dxf>
    </rfmt>
    <rfmt sheetId="1" sqref="AL385" start="0" length="0">
      <dxf>
        <font>
          <b/>
          <sz val="11"/>
          <color theme="1"/>
          <name val="Calibri"/>
          <family val="2"/>
          <charset val="238"/>
          <scheme val="minor"/>
        </font>
      </dxf>
    </rfmt>
    <rfmt sheetId="1" sqref="AL386" start="0" length="0">
      <dxf>
        <font>
          <b/>
          <sz val="11"/>
          <color theme="1"/>
          <name val="Calibri"/>
          <family val="2"/>
          <charset val="238"/>
          <scheme val="minor"/>
        </font>
      </dxf>
    </rfmt>
    <rfmt sheetId="1" sqref="AL387" start="0" length="0">
      <dxf>
        <font>
          <b/>
          <sz val="11"/>
          <color theme="1"/>
          <name val="Calibri"/>
          <family val="2"/>
          <charset val="238"/>
          <scheme val="minor"/>
        </font>
      </dxf>
    </rfmt>
    <rfmt sheetId="1" sqref="AL388" start="0" length="0">
      <dxf>
        <font>
          <b/>
          <sz val="11"/>
          <color theme="1"/>
          <name val="Calibri"/>
          <family val="2"/>
          <charset val="238"/>
          <scheme val="minor"/>
        </font>
      </dxf>
    </rfmt>
    <rfmt sheetId="1" sqref="AL389" start="0" length="0">
      <dxf>
        <font>
          <b/>
          <sz val="11"/>
          <color theme="1"/>
          <name val="Calibri"/>
          <family val="2"/>
          <charset val="238"/>
          <scheme val="minor"/>
        </font>
      </dxf>
    </rfmt>
    <rfmt sheetId="1" sqref="AL390" start="0" length="0">
      <dxf>
        <font>
          <b/>
          <sz val="11"/>
          <color theme="1"/>
          <name val="Calibri"/>
          <family val="2"/>
          <charset val="238"/>
          <scheme val="minor"/>
        </font>
      </dxf>
    </rfmt>
    <rfmt sheetId="1" sqref="AL391" start="0" length="0">
      <dxf>
        <font>
          <b/>
          <sz val="11"/>
          <color theme="1"/>
          <name val="Calibri"/>
          <family val="2"/>
          <charset val="238"/>
          <scheme val="minor"/>
        </font>
      </dxf>
    </rfmt>
    <rfmt sheetId="1" sqref="AL392" start="0" length="0">
      <dxf>
        <font>
          <b/>
          <sz val="11"/>
          <color theme="1"/>
          <name val="Calibri"/>
          <family val="2"/>
          <charset val="238"/>
          <scheme val="minor"/>
        </font>
      </dxf>
    </rfmt>
    <rfmt sheetId="1" sqref="AL393" start="0" length="0">
      <dxf>
        <font>
          <b/>
          <sz val="11"/>
          <color theme="1"/>
          <name val="Calibri"/>
          <family val="2"/>
          <charset val="238"/>
          <scheme val="minor"/>
        </font>
      </dxf>
    </rfmt>
    <rfmt sheetId="1" sqref="AL394" start="0" length="0">
      <dxf>
        <font>
          <b/>
          <sz val="11"/>
          <color theme="1"/>
          <name val="Calibri"/>
          <family val="2"/>
          <charset val="238"/>
          <scheme val="minor"/>
        </font>
      </dxf>
    </rfmt>
    <rfmt sheetId="1" sqref="AL395" start="0" length="0">
      <dxf>
        <font>
          <b/>
          <sz val="11"/>
          <color theme="1"/>
          <name val="Calibri"/>
          <family val="2"/>
          <charset val="238"/>
          <scheme val="minor"/>
        </font>
      </dxf>
    </rfmt>
    <rfmt sheetId="1" sqref="AL396" start="0" length="0">
      <dxf>
        <font>
          <b/>
          <sz val="11"/>
          <color theme="1"/>
          <name val="Calibri"/>
          <family val="2"/>
          <charset val="238"/>
          <scheme val="minor"/>
        </font>
      </dxf>
    </rfmt>
    <rfmt sheetId="1" sqref="AL397" start="0" length="0">
      <dxf>
        <font>
          <b/>
          <sz val="11"/>
          <color theme="1"/>
          <name val="Calibri"/>
          <family val="2"/>
          <charset val="238"/>
          <scheme val="minor"/>
        </font>
      </dxf>
    </rfmt>
    <rfmt sheetId="1" sqref="AL398" start="0" length="0">
      <dxf>
        <font>
          <b/>
          <sz val="11"/>
          <color theme="1"/>
          <name val="Calibri"/>
          <family val="2"/>
          <charset val="238"/>
          <scheme val="minor"/>
        </font>
      </dxf>
    </rfmt>
    <rfmt sheetId="1" sqref="AL399" start="0" length="0">
      <dxf>
        <font>
          <b/>
          <sz val="11"/>
          <color theme="1"/>
          <name val="Calibri"/>
          <family val="2"/>
          <charset val="238"/>
          <scheme val="minor"/>
        </font>
      </dxf>
    </rfmt>
  </rrc>
  <rrc rId="741" sId="1" ref="AL1:AL1048576" action="deleteCol">
    <rfmt sheetId="1" xfDxf="1" sqref="AL1:AL1048576" start="0" length="0"/>
    <rfmt sheetId="1" sqref="AL39" start="0" length="0">
      <dxf>
        <font>
          <sz val="12"/>
          <color theme="1"/>
          <name val="Calibri"/>
          <family val="2"/>
          <charset val="238"/>
          <scheme val="minor"/>
        </font>
        <alignment horizontal="left" vertical="center"/>
      </dxf>
    </rfmt>
    <rfmt sheetId="1" sqref="AL98" start="0" length="0">
      <dxf>
        <font>
          <sz val="12"/>
          <color theme="1"/>
          <name val="Calibri"/>
          <family val="2"/>
          <charset val="238"/>
          <scheme val="minor"/>
        </font>
        <alignment horizontal="left" vertical="center"/>
      </dxf>
    </rfmt>
    <rfmt sheetId="1" sqref="AL103" start="0" length="0">
      <dxf>
        <font>
          <sz val="12"/>
          <color theme="1"/>
          <name val="Calibri"/>
          <family val="2"/>
          <charset val="238"/>
          <scheme val="minor"/>
        </font>
      </dxf>
    </rfmt>
    <rfmt sheetId="1" sqref="AL161" start="0" length="0">
      <dxf>
        <font>
          <sz val="12"/>
          <color theme="1"/>
          <name val="Calibri"/>
          <family val="2"/>
          <charset val="238"/>
          <scheme val="minor"/>
        </font>
        <alignment horizontal="left" vertical="center"/>
      </dxf>
    </rfmt>
    <rfmt sheetId="1" sqref="AL162"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31" start="0" length="0">
      <dxf>
        <alignment vertical="top" wrapText="1"/>
      </dxf>
    </rfmt>
    <rfmt sheetId="1" sqref="AL260" start="0" length="0">
      <dxf>
        <font>
          <sz val="11"/>
          <color theme="0"/>
          <name val="Calibri"/>
          <family val="2"/>
          <charset val="238"/>
          <scheme val="minor"/>
        </font>
      </dxf>
    </rfmt>
    <rfmt sheetId="1" sqref="AL261" start="0" length="0">
      <dxf>
        <font>
          <sz val="11"/>
          <color theme="0"/>
          <name val="Calibri"/>
          <family val="2"/>
          <charset val="238"/>
          <scheme val="minor"/>
        </font>
      </dxf>
    </rfmt>
    <rfmt sheetId="1" sqref="AL262" start="0" length="0">
      <dxf>
        <font>
          <sz val="11"/>
          <color theme="0"/>
          <name val="Calibri"/>
          <family val="2"/>
          <charset val="238"/>
          <scheme val="minor"/>
        </font>
      </dxf>
    </rfmt>
    <rfmt sheetId="1" sqref="AL263" start="0" length="0">
      <dxf>
        <font>
          <sz val="11"/>
          <color theme="0"/>
          <name val="Calibri"/>
          <family val="2"/>
          <charset val="238"/>
          <scheme val="minor"/>
        </font>
      </dxf>
    </rfmt>
    <rfmt sheetId="1" sqref="AL271" start="0" length="0">
      <dxf>
        <font>
          <sz val="11"/>
          <color theme="0"/>
          <name val="Calibri"/>
          <family val="2"/>
          <charset val="238"/>
          <scheme val="minor"/>
        </font>
      </dxf>
    </rfmt>
    <rfmt sheetId="1" sqref="AL272" start="0" length="0">
      <dxf>
        <font>
          <sz val="11"/>
          <color theme="0"/>
          <name val="Calibri"/>
          <family val="2"/>
          <charset val="238"/>
          <scheme val="minor"/>
        </font>
      </dxf>
    </rfmt>
    <rfmt sheetId="1" sqref="AL273" start="0" length="0">
      <dxf>
        <font>
          <sz val="11"/>
          <color theme="0"/>
          <name val="Calibri"/>
          <family val="2"/>
          <charset val="238"/>
          <scheme val="minor"/>
        </font>
      </dxf>
    </rfmt>
    <rfmt sheetId="1" sqref="AL274" start="0" length="0">
      <dxf>
        <font>
          <sz val="11"/>
          <color theme="0"/>
          <name val="Calibri"/>
          <family val="2"/>
          <charset val="238"/>
          <scheme val="minor"/>
        </font>
      </dxf>
    </rfmt>
    <rfmt sheetId="1" sqref="AL378" start="0" length="0">
      <dxf>
        <font>
          <b/>
          <sz val="11"/>
          <color theme="1"/>
          <name val="Calibri"/>
          <family val="2"/>
          <charset val="238"/>
          <scheme val="minor"/>
        </font>
      </dxf>
    </rfmt>
    <rfmt sheetId="1" sqref="AL379" start="0" length="0">
      <dxf>
        <font>
          <b/>
          <sz val="12"/>
          <color theme="1"/>
          <name val="Calibri"/>
          <family val="2"/>
          <charset val="238"/>
          <scheme val="minor"/>
        </font>
      </dxf>
    </rfmt>
    <rfmt sheetId="1" sqref="AL380" start="0" length="0">
      <dxf>
        <font>
          <b/>
          <sz val="12"/>
          <color theme="1"/>
          <name val="Calibri"/>
          <family val="2"/>
          <charset val="238"/>
          <scheme val="minor"/>
        </font>
      </dxf>
    </rfmt>
    <rfmt sheetId="1" sqref="AL381" start="0" length="0">
      <dxf>
        <font>
          <b/>
          <sz val="11"/>
          <color theme="1"/>
          <name val="Calibri"/>
          <family val="2"/>
          <charset val="238"/>
          <scheme val="minor"/>
        </font>
      </dxf>
    </rfmt>
    <rfmt sheetId="1" sqref="AL382" start="0" length="0">
      <dxf>
        <font>
          <b/>
          <sz val="11"/>
          <color theme="1"/>
          <name val="Calibri"/>
          <family val="2"/>
          <charset val="238"/>
          <scheme val="minor"/>
        </font>
      </dxf>
    </rfmt>
    <rfmt sheetId="1" sqref="AL383" start="0" length="0">
      <dxf>
        <font>
          <b/>
          <sz val="11"/>
          <color theme="1"/>
          <name val="Calibri"/>
          <family val="2"/>
          <charset val="238"/>
          <scheme val="minor"/>
        </font>
      </dxf>
    </rfmt>
    <rfmt sheetId="1" sqref="AL384" start="0" length="0">
      <dxf>
        <font>
          <b/>
          <sz val="11"/>
          <color theme="1"/>
          <name val="Calibri"/>
          <family val="2"/>
          <charset val="238"/>
          <scheme val="minor"/>
        </font>
      </dxf>
    </rfmt>
    <rfmt sheetId="1" sqref="AL385" start="0" length="0">
      <dxf>
        <font>
          <b/>
          <sz val="11"/>
          <color theme="1"/>
          <name val="Calibri"/>
          <family val="2"/>
          <charset val="238"/>
          <scheme val="minor"/>
        </font>
      </dxf>
    </rfmt>
    <rfmt sheetId="1" sqref="AL386" start="0" length="0">
      <dxf>
        <font>
          <b/>
          <sz val="11"/>
          <color theme="1"/>
          <name val="Calibri"/>
          <family val="2"/>
          <charset val="238"/>
          <scheme val="minor"/>
        </font>
      </dxf>
    </rfmt>
    <rfmt sheetId="1" sqref="AL387" start="0" length="0">
      <dxf>
        <font>
          <b/>
          <sz val="11"/>
          <color theme="1"/>
          <name val="Calibri"/>
          <family val="2"/>
          <charset val="238"/>
          <scheme val="minor"/>
        </font>
      </dxf>
    </rfmt>
    <rfmt sheetId="1" sqref="AL388" start="0" length="0">
      <dxf>
        <font>
          <b/>
          <sz val="11"/>
          <color theme="1"/>
          <name val="Calibri"/>
          <family val="2"/>
          <charset val="238"/>
          <scheme val="minor"/>
        </font>
      </dxf>
    </rfmt>
    <rfmt sheetId="1" sqref="AL389" start="0" length="0">
      <dxf>
        <font>
          <b/>
          <sz val="11"/>
          <color theme="1"/>
          <name val="Calibri"/>
          <family val="2"/>
          <charset val="238"/>
          <scheme val="minor"/>
        </font>
      </dxf>
    </rfmt>
    <rfmt sheetId="1" sqref="AL390" start="0" length="0">
      <dxf>
        <font>
          <b/>
          <sz val="11"/>
          <color theme="1"/>
          <name val="Calibri"/>
          <family val="2"/>
          <charset val="238"/>
          <scheme val="minor"/>
        </font>
      </dxf>
    </rfmt>
    <rfmt sheetId="1" sqref="AL391" start="0" length="0">
      <dxf>
        <font>
          <b/>
          <sz val="11"/>
          <color theme="1"/>
          <name val="Calibri"/>
          <family val="2"/>
          <charset val="238"/>
          <scheme val="minor"/>
        </font>
      </dxf>
    </rfmt>
    <rfmt sheetId="1" sqref="AL392" start="0" length="0">
      <dxf>
        <font>
          <b/>
          <sz val="11"/>
          <color theme="1"/>
          <name val="Calibri"/>
          <family val="2"/>
          <charset val="238"/>
          <scheme val="minor"/>
        </font>
      </dxf>
    </rfmt>
    <rfmt sheetId="1" sqref="AL393" start="0" length="0">
      <dxf>
        <font>
          <b/>
          <sz val="11"/>
          <color theme="1"/>
          <name val="Calibri"/>
          <family val="2"/>
          <charset val="238"/>
          <scheme val="minor"/>
        </font>
      </dxf>
    </rfmt>
    <rfmt sheetId="1" sqref="AL394" start="0" length="0">
      <dxf>
        <font>
          <b/>
          <sz val="11"/>
          <color theme="1"/>
          <name val="Calibri"/>
          <family val="2"/>
          <charset val="238"/>
          <scheme val="minor"/>
        </font>
      </dxf>
    </rfmt>
    <rfmt sheetId="1" sqref="AL395" start="0" length="0">
      <dxf>
        <font>
          <b/>
          <sz val="11"/>
          <color theme="1"/>
          <name val="Calibri"/>
          <family val="2"/>
          <charset val="238"/>
          <scheme val="minor"/>
        </font>
      </dxf>
    </rfmt>
    <rfmt sheetId="1" sqref="AL396" start="0" length="0">
      <dxf>
        <font>
          <b/>
          <sz val="11"/>
          <color theme="1"/>
          <name val="Calibri"/>
          <family val="2"/>
          <charset val="238"/>
          <scheme val="minor"/>
        </font>
      </dxf>
    </rfmt>
    <rfmt sheetId="1" sqref="AL397" start="0" length="0">
      <dxf>
        <font>
          <b/>
          <sz val="11"/>
          <color theme="1"/>
          <name val="Calibri"/>
          <family val="2"/>
          <charset val="238"/>
          <scheme val="minor"/>
        </font>
      </dxf>
    </rfmt>
    <rfmt sheetId="1" sqref="AL398" start="0" length="0">
      <dxf>
        <font>
          <b/>
          <sz val="11"/>
          <color theme="1"/>
          <name val="Calibri"/>
          <family val="2"/>
          <charset val="238"/>
          <scheme val="minor"/>
        </font>
      </dxf>
    </rfmt>
    <rfmt sheetId="1" sqref="AL399" start="0" length="0">
      <dxf>
        <font>
          <b/>
          <sz val="11"/>
          <color theme="1"/>
          <name val="Calibri"/>
          <family val="2"/>
          <charset val="238"/>
          <scheme val="minor"/>
        </font>
      </dxf>
    </rfmt>
  </rrc>
  <rrc rId="742" sId="1" ref="AL1:AL1048576" action="deleteCol">
    <rfmt sheetId="1" xfDxf="1" sqref="AL1:AL1048576" start="0" length="0"/>
    <rfmt sheetId="1" sqref="AL39" start="0" length="0">
      <dxf>
        <font>
          <sz val="12"/>
          <color theme="1"/>
          <name val="Calibri"/>
          <family val="2"/>
          <charset val="238"/>
          <scheme val="minor"/>
        </font>
        <alignment horizontal="left" vertical="center"/>
      </dxf>
    </rfmt>
    <rfmt sheetId="1" sqref="AL98" start="0" length="0">
      <dxf>
        <font>
          <sz val="12"/>
          <color theme="1"/>
          <name val="Calibri"/>
          <family val="2"/>
          <charset val="238"/>
          <scheme val="minor"/>
        </font>
        <alignment horizontal="left" vertical="center"/>
      </dxf>
    </rfmt>
    <rfmt sheetId="1" sqref="AL103" start="0" length="0">
      <dxf>
        <font>
          <sz val="12"/>
          <color theme="1"/>
          <name val="Calibri"/>
          <family val="2"/>
          <charset val="238"/>
          <scheme val="minor"/>
        </font>
      </dxf>
    </rfmt>
    <rfmt sheetId="1" sqref="AL161" start="0" length="0">
      <dxf>
        <font>
          <sz val="12"/>
          <color theme="1"/>
          <name val="Calibri"/>
          <family val="2"/>
          <charset val="238"/>
          <scheme val="minor"/>
        </font>
        <alignment horizontal="left" vertical="center"/>
      </dxf>
    </rfmt>
    <rfmt sheetId="1" sqref="AL162"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31" start="0" length="0">
      <dxf>
        <alignment vertical="top" wrapText="1"/>
      </dxf>
    </rfmt>
    <rfmt sheetId="1" sqref="AL260" start="0" length="0">
      <dxf>
        <font>
          <sz val="11"/>
          <color theme="0"/>
          <name val="Calibri"/>
          <family val="2"/>
          <charset val="238"/>
          <scheme val="minor"/>
        </font>
      </dxf>
    </rfmt>
    <rfmt sheetId="1" sqref="AL261" start="0" length="0">
      <dxf>
        <font>
          <sz val="11"/>
          <color theme="0"/>
          <name val="Calibri"/>
          <family val="2"/>
          <charset val="238"/>
          <scheme val="minor"/>
        </font>
      </dxf>
    </rfmt>
    <rfmt sheetId="1" sqref="AL262" start="0" length="0">
      <dxf>
        <font>
          <sz val="11"/>
          <color theme="0"/>
          <name val="Calibri"/>
          <family val="2"/>
          <charset val="238"/>
          <scheme val="minor"/>
        </font>
      </dxf>
    </rfmt>
    <rfmt sheetId="1" sqref="AL263" start="0" length="0">
      <dxf>
        <font>
          <sz val="11"/>
          <color theme="0"/>
          <name val="Calibri"/>
          <family val="2"/>
          <charset val="238"/>
          <scheme val="minor"/>
        </font>
      </dxf>
    </rfmt>
    <rfmt sheetId="1" sqref="AL271" start="0" length="0">
      <dxf>
        <font>
          <sz val="11"/>
          <color theme="0"/>
          <name val="Calibri"/>
          <family val="2"/>
          <charset val="238"/>
          <scheme val="minor"/>
        </font>
      </dxf>
    </rfmt>
    <rfmt sheetId="1" sqref="AL272" start="0" length="0">
      <dxf>
        <font>
          <sz val="11"/>
          <color theme="0"/>
          <name val="Calibri"/>
          <family val="2"/>
          <charset val="238"/>
          <scheme val="minor"/>
        </font>
      </dxf>
    </rfmt>
    <rfmt sheetId="1" sqref="AL273" start="0" length="0">
      <dxf>
        <font>
          <sz val="11"/>
          <color theme="0"/>
          <name val="Calibri"/>
          <family val="2"/>
          <charset val="238"/>
          <scheme val="minor"/>
        </font>
      </dxf>
    </rfmt>
    <rfmt sheetId="1" sqref="AL274" start="0" length="0">
      <dxf>
        <font>
          <sz val="11"/>
          <color theme="0"/>
          <name val="Calibri"/>
          <family val="2"/>
          <charset val="238"/>
          <scheme val="minor"/>
        </font>
      </dxf>
    </rfmt>
    <rfmt sheetId="1" sqref="AL378" start="0" length="0">
      <dxf>
        <font>
          <b/>
          <sz val="11"/>
          <color theme="1"/>
          <name val="Calibri"/>
          <family val="2"/>
          <charset val="238"/>
          <scheme val="minor"/>
        </font>
      </dxf>
    </rfmt>
    <rfmt sheetId="1" sqref="AL379" start="0" length="0">
      <dxf>
        <font>
          <b/>
          <sz val="12"/>
          <color theme="1"/>
          <name val="Calibri"/>
          <family val="2"/>
          <charset val="238"/>
          <scheme val="minor"/>
        </font>
      </dxf>
    </rfmt>
    <rfmt sheetId="1" sqref="AL380" start="0" length="0">
      <dxf>
        <font>
          <b/>
          <sz val="12"/>
          <color theme="1"/>
          <name val="Calibri"/>
          <family val="2"/>
          <charset val="238"/>
          <scheme val="minor"/>
        </font>
      </dxf>
    </rfmt>
    <rfmt sheetId="1" sqref="AL381" start="0" length="0">
      <dxf>
        <font>
          <b/>
          <sz val="11"/>
          <color theme="1"/>
          <name val="Calibri"/>
          <family val="2"/>
          <charset val="238"/>
          <scheme val="minor"/>
        </font>
      </dxf>
    </rfmt>
    <rfmt sheetId="1" sqref="AL382" start="0" length="0">
      <dxf>
        <font>
          <b/>
          <sz val="11"/>
          <color theme="1"/>
          <name val="Calibri"/>
          <family val="2"/>
          <charset val="238"/>
          <scheme val="minor"/>
        </font>
      </dxf>
    </rfmt>
    <rfmt sheetId="1" sqref="AL383" start="0" length="0">
      <dxf>
        <font>
          <b/>
          <sz val="11"/>
          <color theme="1"/>
          <name val="Calibri"/>
          <family val="2"/>
          <charset val="238"/>
          <scheme val="minor"/>
        </font>
      </dxf>
    </rfmt>
    <rfmt sheetId="1" sqref="AL384" start="0" length="0">
      <dxf>
        <font>
          <b/>
          <sz val="11"/>
          <color theme="1"/>
          <name val="Calibri"/>
          <family val="2"/>
          <charset val="238"/>
          <scheme val="minor"/>
        </font>
      </dxf>
    </rfmt>
    <rfmt sheetId="1" sqref="AL385" start="0" length="0">
      <dxf>
        <font>
          <b/>
          <sz val="11"/>
          <color theme="1"/>
          <name val="Calibri"/>
          <family val="2"/>
          <charset val="238"/>
          <scheme val="minor"/>
        </font>
      </dxf>
    </rfmt>
    <rfmt sheetId="1" sqref="AL386" start="0" length="0">
      <dxf>
        <font>
          <b/>
          <sz val="11"/>
          <color theme="1"/>
          <name val="Calibri"/>
          <family val="2"/>
          <charset val="238"/>
          <scheme val="minor"/>
        </font>
      </dxf>
    </rfmt>
    <rfmt sheetId="1" sqref="AL387" start="0" length="0">
      <dxf>
        <font>
          <b/>
          <sz val="11"/>
          <color theme="1"/>
          <name val="Calibri"/>
          <family val="2"/>
          <charset val="238"/>
          <scheme val="minor"/>
        </font>
      </dxf>
    </rfmt>
    <rfmt sheetId="1" sqref="AL388" start="0" length="0">
      <dxf>
        <font>
          <b/>
          <sz val="11"/>
          <color theme="1"/>
          <name val="Calibri"/>
          <family val="2"/>
          <charset val="238"/>
          <scheme val="minor"/>
        </font>
      </dxf>
    </rfmt>
    <rfmt sheetId="1" sqref="AL389" start="0" length="0">
      <dxf>
        <font>
          <b/>
          <sz val="11"/>
          <color theme="1"/>
          <name val="Calibri"/>
          <family val="2"/>
          <charset val="238"/>
          <scheme val="minor"/>
        </font>
      </dxf>
    </rfmt>
    <rfmt sheetId="1" sqref="AL390" start="0" length="0">
      <dxf>
        <font>
          <b/>
          <sz val="11"/>
          <color theme="1"/>
          <name val="Calibri"/>
          <family val="2"/>
          <charset val="238"/>
          <scheme val="minor"/>
        </font>
      </dxf>
    </rfmt>
    <rfmt sheetId="1" sqref="AL391" start="0" length="0">
      <dxf>
        <font>
          <b/>
          <sz val="11"/>
          <color theme="1"/>
          <name val="Calibri"/>
          <family val="2"/>
          <charset val="238"/>
          <scheme val="minor"/>
        </font>
      </dxf>
    </rfmt>
    <rfmt sheetId="1" sqref="AL392" start="0" length="0">
      <dxf>
        <font>
          <b/>
          <sz val="11"/>
          <color theme="1"/>
          <name val="Calibri"/>
          <family val="2"/>
          <charset val="238"/>
          <scheme val="minor"/>
        </font>
      </dxf>
    </rfmt>
    <rfmt sheetId="1" sqref="AL393" start="0" length="0">
      <dxf>
        <font>
          <b/>
          <sz val="11"/>
          <color theme="1"/>
          <name val="Calibri"/>
          <family val="2"/>
          <charset val="238"/>
          <scheme val="minor"/>
        </font>
      </dxf>
    </rfmt>
    <rfmt sheetId="1" sqref="AL394" start="0" length="0">
      <dxf>
        <font>
          <b/>
          <sz val="11"/>
          <color theme="1"/>
          <name val="Calibri"/>
          <family val="2"/>
          <charset val="238"/>
          <scheme val="minor"/>
        </font>
      </dxf>
    </rfmt>
    <rfmt sheetId="1" sqref="AL395" start="0" length="0">
      <dxf>
        <font>
          <b/>
          <sz val="11"/>
          <color theme="1"/>
          <name val="Calibri"/>
          <family val="2"/>
          <charset val="238"/>
          <scheme val="minor"/>
        </font>
      </dxf>
    </rfmt>
    <rfmt sheetId="1" sqref="AL396" start="0" length="0">
      <dxf>
        <font>
          <b/>
          <sz val="11"/>
          <color theme="1"/>
          <name val="Calibri"/>
          <family val="2"/>
          <charset val="238"/>
          <scheme val="minor"/>
        </font>
      </dxf>
    </rfmt>
    <rfmt sheetId="1" sqref="AL397" start="0" length="0">
      <dxf>
        <font>
          <b/>
          <sz val="11"/>
          <color theme="1"/>
          <name val="Calibri"/>
          <family val="2"/>
          <charset val="238"/>
          <scheme val="minor"/>
        </font>
      </dxf>
    </rfmt>
    <rfmt sheetId="1" sqref="AL398" start="0" length="0">
      <dxf>
        <font>
          <b/>
          <sz val="11"/>
          <color theme="1"/>
          <name val="Calibri"/>
          <family val="2"/>
          <charset val="238"/>
          <scheme val="minor"/>
        </font>
      </dxf>
    </rfmt>
    <rfmt sheetId="1" sqref="AL399" start="0" length="0">
      <dxf>
        <font>
          <b/>
          <sz val="11"/>
          <color theme="1"/>
          <name val="Calibri"/>
          <family val="2"/>
          <charset val="238"/>
          <scheme val="minor"/>
        </font>
      </dxf>
    </rfmt>
  </rrc>
  <rrc rId="743" sId="1" ref="AL1:AL1048576" action="deleteCol">
    <rfmt sheetId="1" xfDxf="1" sqref="AL1:AL1048576" start="0" length="0"/>
    <rfmt sheetId="1" sqref="AL39" start="0" length="0">
      <dxf>
        <font>
          <sz val="12"/>
          <color theme="1"/>
          <name val="Calibri"/>
          <family val="2"/>
          <charset val="238"/>
          <scheme val="minor"/>
        </font>
        <alignment horizontal="left" vertical="center"/>
      </dxf>
    </rfmt>
    <rfmt sheetId="1" sqref="AL98" start="0" length="0">
      <dxf>
        <font>
          <sz val="12"/>
          <color theme="1"/>
          <name val="Calibri"/>
          <family val="2"/>
          <charset val="238"/>
          <scheme val="minor"/>
        </font>
        <alignment horizontal="left" vertical="center"/>
      </dxf>
    </rfmt>
    <rfmt sheetId="1" sqref="AL103" start="0" length="0">
      <dxf>
        <font>
          <sz val="12"/>
          <color theme="1"/>
          <name val="Calibri"/>
          <family val="2"/>
          <charset val="238"/>
          <scheme val="minor"/>
        </font>
      </dxf>
    </rfmt>
    <rfmt sheetId="1" sqref="AL161" start="0" length="0">
      <dxf>
        <font>
          <sz val="12"/>
          <color theme="1"/>
          <name val="Calibri"/>
          <family val="2"/>
          <charset val="238"/>
          <scheme val="minor"/>
        </font>
        <alignment horizontal="left" vertical="center"/>
      </dxf>
    </rfmt>
    <rfmt sheetId="1" sqref="AL162"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31" start="0" length="0">
      <dxf>
        <alignment vertical="top" wrapText="1"/>
      </dxf>
    </rfmt>
    <rfmt sheetId="1" sqref="AL260" start="0" length="0">
      <dxf>
        <font>
          <sz val="11"/>
          <color theme="0"/>
          <name val="Calibri"/>
          <family val="2"/>
          <charset val="238"/>
          <scheme val="minor"/>
        </font>
      </dxf>
    </rfmt>
    <rfmt sheetId="1" sqref="AL261" start="0" length="0">
      <dxf>
        <font>
          <sz val="11"/>
          <color theme="0"/>
          <name val="Calibri"/>
          <family val="2"/>
          <charset val="238"/>
          <scheme val="minor"/>
        </font>
      </dxf>
    </rfmt>
    <rfmt sheetId="1" sqref="AL262" start="0" length="0">
      <dxf>
        <font>
          <sz val="11"/>
          <color theme="0"/>
          <name val="Calibri"/>
          <family val="2"/>
          <charset val="238"/>
          <scheme val="minor"/>
        </font>
      </dxf>
    </rfmt>
    <rfmt sheetId="1" sqref="AL263" start="0" length="0">
      <dxf>
        <font>
          <sz val="11"/>
          <color theme="0"/>
          <name val="Calibri"/>
          <family val="2"/>
          <charset val="238"/>
          <scheme val="minor"/>
        </font>
      </dxf>
    </rfmt>
    <rfmt sheetId="1" sqref="AL271" start="0" length="0">
      <dxf>
        <font>
          <sz val="11"/>
          <color theme="0"/>
          <name val="Calibri"/>
          <family val="2"/>
          <charset val="238"/>
          <scheme val="minor"/>
        </font>
      </dxf>
    </rfmt>
    <rfmt sheetId="1" sqref="AL272" start="0" length="0">
      <dxf>
        <font>
          <sz val="11"/>
          <color theme="0"/>
          <name val="Calibri"/>
          <family val="2"/>
          <charset val="238"/>
          <scheme val="minor"/>
        </font>
      </dxf>
    </rfmt>
    <rfmt sheetId="1" sqref="AL273" start="0" length="0">
      <dxf>
        <font>
          <sz val="11"/>
          <color theme="0"/>
          <name val="Calibri"/>
          <family val="2"/>
          <charset val="238"/>
          <scheme val="minor"/>
        </font>
      </dxf>
    </rfmt>
    <rfmt sheetId="1" sqref="AL274" start="0" length="0">
      <dxf>
        <font>
          <sz val="11"/>
          <color theme="0"/>
          <name val="Calibri"/>
          <family val="2"/>
          <charset val="238"/>
          <scheme val="minor"/>
        </font>
      </dxf>
    </rfmt>
    <rfmt sheetId="1" sqref="AL378" start="0" length="0">
      <dxf>
        <font>
          <b/>
          <sz val="11"/>
          <color theme="1"/>
          <name val="Calibri"/>
          <family val="2"/>
          <charset val="238"/>
          <scheme val="minor"/>
        </font>
      </dxf>
    </rfmt>
    <rfmt sheetId="1" sqref="AL379" start="0" length="0">
      <dxf>
        <font>
          <b/>
          <sz val="12"/>
          <color theme="1"/>
          <name val="Calibri"/>
          <family val="2"/>
          <charset val="238"/>
          <scheme val="minor"/>
        </font>
      </dxf>
    </rfmt>
    <rfmt sheetId="1" sqref="AL380" start="0" length="0">
      <dxf>
        <font>
          <b/>
          <sz val="12"/>
          <color theme="1"/>
          <name val="Calibri"/>
          <family val="2"/>
          <charset val="238"/>
          <scheme val="minor"/>
        </font>
      </dxf>
    </rfmt>
    <rfmt sheetId="1" sqref="AL381" start="0" length="0">
      <dxf>
        <font>
          <b/>
          <sz val="11"/>
          <color theme="1"/>
          <name val="Calibri"/>
          <family val="2"/>
          <charset val="238"/>
          <scheme val="minor"/>
        </font>
      </dxf>
    </rfmt>
    <rfmt sheetId="1" sqref="AL382" start="0" length="0">
      <dxf>
        <font>
          <b/>
          <sz val="11"/>
          <color theme="1"/>
          <name val="Calibri"/>
          <family val="2"/>
          <charset val="238"/>
          <scheme val="minor"/>
        </font>
      </dxf>
    </rfmt>
    <rfmt sheetId="1" sqref="AL383" start="0" length="0">
      <dxf>
        <font>
          <b/>
          <sz val="11"/>
          <color theme="1"/>
          <name val="Calibri"/>
          <family val="2"/>
          <charset val="238"/>
          <scheme val="minor"/>
        </font>
      </dxf>
    </rfmt>
    <rfmt sheetId="1" sqref="AL384" start="0" length="0">
      <dxf>
        <font>
          <b/>
          <sz val="11"/>
          <color theme="1"/>
          <name val="Calibri"/>
          <family val="2"/>
          <charset val="238"/>
          <scheme val="minor"/>
        </font>
      </dxf>
    </rfmt>
    <rfmt sheetId="1" sqref="AL385" start="0" length="0">
      <dxf>
        <font>
          <b/>
          <sz val="11"/>
          <color theme="1"/>
          <name val="Calibri"/>
          <family val="2"/>
          <charset val="238"/>
          <scheme val="minor"/>
        </font>
      </dxf>
    </rfmt>
    <rfmt sheetId="1" sqref="AL386" start="0" length="0">
      <dxf>
        <font>
          <b/>
          <sz val="11"/>
          <color theme="1"/>
          <name val="Calibri"/>
          <family val="2"/>
          <charset val="238"/>
          <scheme val="minor"/>
        </font>
      </dxf>
    </rfmt>
    <rfmt sheetId="1" sqref="AL387" start="0" length="0">
      <dxf>
        <font>
          <b/>
          <sz val="11"/>
          <color theme="1"/>
          <name val="Calibri"/>
          <family val="2"/>
          <charset val="238"/>
          <scheme val="minor"/>
        </font>
      </dxf>
    </rfmt>
    <rfmt sheetId="1" sqref="AL388" start="0" length="0">
      <dxf>
        <font>
          <b/>
          <sz val="11"/>
          <color theme="1"/>
          <name val="Calibri"/>
          <family val="2"/>
          <charset val="238"/>
          <scheme val="minor"/>
        </font>
      </dxf>
    </rfmt>
    <rfmt sheetId="1" sqref="AL389" start="0" length="0">
      <dxf>
        <font>
          <b/>
          <sz val="11"/>
          <color theme="1"/>
          <name val="Calibri"/>
          <family val="2"/>
          <charset val="238"/>
          <scheme val="minor"/>
        </font>
      </dxf>
    </rfmt>
    <rfmt sheetId="1" sqref="AL390" start="0" length="0">
      <dxf>
        <font>
          <b/>
          <sz val="11"/>
          <color theme="1"/>
          <name val="Calibri"/>
          <family val="2"/>
          <charset val="238"/>
          <scheme val="minor"/>
        </font>
      </dxf>
    </rfmt>
    <rfmt sheetId="1" sqref="AL391" start="0" length="0">
      <dxf>
        <font>
          <b/>
          <sz val="11"/>
          <color theme="1"/>
          <name val="Calibri"/>
          <family val="2"/>
          <charset val="238"/>
          <scheme val="minor"/>
        </font>
      </dxf>
    </rfmt>
    <rfmt sheetId="1" sqref="AL392" start="0" length="0">
      <dxf>
        <font>
          <b/>
          <sz val="11"/>
          <color theme="1"/>
          <name val="Calibri"/>
          <family val="2"/>
          <charset val="238"/>
          <scheme val="minor"/>
        </font>
      </dxf>
    </rfmt>
    <rfmt sheetId="1" sqref="AL393" start="0" length="0">
      <dxf>
        <font>
          <b/>
          <sz val="11"/>
          <color theme="1"/>
          <name val="Calibri"/>
          <family val="2"/>
          <charset val="238"/>
          <scheme val="minor"/>
        </font>
      </dxf>
    </rfmt>
    <rfmt sheetId="1" sqref="AL394" start="0" length="0">
      <dxf>
        <font>
          <b/>
          <sz val="11"/>
          <color theme="1"/>
          <name val="Calibri"/>
          <family val="2"/>
          <charset val="238"/>
          <scheme val="minor"/>
        </font>
      </dxf>
    </rfmt>
    <rfmt sheetId="1" sqref="AL395" start="0" length="0">
      <dxf>
        <font>
          <b/>
          <sz val="11"/>
          <color theme="1"/>
          <name val="Calibri"/>
          <family val="2"/>
          <charset val="238"/>
          <scheme val="minor"/>
        </font>
      </dxf>
    </rfmt>
    <rfmt sheetId="1" sqref="AL396" start="0" length="0">
      <dxf>
        <font>
          <b/>
          <sz val="11"/>
          <color theme="1"/>
          <name val="Calibri"/>
          <family val="2"/>
          <charset val="238"/>
          <scheme val="minor"/>
        </font>
      </dxf>
    </rfmt>
    <rfmt sheetId="1" sqref="AL397" start="0" length="0">
      <dxf>
        <font>
          <b/>
          <sz val="11"/>
          <color theme="1"/>
          <name val="Calibri"/>
          <family val="2"/>
          <charset val="238"/>
          <scheme val="minor"/>
        </font>
      </dxf>
    </rfmt>
    <rfmt sheetId="1" sqref="AL398" start="0" length="0">
      <dxf>
        <font>
          <b/>
          <sz val="11"/>
          <color theme="1"/>
          <name val="Calibri"/>
          <family val="2"/>
          <charset val="238"/>
          <scheme val="minor"/>
        </font>
      </dxf>
    </rfmt>
    <rfmt sheetId="1" sqref="AL399" start="0" length="0">
      <dxf>
        <font>
          <b/>
          <sz val="11"/>
          <color theme="1"/>
          <name val="Calibri"/>
          <family val="2"/>
          <charset val="238"/>
          <scheme val="minor"/>
        </font>
      </dxf>
    </rfmt>
  </rrc>
  <rrc rId="744" sId="1" ref="AL1:AL1048576" action="deleteCol">
    <rfmt sheetId="1" xfDxf="1" sqref="AL1:AL1048576" start="0" length="0"/>
    <rfmt sheetId="1" sqref="AL39" start="0" length="0">
      <dxf>
        <font>
          <sz val="12"/>
          <color theme="1"/>
          <name val="Calibri"/>
          <family val="2"/>
          <charset val="238"/>
          <scheme val="minor"/>
        </font>
        <alignment horizontal="left" vertical="center"/>
      </dxf>
    </rfmt>
    <rfmt sheetId="1" sqref="AL98" start="0" length="0">
      <dxf>
        <font>
          <sz val="12"/>
          <color theme="1"/>
          <name val="Calibri"/>
          <family val="2"/>
          <charset val="238"/>
          <scheme val="minor"/>
        </font>
        <alignment horizontal="left" vertical="center"/>
      </dxf>
    </rfmt>
    <rfmt sheetId="1" sqref="AL103" start="0" length="0">
      <dxf>
        <font>
          <sz val="12"/>
          <color theme="1"/>
          <name val="Calibri"/>
          <family val="2"/>
          <charset val="238"/>
          <scheme val="minor"/>
        </font>
      </dxf>
    </rfmt>
    <rfmt sheetId="1" sqref="AL161" start="0" length="0">
      <dxf>
        <font>
          <sz val="12"/>
          <color theme="1"/>
          <name val="Calibri"/>
          <family val="2"/>
          <charset val="238"/>
          <scheme val="minor"/>
        </font>
        <alignment horizontal="left" vertical="center"/>
      </dxf>
    </rfmt>
    <rfmt sheetId="1" sqref="AL162"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31" start="0" length="0">
      <dxf>
        <alignment vertical="top" wrapText="1"/>
      </dxf>
    </rfmt>
    <rfmt sheetId="1" sqref="AL260" start="0" length="0">
      <dxf>
        <font>
          <sz val="11"/>
          <color theme="0"/>
          <name val="Calibri"/>
          <family val="2"/>
          <charset val="238"/>
          <scheme val="minor"/>
        </font>
      </dxf>
    </rfmt>
    <rfmt sheetId="1" sqref="AL261" start="0" length="0">
      <dxf>
        <font>
          <sz val="11"/>
          <color theme="0"/>
          <name val="Calibri"/>
          <family val="2"/>
          <charset val="238"/>
          <scheme val="minor"/>
        </font>
      </dxf>
    </rfmt>
    <rfmt sheetId="1" sqref="AL262" start="0" length="0">
      <dxf>
        <font>
          <sz val="11"/>
          <color theme="0"/>
          <name val="Calibri"/>
          <family val="2"/>
          <charset val="238"/>
          <scheme val="minor"/>
        </font>
      </dxf>
    </rfmt>
    <rfmt sheetId="1" sqref="AL263" start="0" length="0">
      <dxf>
        <font>
          <sz val="11"/>
          <color theme="0"/>
          <name val="Calibri"/>
          <family val="2"/>
          <charset val="238"/>
          <scheme val="minor"/>
        </font>
      </dxf>
    </rfmt>
    <rfmt sheetId="1" sqref="AL271" start="0" length="0">
      <dxf>
        <font>
          <sz val="11"/>
          <color theme="0"/>
          <name val="Calibri"/>
          <family val="2"/>
          <charset val="238"/>
          <scheme val="minor"/>
        </font>
      </dxf>
    </rfmt>
    <rfmt sheetId="1" sqref="AL272" start="0" length="0">
      <dxf>
        <font>
          <sz val="11"/>
          <color theme="0"/>
          <name val="Calibri"/>
          <family val="2"/>
          <charset val="238"/>
          <scheme val="minor"/>
        </font>
      </dxf>
    </rfmt>
    <rfmt sheetId="1" sqref="AL273" start="0" length="0">
      <dxf>
        <font>
          <sz val="11"/>
          <color theme="0"/>
          <name val="Calibri"/>
          <family val="2"/>
          <charset val="238"/>
          <scheme val="minor"/>
        </font>
      </dxf>
    </rfmt>
    <rfmt sheetId="1" sqref="AL274" start="0" length="0">
      <dxf>
        <font>
          <sz val="11"/>
          <color theme="0"/>
          <name val="Calibri"/>
          <family val="2"/>
          <charset val="238"/>
          <scheme val="minor"/>
        </font>
      </dxf>
    </rfmt>
    <rfmt sheetId="1" sqref="AL378" start="0" length="0">
      <dxf>
        <font>
          <b/>
          <sz val="11"/>
          <color theme="1"/>
          <name val="Calibri"/>
          <family val="2"/>
          <charset val="238"/>
          <scheme val="minor"/>
        </font>
      </dxf>
    </rfmt>
    <rfmt sheetId="1" sqref="AL379" start="0" length="0">
      <dxf>
        <font>
          <b/>
          <sz val="12"/>
          <color theme="1"/>
          <name val="Calibri"/>
          <family val="2"/>
          <charset val="238"/>
          <scheme val="minor"/>
        </font>
      </dxf>
    </rfmt>
    <rfmt sheetId="1" sqref="AL380" start="0" length="0">
      <dxf>
        <font>
          <b/>
          <sz val="12"/>
          <color theme="1"/>
          <name val="Calibri"/>
          <family val="2"/>
          <charset val="238"/>
          <scheme val="minor"/>
        </font>
      </dxf>
    </rfmt>
    <rfmt sheetId="1" sqref="AL381" start="0" length="0">
      <dxf>
        <font>
          <b/>
          <sz val="11"/>
          <color theme="1"/>
          <name val="Calibri"/>
          <family val="2"/>
          <charset val="238"/>
          <scheme val="minor"/>
        </font>
      </dxf>
    </rfmt>
    <rfmt sheetId="1" sqref="AL382" start="0" length="0">
      <dxf>
        <font>
          <b/>
          <sz val="11"/>
          <color theme="1"/>
          <name val="Calibri"/>
          <family val="2"/>
          <charset val="238"/>
          <scheme val="minor"/>
        </font>
      </dxf>
    </rfmt>
    <rfmt sheetId="1" sqref="AL383" start="0" length="0">
      <dxf>
        <font>
          <b/>
          <sz val="11"/>
          <color theme="1"/>
          <name val="Calibri"/>
          <family val="2"/>
          <charset val="238"/>
          <scheme val="minor"/>
        </font>
      </dxf>
    </rfmt>
    <rfmt sheetId="1" sqref="AL384" start="0" length="0">
      <dxf>
        <font>
          <b/>
          <sz val="11"/>
          <color theme="1"/>
          <name val="Calibri"/>
          <family val="2"/>
          <charset val="238"/>
          <scheme val="minor"/>
        </font>
      </dxf>
    </rfmt>
    <rfmt sheetId="1" sqref="AL385" start="0" length="0">
      <dxf>
        <font>
          <b/>
          <sz val="11"/>
          <color theme="1"/>
          <name val="Calibri"/>
          <family val="2"/>
          <charset val="238"/>
          <scheme val="minor"/>
        </font>
      </dxf>
    </rfmt>
    <rfmt sheetId="1" sqref="AL386" start="0" length="0">
      <dxf>
        <font>
          <b/>
          <sz val="11"/>
          <color theme="1"/>
          <name val="Calibri"/>
          <family val="2"/>
          <charset val="238"/>
          <scheme val="minor"/>
        </font>
      </dxf>
    </rfmt>
    <rfmt sheetId="1" sqref="AL387" start="0" length="0">
      <dxf>
        <font>
          <b/>
          <sz val="11"/>
          <color theme="1"/>
          <name val="Calibri"/>
          <family val="2"/>
          <charset val="238"/>
          <scheme val="minor"/>
        </font>
      </dxf>
    </rfmt>
    <rfmt sheetId="1" sqref="AL388" start="0" length="0">
      <dxf>
        <font>
          <b/>
          <sz val="11"/>
          <color theme="1"/>
          <name val="Calibri"/>
          <family val="2"/>
          <charset val="238"/>
          <scheme val="minor"/>
        </font>
      </dxf>
    </rfmt>
    <rfmt sheetId="1" sqref="AL389" start="0" length="0">
      <dxf>
        <font>
          <b/>
          <sz val="11"/>
          <color theme="1"/>
          <name val="Calibri"/>
          <family val="2"/>
          <charset val="238"/>
          <scheme val="minor"/>
        </font>
      </dxf>
    </rfmt>
    <rfmt sheetId="1" sqref="AL390" start="0" length="0">
      <dxf>
        <font>
          <b/>
          <sz val="11"/>
          <color theme="1"/>
          <name val="Calibri"/>
          <family val="2"/>
          <charset val="238"/>
          <scheme val="minor"/>
        </font>
      </dxf>
    </rfmt>
    <rfmt sheetId="1" sqref="AL391" start="0" length="0">
      <dxf>
        <font>
          <b/>
          <sz val="11"/>
          <color theme="1"/>
          <name val="Calibri"/>
          <family val="2"/>
          <charset val="238"/>
          <scheme val="minor"/>
        </font>
      </dxf>
    </rfmt>
    <rfmt sheetId="1" sqref="AL392" start="0" length="0">
      <dxf>
        <font>
          <b/>
          <sz val="11"/>
          <color theme="1"/>
          <name val="Calibri"/>
          <family val="2"/>
          <charset val="238"/>
          <scheme val="minor"/>
        </font>
      </dxf>
    </rfmt>
    <rfmt sheetId="1" sqref="AL393" start="0" length="0">
      <dxf>
        <font>
          <b/>
          <sz val="11"/>
          <color theme="1"/>
          <name val="Calibri"/>
          <family val="2"/>
          <charset val="238"/>
          <scheme val="minor"/>
        </font>
      </dxf>
    </rfmt>
    <rfmt sheetId="1" sqref="AL394" start="0" length="0">
      <dxf>
        <font>
          <b/>
          <sz val="11"/>
          <color theme="1"/>
          <name val="Calibri"/>
          <family val="2"/>
          <charset val="238"/>
          <scheme val="minor"/>
        </font>
      </dxf>
    </rfmt>
    <rfmt sheetId="1" sqref="AL395" start="0" length="0">
      <dxf>
        <font>
          <b/>
          <sz val="11"/>
          <color theme="1"/>
          <name val="Calibri"/>
          <family val="2"/>
          <charset val="238"/>
          <scheme val="minor"/>
        </font>
      </dxf>
    </rfmt>
    <rfmt sheetId="1" sqref="AL396" start="0" length="0">
      <dxf>
        <font>
          <b/>
          <sz val="11"/>
          <color theme="1"/>
          <name val="Calibri"/>
          <family val="2"/>
          <charset val="238"/>
          <scheme val="minor"/>
        </font>
      </dxf>
    </rfmt>
    <rfmt sheetId="1" sqref="AL397" start="0" length="0">
      <dxf>
        <font>
          <b/>
          <sz val="11"/>
          <color theme="1"/>
          <name val="Calibri"/>
          <family val="2"/>
          <charset val="238"/>
          <scheme val="minor"/>
        </font>
      </dxf>
    </rfmt>
    <rfmt sheetId="1" sqref="AL398" start="0" length="0">
      <dxf>
        <font>
          <b/>
          <sz val="11"/>
          <color theme="1"/>
          <name val="Calibri"/>
          <family val="2"/>
          <charset val="238"/>
          <scheme val="minor"/>
        </font>
      </dxf>
    </rfmt>
    <rfmt sheetId="1" sqref="AL399" start="0" length="0">
      <dxf>
        <font>
          <b/>
          <sz val="11"/>
          <color theme="1"/>
          <name val="Calibri"/>
          <family val="2"/>
          <charset val="238"/>
          <scheme val="minor"/>
        </font>
      </dxf>
    </rfmt>
  </rrc>
  <rrc rId="745" sId="1" ref="AL1:AL1048576" action="deleteCol">
    <rfmt sheetId="1" xfDxf="1" sqref="AL1:AL1048576" start="0" length="0"/>
    <rfmt sheetId="1" sqref="AL39" start="0" length="0">
      <dxf>
        <font>
          <sz val="12"/>
          <color theme="1"/>
          <name val="Calibri"/>
          <family val="2"/>
          <charset val="238"/>
          <scheme val="minor"/>
        </font>
        <alignment horizontal="left" vertical="center"/>
      </dxf>
    </rfmt>
    <rfmt sheetId="1" sqref="AL98" start="0" length="0">
      <dxf>
        <font>
          <sz val="12"/>
          <color theme="1"/>
          <name val="Calibri"/>
          <family val="2"/>
          <charset val="238"/>
          <scheme val="minor"/>
        </font>
        <alignment horizontal="left" vertical="center"/>
      </dxf>
    </rfmt>
    <rfmt sheetId="1" sqref="AL103" start="0" length="0">
      <dxf>
        <font>
          <sz val="12"/>
          <color theme="1"/>
          <name val="Calibri"/>
          <family val="2"/>
          <charset val="238"/>
          <scheme val="minor"/>
        </font>
      </dxf>
    </rfmt>
    <rfmt sheetId="1" sqref="AL161" start="0" length="0">
      <dxf>
        <font>
          <sz val="12"/>
          <color theme="1"/>
          <name val="Calibri"/>
          <family val="2"/>
          <charset val="238"/>
          <scheme val="minor"/>
        </font>
        <alignment horizontal="left" vertical="center"/>
      </dxf>
    </rfmt>
    <rfmt sheetId="1" sqref="AL162"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31" start="0" length="0">
      <dxf>
        <alignment vertical="top" wrapText="1"/>
      </dxf>
    </rfmt>
    <rfmt sheetId="1" sqref="AL260" start="0" length="0">
      <dxf>
        <font>
          <sz val="11"/>
          <color theme="0"/>
          <name val="Calibri"/>
          <family val="2"/>
          <charset val="238"/>
          <scheme val="minor"/>
        </font>
      </dxf>
    </rfmt>
    <rfmt sheetId="1" sqref="AL261" start="0" length="0">
      <dxf>
        <font>
          <sz val="11"/>
          <color theme="0"/>
          <name val="Calibri"/>
          <family val="2"/>
          <charset val="238"/>
          <scheme val="minor"/>
        </font>
      </dxf>
    </rfmt>
    <rfmt sheetId="1" sqref="AL262" start="0" length="0">
      <dxf>
        <font>
          <sz val="11"/>
          <color theme="0"/>
          <name val="Calibri"/>
          <family val="2"/>
          <charset val="238"/>
          <scheme val="minor"/>
        </font>
      </dxf>
    </rfmt>
    <rfmt sheetId="1" sqref="AL263" start="0" length="0">
      <dxf>
        <font>
          <sz val="11"/>
          <color theme="0"/>
          <name val="Calibri"/>
          <family val="2"/>
          <charset val="238"/>
          <scheme val="minor"/>
        </font>
      </dxf>
    </rfmt>
    <rfmt sheetId="1" sqref="AL271" start="0" length="0">
      <dxf>
        <font>
          <sz val="11"/>
          <color theme="0"/>
          <name val="Calibri"/>
          <family val="2"/>
          <charset val="238"/>
          <scheme val="minor"/>
        </font>
      </dxf>
    </rfmt>
    <rfmt sheetId="1" sqref="AL272" start="0" length="0">
      <dxf>
        <font>
          <sz val="11"/>
          <color theme="0"/>
          <name val="Calibri"/>
          <family val="2"/>
          <charset val="238"/>
          <scheme val="minor"/>
        </font>
      </dxf>
    </rfmt>
    <rfmt sheetId="1" sqref="AL273" start="0" length="0">
      <dxf>
        <font>
          <sz val="11"/>
          <color theme="0"/>
          <name val="Calibri"/>
          <family val="2"/>
          <charset val="238"/>
          <scheme val="minor"/>
        </font>
      </dxf>
    </rfmt>
    <rfmt sheetId="1" sqref="AL274" start="0" length="0">
      <dxf>
        <font>
          <sz val="11"/>
          <color theme="0"/>
          <name val="Calibri"/>
          <family val="2"/>
          <charset val="238"/>
          <scheme val="minor"/>
        </font>
      </dxf>
    </rfmt>
    <rfmt sheetId="1" sqref="AL378" start="0" length="0">
      <dxf>
        <font>
          <b/>
          <sz val="11"/>
          <color theme="1"/>
          <name val="Calibri"/>
          <family val="2"/>
          <charset val="238"/>
          <scheme val="minor"/>
        </font>
      </dxf>
    </rfmt>
    <rfmt sheetId="1" sqref="AL379" start="0" length="0">
      <dxf>
        <font>
          <b/>
          <sz val="12"/>
          <color theme="1"/>
          <name val="Calibri"/>
          <family val="2"/>
          <charset val="238"/>
          <scheme val="minor"/>
        </font>
      </dxf>
    </rfmt>
    <rfmt sheetId="1" sqref="AL380" start="0" length="0">
      <dxf>
        <font>
          <b/>
          <sz val="12"/>
          <color theme="1"/>
          <name val="Calibri"/>
          <family val="2"/>
          <charset val="238"/>
          <scheme val="minor"/>
        </font>
      </dxf>
    </rfmt>
    <rfmt sheetId="1" sqref="AL381" start="0" length="0">
      <dxf>
        <font>
          <b/>
          <sz val="11"/>
          <color theme="1"/>
          <name val="Calibri"/>
          <family val="2"/>
          <charset val="238"/>
          <scheme val="minor"/>
        </font>
      </dxf>
    </rfmt>
    <rfmt sheetId="1" sqref="AL382" start="0" length="0">
      <dxf>
        <font>
          <b/>
          <sz val="11"/>
          <color theme="1"/>
          <name val="Calibri"/>
          <family val="2"/>
          <charset val="238"/>
          <scheme val="minor"/>
        </font>
      </dxf>
    </rfmt>
    <rfmt sheetId="1" sqref="AL383" start="0" length="0">
      <dxf>
        <font>
          <b/>
          <sz val="11"/>
          <color theme="1"/>
          <name val="Calibri"/>
          <family val="2"/>
          <charset val="238"/>
          <scheme val="minor"/>
        </font>
      </dxf>
    </rfmt>
    <rfmt sheetId="1" sqref="AL384" start="0" length="0">
      <dxf>
        <font>
          <b/>
          <sz val="11"/>
          <color theme="1"/>
          <name val="Calibri"/>
          <family val="2"/>
          <charset val="238"/>
          <scheme val="minor"/>
        </font>
      </dxf>
    </rfmt>
    <rfmt sheetId="1" sqref="AL385" start="0" length="0">
      <dxf>
        <font>
          <b/>
          <sz val="11"/>
          <color theme="1"/>
          <name val="Calibri"/>
          <family val="2"/>
          <charset val="238"/>
          <scheme val="minor"/>
        </font>
      </dxf>
    </rfmt>
    <rfmt sheetId="1" sqref="AL386" start="0" length="0">
      <dxf>
        <font>
          <b/>
          <sz val="11"/>
          <color theme="1"/>
          <name val="Calibri"/>
          <family val="2"/>
          <charset val="238"/>
          <scheme val="minor"/>
        </font>
      </dxf>
    </rfmt>
    <rfmt sheetId="1" sqref="AL387" start="0" length="0">
      <dxf>
        <font>
          <b/>
          <sz val="11"/>
          <color theme="1"/>
          <name val="Calibri"/>
          <family val="2"/>
          <charset val="238"/>
          <scheme val="minor"/>
        </font>
      </dxf>
    </rfmt>
    <rfmt sheetId="1" sqref="AL388" start="0" length="0">
      <dxf>
        <font>
          <b/>
          <sz val="11"/>
          <color theme="1"/>
          <name val="Calibri"/>
          <family val="2"/>
          <charset val="238"/>
          <scheme val="minor"/>
        </font>
      </dxf>
    </rfmt>
    <rfmt sheetId="1" sqref="AL389" start="0" length="0">
      <dxf>
        <font>
          <b/>
          <sz val="11"/>
          <color theme="1"/>
          <name val="Calibri"/>
          <family val="2"/>
          <charset val="238"/>
          <scheme val="minor"/>
        </font>
      </dxf>
    </rfmt>
    <rfmt sheetId="1" sqref="AL390" start="0" length="0">
      <dxf>
        <font>
          <b/>
          <sz val="11"/>
          <color theme="1"/>
          <name val="Calibri"/>
          <family val="2"/>
          <charset val="238"/>
          <scheme val="minor"/>
        </font>
      </dxf>
    </rfmt>
    <rfmt sheetId="1" sqref="AL391" start="0" length="0">
      <dxf>
        <font>
          <b/>
          <sz val="11"/>
          <color theme="1"/>
          <name val="Calibri"/>
          <family val="2"/>
          <charset val="238"/>
          <scheme val="minor"/>
        </font>
      </dxf>
    </rfmt>
    <rfmt sheetId="1" sqref="AL392" start="0" length="0">
      <dxf>
        <font>
          <b/>
          <sz val="11"/>
          <color theme="1"/>
          <name val="Calibri"/>
          <family val="2"/>
          <charset val="238"/>
          <scheme val="minor"/>
        </font>
      </dxf>
    </rfmt>
    <rfmt sheetId="1" sqref="AL393" start="0" length="0">
      <dxf>
        <font>
          <b/>
          <sz val="11"/>
          <color theme="1"/>
          <name val="Calibri"/>
          <family val="2"/>
          <charset val="238"/>
          <scheme val="minor"/>
        </font>
      </dxf>
    </rfmt>
    <rfmt sheetId="1" sqref="AL394" start="0" length="0">
      <dxf>
        <font>
          <b/>
          <sz val="11"/>
          <color theme="1"/>
          <name val="Calibri"/>
          <family val="2"/>
          <charset val="238"/>
          <scheme val="minor"/>
        </font>
      </dxf>
    </rfmt>
    <rfmt sheetId="1" sqref="AL395" start="0" length="0">
      <dxf>
        <font>
          <b/>
          <sz val="11"/>
          <color theme="1"/>
          <name val="Calibri"/>
          <family val="2"/>
          <charset val="238"/>
          <scheme val="minor"/>
        </font>
      </dxf>
    </rfmt>
    <rfmt sheetId="1" sqref="AL396" start="0" length="0">
      <dxf>
        <font>
          <b/>
          <sz val="11"/>
          <color theme="1"/>
          <name val="Calibri"/>
          <family val="2"/>
          <charset val="238"/>
          <scheme val="minor"/>
        </font>
      </dxf>
    </rfmt>
    <rfmt sheetId="1" sqref="AL397" start="0" length="0">
      <dxf>
        <font>
          <b/>
          <sz val="11"/>
          <color theme="1"/>
          <name val="Calibri"/>
          <family val="2"/>
          <charset val="238"/>
          <scheme val="minor"/>
        </font>
      </dxf>
    </rfmt>
    <rfmt sheetId="1" sqref="AL398" start="0" length="0">
      <dxf>
        <font>
          <b/>
          <sz val="11"/>
          <color theme="1"/>
          <name val="Calibri"/>
          <family val="2"/>
          <charset val="238"/>
          <scheme val="minor"/>
        </font>
      </dxf>
    </rfmt>
    <rfmt sheetId="1" sqref="AL399" start="0" length="0">
      <dxf>
        <font>
          <b/>
          <sz val="11"/>
          <color theme="1"/>
          <name val="Calibri"/>
          <family val="2"/>
          <charset val="238"/>
          <scheme val="minor"/>
        </font>
      </dxf>
    </rfmt>
  </rrc>
  <rrc rId="746" sId="1" ref="AL1:AL1048576" action="deleteCol">
    <rfmt sheetId="1" xfDxf="1" sqref="AL1:AL1048576" start="0" length="0"/>
    <rfmt sheetId="1" sqref="AL39" start="0" length="0">
      <dxf>
        <font>
          <sz val="12"/>
          <color theme="1"/>
          <name val="Calibri"/>
          <family val="2"/>
          <charset val="238"/>
          <scheme val="minor"/>
        </font>
        <alignment horizontal="left" vertical="center"/>
      </dxf>
    </rfmt>
    <rfmt sheetId="1" sqref="AL98" start="0" length="0">
      <dxf>
        <font>
          <sz val="12"/>
          <color theme="1"/>
          <name val="Calibri"/>
          <family val="2"/>
          <charset val="238"/>
          <scheme val="minor"/>
        </font>
        <alignment horizontal="left" vertical="center"/>
      </dxf>
    </rfmt>
    <rfmt sheetId="1" sqref="AL103" start="0" length="0">
      <dxf>
        <font>
          <sz val="12"/>
          <color theme="1"/>
          <name val="Calibri"/>
          <family val="2"/>
          <charset val="238"/>
          <scheme val="minor"/>
        </font>
      </dxf>
    </rfmt>
    <rfmt sheetId="1" sqref="AL161" start="0" length="0">
      <dxf>
        <font>
          <sz val="12"/>
          <color theme="1"/>
          <name val="Calibri"/>
          <family val="2"/>
          <charset val="238"/>
          <scheme val="minor"/>
        </font>
        <alignment horizontal="left" vertical="center"/>
      </dxf>
    </rfmt>
    <rfmt sheetId="1" sqref="AL162"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31" start="0" length="0">
      <dxf>
        <alignment vertical="top" wrapText="1"/>
      </dxf>
    </rfmt>
    <rfmt sheetId="1" sqref="AL260" start="0" length="0">
      <dxf>
        <font>
          <sz val="11"/>
          <color theme="0"/>
          <name val="Calibri"/>
          <family val="2"/>
          <charset val="238"/>
          <scheme val="minor"/>
        </font>
      </dxf>
    </rfmt>
    <rfmt sheetId="1" sqref="AL261" start="0" length="0">
      <dxf>
        <font>
          <sz val="11"/>
          <color theme="0"/>
          <name val="Calibri"/>
          <family val="2"/>
          <charset val="238"/>
          <scheme val="minor"/>
        </font>
      </dxf>
    </rfmt>
    <rfmt sheetId="1" sqref="AL262" start="0" length="0">
      <dxf>
        <font>
          <sz val="11"/>
          <color theme="0"/>
          <name val="Calibri"/>
          <family val="2"/>
          <charset val="238"/>
          <scheme val="minor"/>
        </font>
      </dxf>
    </rfmt>
    <rfmt sheetId="1" sqref="AL263" start="0" length="0">
      <dxf>
        <font>
          <sz val="11"/>
          <color theme="0"/>
          <name val="Calibri"/>
          <family val="2"/>
          <charset val="238"/>
          <scheme val="minor"/>
        </font>
      </dxf>
    </rfmt>
    <rfmt sheetId="1" sqref="AL271" start="0" length="0">
      <dxf>
        <font>
          <sz val="11"/>
          <color theme="0"/>
          <name val="Calibri"/>
          <family val="2"/>
          <charset val="238"/>
          <scheme val="minor"/>
        </font>
      </dxf>
    </rfmt>
    <rfmt sheetId="1" sqref="AL272" start="0" length="0">
      <dxf>
        <font>
          <sz val="11"/>
          <color theme="0"/>
          <name val="Calibri"/>
          <family val="2"/>
          <charset val="238"/>
          <scheme val="minor"/>
        </font>
      </dxf>
    </rfmt>
    <rfmt sheetId="1" sqref="AL273" start="0" length="0">
      <dxf>
        <font>
          <sz val="11"/>
          <color theme="0"/>
          <name val="Calibri"/>
          <family val="2"/>
          <charset val="238"/>
          <scheme val="minor"/>
        </font>
      </dxf>
    </rfmt>
    <rfmt sheetId="1" sqref="AL274" start="0" length="0">
      <dxf>
        <font>
          <sz val="11"/>
          <color theme="0"/>
          <name val="Calibri"/>
          <family val="2"/>
          <charset val="238"/>
          <scheme val="minor"/>
        </font>
      </dxf>
    </rfmt>
    <rfmt sheetId="1" sqref="AL378" start="0" length="0">
      <dxf>
        <font>
          <b/>
          <sz val="11"/>
          <color theme="1"/>
          <name val="Calibri"/>
          <family val="2"/>
          <charset val="238"/>
          <scheme val="minor"/>
        </font>
      </dxf>
    </rfmt>
    <rfmt sheetId="1" sqref="AL379" start="0" length="0">
      <dxf>
        <font>
          <b/>
          <sz val="12"/>
          <color theme="1"/>
          <name val="Calibri"/>
          <family val="2"/>
          <charset val="238"/>
          <scheme val="minor"/>
        </font>
      </dxf>
    </rfmt>
    <rfmt sheetId="1" sqref="AL380" start="0" length="0">
      <dxf>
        <font>
          <b/>
          <sz val="12"/>
          <color theme="1"/>
          <name val="Calibri"/>
          <family val="2"/>
          <charset val="238"/>
          <scheme val="minor"/>
        </font>
      </dxf>
    </rfmt>
    <rfmt sheetId="1" sqref="AL381" start="0" length="0">
      <dxf>
        <font>
          <b/>
          <sz val="11"/>
          <color theme="1"/>
          <name val="Calibri"/>
          <family val="2"/>
          <charset val="238"/>
          <scheme val="minor"/>
        </font>
      </dxf>
    </rfmt>
    <rfmt sheetId="1" sqref="AL382" start="0" length="0">
      <dxf>
        <font>
          <b/>
          <sz val="11"/>
          <color theme="1"/>
          <name val="Calibri"/>
          <family val="2"/>
          <charset val="238"/>
          <scheme val="minor"/>
        </font>
      </dxf>
    </rfmt>
    <rfmt sheetId="1" sqref="AL383" start="0" length="0">
      <dxf>
        <font>
          <b/>
          <sz val="11"/>
          <color theme="1"/>
          <name val="Calibri"/>
          <family val="2"/>
          <charset val="238"/>
          <scheme val="minor"/>
        </font>
      </dxf>
    </rfmt>
    <rfmt sheetId="1" sqref="AL384" start="0" length="0">
      <dxf>
        <font>
          <b/>
          <sz val="11"/>
          <color theme="1"/>
          <name val="Calibri"/>
          <family val="2"/>
          <charset val="238"/>
          <scheme val="minor"/>
        </font>
      </dxf>
    </rfmt>
    <rfmt sheetId="1" sqref="AL385" start="0" length="0">
      <dxf>
        <font>
          <b/>
          <sz val="11"/>
          <color theme="1"/>
          <name val="Calibri"/>
          <family val="2"/>
          <charset val="238"/>
          <scheme val="minor"/>
        </font>
      </dxf>
    </rfmt>
    <rfmt sheetId="1" sqref="AL386" start="0" length="0">
      <dxf>
        <font>
          <b/>
          <sz val="11"/>
          <color theme="1"/>
          <name val="Calibri"/>
          <family val="2"/>
          <charset val="238"/>
          <scheme val="minor"/>
        </font>
      </dxf>
    </rfmt>
    <rfmt sheetId="1" sqref="AL387" start="0" length="0">
      <dxf>
        <font>
          <b/>
          <sz val="11"/>
          <color theme="1"/>
          <name val="Calibri"/>
          <family val="2"/>
          <charset val="238"/>
          <scheme val="minor"/>
        </font>
      </dxf>
    </rfmt>
    <rfmt sheetId="1" sqref="AL388" start="0" length="0">
      <dxf>
        <font>
          <b/>
          <sz val="11"/>
          <color theme="1"/>
          <name val="Calibri"/>
          <family val="2"/>
          <charset val="238"/>
          <scheme val="minor"/>
        </font>
      </dxf>
    </rfmt>
    <rfmt sheetId="1" sqref="AL389" start="0" length="0">
      <dxf>
        <font>
          <b/>
          <sz val="11"/>
          <color theme="1"/>
          <name val="Calibri"/>
          <family val="2"/>
          <charset val="238"/>
          <scheme val="minor"/>
        </font>
      </dxf>
    </rfmt>
    <rfmt sheetId="1" sqref="AL390" start="0" length="0">
      <dxf>
        <font>
          <b/>
          <sz val="11"/>
          <color theme="1"/>
          <name val="Calibri"/>
          <family val="2"/>
          <charset val="238"/>
          <scheme val="minor"/>
        </font>
      </dxf>
    </rfmt>
    <rfmt sheetId="1" sqref="AL391" start="0" length="0">
      <dxf>
        <font>
          <b/>
          <sz val="11"/>
          <color theme="1"/>
          <name val="Calibri"/>
          <family val="2"/>
          <charset val="238"/>
          <scheme val="minor"/>
        </font>
      </dxf>
    </rfmt>
    <rfmt sheetId="1" sqref="AL392" start="0" length="0">
      <dxf>
        <font>
          <b/>
          <sz val="11"/>
          <color theme="1"/>
          <name val="Calibri"/>
          <family val="2"/>
          <charset val="238"/>
          <scheme val="minor"/>
        </font>
      </dxf>
    </rfmt>
    <rfmt sheetId="1" sqref="AL393" start="0" length="0">
      <dxf>
        <font>
          <b/>
          <sz val="11"/>
          <color theme="1"/>
          <name val="Calibri"/>
          <family val="2"/>
          <charset val="238"/>
          <scheme val="minor"/>
        </font>
      </dxf>
    </rfmt>
    <rfmt sheetId="1" sqref="AL394" start="0" length="0">
      <dxf>
        <font>
          <b/>
          <sz val="11"/>
          <color theme="1"/>
          <name val="Calibri"/>
          <family val="2"/>
          <charset val="238"/>
          <scheme val="minor"/>
        </font>
      </dxf>
    </rfmt>
    <rfmt sheetId="1" sqref="AL395" start="0" length="0">
      <dxf>
        <font>
          <b/>
          <sz val="11"/>
          <color theme="1"/>
          <name val="Calibri"/>
          <family val="2"/>
          <charset val="238"/>
          <scheme val="minor"/>
        </font>
      </dxf>
    </rfmt>
    <rfmt sheetId="1" sqref="AL396" start="0" length="0">
      <dxf>
        <font>
          <b/>
          <sz val="11"/>
          <color theme="1"/>
          <name val="Calibri"/>
          <family val="2"/>
          <charset val="238"/>
          <scheme val="minor"/>
        </font>
      </dxf>
    </rfmt>
    <rfmt sheetId="1" sqref="AL397" start="0" length="0">
      <dxf>
        <font>
          <b/>
          <sz val="11"/>
          <color theme="1"/>
          <name val="Calibri"/>
          <family val="2"/>
          <charset val="238"/>
          <scheme val="minor"/>
        </font>
      </dxf>
    </rfmt>
    <rfmt sheetId="1" sqref="AL398" start="0" length="0">
      <dxf>
        <font>
          <b/>
          <sz val="11"/>
          <color theme="1"/>
          <name val="Calibri"/>
          <family val="2"/>
          <charset val="238"/>
          <scheme val="minor"/>
        </font>
      </dxf>
    </rfmt>
    <rfmt sheetId="1" sqref="AL399" start="0" length="0">
      <dxf>
        <font>
          <b/>
          <sz val="11"/>
          <color theme="1"/>
          <name val="Calibri"/>
          <family val="2"/>
          <charset val="238"/>
          <scheme val="minor"/>
        </font>
      </dxf>
    </rfmt>
  </rrc>
  <rrc rId="747" sId="1" ref="AL1:AL1048576" action="deleteCol">
    <rfmt sheetId="1" xfDxf="1" sqref="AL1:AL1048576" start="0" length="0"/>
    <rfmt sheetId="1" sqref="AL39" start="0" length="0">
      <dxf>
        <font>
          <sz val="12"/>
          <color theme="1"/>
          <name val="Calibri"/>
          <family val="2"/>
          <charset val="238"/>
          <scheme val="minor"/>
        </font>
        <alignment horizontal="left" vertical="center"/>
      </dxf>
    </rfmt>
    <rfmt sheetId="1" sqref="AL98" start="0" length="0">
      <dxf>
        <font>
          <sz val="12"/>
          <color theme="1"/>
          <name val="Calibri"/>
          <family val="2"/>
          <charset val="238"/>
          <scheme val="minor"/>
        </font>
        <alignment horizontal="left" vertical="center"/>
      </dxf>
    </rfmt>
    <rfmt sheetId="1" sqref="AL103" start="0" length="0">
      <dxf>
        <font>
          <sz val="12"/>
          <color theme="1"/>
          <name val="Calibri"/>
          <family val="2"/>
          <charset val="238"/>
          <scheme val="minor"/>
        </font>
      </dxf>
    </rfmt>
    <rfmt sheetId="1" sqref="AL161" start="0" length="0">
      <dxf>
        <font>
          <sz val="12"/>
          <color theme="1"/>
          <name val="Calibri"/>
          <family val="2"/>
          <charset val="238"/>
          <scheme val="minor"/>
        </font>
        <alignment horizontal="left" vertical="center"/>
      </dxf>
    </rfmt>
    <rfmt sheetId="1" sqref="AL162"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31" start="0" length="0">
      <dxf>
        <alignment vertical="top" wrapText="1"/>
      </dxf>
    </rfmt>
    <rfmt sheetId="1" sqref="AL260" start="0" length="0">
      <dxf>
        <font>
          <sz val="11"/>
          <color theme="0"/>
          <name val="Calibri"/>
          <family val="2"/>
          <charset val="238"/>
          <scheme val="minor"/>
        </font>
      </dxf>
    </rfmt>
    <rfmt sheetId="1" sqref="AL261" start="0" length="0">
      <dxf>
        <font>
          <sz val="11"/>
          <color theme="0"/>
          <name val="Calibri"/>
          <family val="2"/>
          <charset val="238"/>
          <scheme val="minor"/>
        </font>
      </dxf>
    </rfmt>
    <rfmt sheetId="1" sqref="AL262" start="0" length="0">
      <dxf>
        <font>
          <sz val="11"/>
          <color theme="0"/>
          <name val="Calibri"/>
          <family val="2"/>
          <charset val="238"/>
          <scheme val="minor"/>
        </font>
      </dxf>
    </rfmt>
    <rfmt sheetId="1" sqref="AL263" start="0" length="0">
      <dxf>
        <font>
          <sz val="11"/>
          <color theme="0"/>
          <name val="Calibri"/>
          <family val="2"/>
          <charset val="238"/>
          <scheme val="minor"/>
        </font>
      </dxf>
    </rfmt>
    <rfmt sheetId="1" sqref="AL271" start="0" length="0">
      <dxf>
        <font>
          <sz val="11"/>
          <color theme="0"/>
          <name val="Calibri"/>
          <family val="2"/>
          <charset val="238"/>
          <scheme val="minor"/>
        </font>
      </dxf>
    </rfmt>
    <rfmt sheetId="1" sqref="AL272" start="0" length="0">
      <dxf>
        <font>
          <sz val="11"/>
          <color theme="0"/>
          <name val="Calibri"/>
          <family val="2"/>
          <charset val="238"/>
          <scheme val="minor"/>
        </font>
      </dxf>
    </rfmt>
    <rfmt sheetId="1" sqref="AL273" start="0" length="0">
      <dxf>
        <font>
          <sz val="11"/>
          <color theme="0"/>
          <name val="Calibri"/>
          <family val="2"/>
          <charset val="238"/>
          <scheme val="minor"/>
        </font>
      </dxf>
    </rfmt>
    <rfmt sheetId="1" sqref="AL274" start="0" length="0">
      <dxf>
        <font>
          <sz val="11"/>
          <color theme="0"/>
          <name val="Calibri"/>
          <family val="2"/>
          <charset val="238"/>
          <scheme val="minor"/>
        </font>
      </dxf>
    </rfmt>
    <rfmt sheetId="1" sqref="AL378" start="0" length="0">
      <dxf>
        <font>
          <b/>
          <sz val="11"/>
          <color theme="1"/>
          <name val="Calibri"/>
          <family val="2"/>
          <charset val="238"/>
          <scheme val="minor"/>
        </font>
      </dxf>
    </rfmt>
    <rfmt sheetId="1" sqref="AL379" start="0" length="0">
      <dxf>
        <font>
          <b/>
          <sz val="12"/>
          <color theme="1"/>
          <name val="Calibri"/>
          <family val="2"/>
          <charset val="238"/>
          <scheme val="minor"/>
        </font>
      </dxf>
    </rfmt>
    <rfmt sheetId="1" sqref="AL380" start="0" length="0">
      <dxf>
        <font>
          <b/>
          <sz val="12"/>
          <color theme="1"/>
          <name val="Calibri"/>
          <family val="2"/>
          <charset val="238"/>
          <scheme val="minor"/>
        </font>
      </dxf>
    </rfmt>
    <rfmt sheetId="1" sqref="AL381" start="0" length="0">
      <dxf>
        <font>
          <b/>
          <sz val="11"/>
          <color theme="1"/>
          <name val="Calibri"/>
          <family val="2"/>
          <charset val="238"/>
          <scheme val="minor"/>
        </font>
      </dxf>
    </rfmt>
    <rfmt sheetId="1" sqref="AL382" start="0" length="0">
      <dxf>
        <font>
          <b/>
          <sz val="11"/>
          <color theme="1"/>
          <name val="Calibri"/>
          <family val="2"/>
          <charset val="238"/>
          <scheme val="minor"/>
        </font>
      </dxf>
    </rfmt>
    <rfmt sheetId="1" sqref="AL383" start="0" length="0">
      <dxf>
        <font>
          <b/>
          <sz val="11"/>
          <color theme="1"/>
          <name val="Calibri"/>
          <family val="2"/>
          <charset val="238"/>
          <scheme val="minor"/>
        </font>
      </dxf>
    </rfmt>
    <rfmt sheetId="1" sqref="AL384" start="0" length="0">
      <dxf>
        <font>
          <b/>
          <sz val="11"/>
          <color theme="1"/>
          <name val="Calibri"/>
          <family val="2"/>
          <charset val="238"/>
          <scheme val="minor"/>
        </font>
      </dxf>
    </rfmt>
    <rfmt sheetId="1" sqref="AL385" start="0" length="0">
      <dxf>
        <font>
          <b/>
          <sz val="11"/>
          <color theme="1"/>
          <name val="Calibri"/>
          <family val="2"/>
          <charset val="238"/>
          <scheme val="minor"/>
        </font>
      </dxf>
    </rfmt>
    <rfmt sheetId="1" sqref="AL386" start="0" length="0">
      <dxf>
        <font>
          <b/>
          <sz val="11"/>
          <color theme="1"/>
          <name val="Calibri"/>
          <family val="2"/>
          <charset val="238"/>
          <scheme val="minor"/>
        </font>
      </dxf>
    </rfmt>
    <rfmt sheetId="1" sqref="AL387" start="0" length="0">
      <dxf>
        <font>
          <b/>
          <sz val="11"/>
          <color theme="1"/>
          <name val="Calibri"/>
          <family val="2"/>
          <charset val="238"/>
          <scheme val="minor"/>
        </font>
      </dxf>
    </rfmt>
    <rfmt sheetId="1" sqref="AL388" start="0" length="0">
      <dxf>
        <font>
          <b/>
          <sz val="11"/>
          <color theme="1"/>
          <name val="Calibri"/>
          <family val="2"/>
          <charset val="238"/>
          <scheme val="minor"/>
        </font>
      </dxf>
    </rfmt>
    <rfmt sheetId="1" sqref="AL389" start="0" length="0">
      <dxf>
        <font>
          <b/>
          <sz val="11"/>
          <color theme="1"/>
          <name val="Calibri"/>
          <family val="2"/>
          <charset val="238"/>
          <scheme val="minor"/>
        </font>
      </dxf>
    </rfmt>
    <rfmt sheetId="1" sqref="AL390" start="0" length="0">
      <dxf>
        <font>
          <b/>
          <sz val="11"/>
          <color theme="1"/>
          <name val="Calibri"/>
          <family val="2"/>
          <charset val="238"/>
          <scheme val="minor"/>
        </font>
      </dxf>
    </rfmt>
    <rfmt sheetId="1" sqref="AL391" start="0" length="0">
      <dxf>
        <font>
          <b/>
          <sz val="11"/>
          <color theme="1"/>
          <name val="Calibri"/>
          <family val="2"/>
          <charset val="238"/>
          <scheme val="minor"/>
        </font>
      </dxf>
    </rfmt>
    <rfmt sheetId="1" sqref="AL392" start="0" length="0">
      <dxf>
        <font>
          <b/>
          <sz val="11"/>
          <color theme="1"/>
          <name val="Calibri"/>
          <family val="2"/>
          <charset val="238"/>
          <scheme val="minor"/>
        </font>
      </dxf>
    </rfmt>
    <rfmt sheetId="1" sqref="AL393" start="0" length="0">
      <dxf>
        <font>
          <b/>
          <sz val="11"/>
          <color theme="1"/>
          <name val="Calibri"/>
          <family val="2"/>
          <charset val="238"/>
          <scheme val="minor"/>
        </font>
      </dxf>
    </rfmt>
    <rfmt sheetId="1" sqref="AL394" start="0" length="0">
      <dxf>
        <font>
          <b/>
          <sz val="11"/>
          <color theme="1"/>
          <name val="Calibri"/>
          <family val="2"/>
          <charset val="238"/>
          <scheme val="minor"/>
        </font>
      </dxf>
    </rfmt>
    <rfmt sheetId="1" sqref="AL395" start="0" length="0">
      <dxf>
        <font>
          <b/>
          <sz val="11"/>
          <color theme="1"/>
          <name val="Calibri"/>
          <family val="2"/>
          <charset val="238"/>
          <scheme val="minor"/>
        </font>
      </dxf>
    </rfmt>
    <rfmt sheetId="1" sqref="AL396" start="0" length="0">
      <dxf>
        <font>
          <b/>
          <sz val="11"/>
          <color theme="1"/>
          <name val="Calibri"/>
          <family val="2"/>
          <charset val="238"/>
          <scheme val="minor"/>
        </font>
      </dxf>
    </rfmt>
    <rfmt sheetId="1" sqref="AL397" start="0" length="0">
      <dxf>
        <font>
          <b/>
          <sz val="11"/>
          <color theme="1"/>
          <name val="Calibri"/>
          <family val="2"/>
          <charset val="238"/>
          <scheme val="minor"/>
        </font>
      </dxf>
    </rfmt>
    <rfmt sheetId="1" sqref="AL398" start="0" length="0">
      <dxf>
        <font>
          <b/>
          <sz val="11"/>
          <color theme="1"/>
          <name val="Calibri"/>
          <family val="2"/>
          <charset val="238"/>
          <scheme val="minor"/>
        </font>
      </dxf>
    </rfmt>
    <rfmt sheetId="1" sqref="AL399" start="0" length="0">
      <dxf>
        <font>
          <b/>
          <sz val="11"/>
          <color theme="1"/>
          <name val="Calibri"/>
          <family val="2"/>
          <charset val="238"/>
          <scheme val="minor"/>
        </font>
      </dxf>
    </rfmt>
  </rrc>
  <rrc rId="748" sId="1" ref="AL1:AL1048576" action="deleteCol">
    <rfmt sheetId="1" xfDxf="1" sqref="AL1:AL1048576" start="0" length="0"/>
    <rfmt sheetId="1" sqref="AL39" start="0" length="0">
      <dxf>
        <font>
          <sz val="12"/>
          <color theme="1"/>
          <name val="Calibri"/>
          <family val="2"/>
          <charset val="238"/>
          <scheme val="minor"/>
        </font>
        <alignment horizontal="left" vertical="center"/>
      </dxf>
    </rfmt>
    <rfmt sheetId="1" sqref="AL98" start="0" length="0">
      <dxf>
        <font>
          <sz val="12"/>
          <color theme="1"/>
          <name val="Calibri"/>
          <family val="2"/>
          <charset val="238"/>
          <scheme val="minor"/>
        </font>
        <alignment horizontal="left" vertical="center"/>
      </dxf>
    </rfmt>
    <rfmt sheetId="1" sqref="AL103" start="0" length="0">
      <dxf>
        <font>
          <sz val="12"/>
          <color theme="1"/>
          <name val="Calibri"/>
          <family val="2"/>
          <charset val="238"/>
          <scheme val="minor"/>
        </font>
      </dxf>
    </rfmt>
    <rfmt sheetId="1" sqref="AL161" start="0" length="0">
      <dxf>
        <font>
          <sz val="12"/>
          <color theme="1"/>
          <name val="Calibri"/>
          <family val="2"/>
          <charset val="238"/>
          <scheme val="minor"/>
        </font>
        <alignment horizontal="left" vertical="center"/>
      </dxf>
    </rfmt>
    <rfmt sheetId="1" sqref="AL162"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31" start="0" length="0">
      <dxf>
        <alignment vertical="top" wrapText="1"/>
      </dxf>
    </rfmt>
    <rfmt sheetId="1" sqref="AL260" start="0" length="0">
      <dxf>
        <font>
          <sz val="11"/>
          <color theme="0"/>
          <name val="Calibri"/>
          <family val="2"/>
          <charset val="238"/>
          <scheme val="minor"/>
        </font>
      </dxf>
    </rfmt>
    <rfmt sheetId="1" sqref="AL261" start="0" length="0">
      <dxf>
        <font>
          <sz val="11"/>
          <color theme="0"/>
          <name val="Calibri"/>
          <family val="2"/>
          <charset val="238"/>
          <scheme val="minor"/>
        </font>
      </dxf>
    </rfmt>
    <rfmt sheetId="1" sqref="AL262" start="0" length="0">
      <dxf>
        <font>
          <sz val="11"/>
          <color theme="0"/>
          <name val="Calibri"/>
          <family val="2"/>
          <charset val="238"/>
          <scheme val="minor"/>
        </font>
      </dxf>
    </rfmt>
    <rfmt sheetId="1" sqref="AL263" start="0" length="0">
      <dxf>
        <font>
          <sz val="11"/>
          <color theme="0"/>
          <name val="Calibri"/>
          <family val="2"/>
          <charset val="238"/>
          <scheme val="minor"/>
        </font>
      </dxf>
    </rfmt>
    <rfmt sheetId="1" sqref="AL271" start="0" length="0">
      <dxf>
        <font>
          <sz val="11"/>
          <color theme="0"/>
          <name val="Calibri"/>
          <family val="2"/>
          <charset val="238"/>
          <scheme val="minor"/>
        </font>
      </dxf>
    </rfmt>
    <rfmt sheetId="1" sqref="AL272" start="0" length="0">
      <dxf>
        <font>
          <sz val="11"/>
          <color theme="0"/>
          <name val="Calibri"/>
          <family val="2"/>
          <charset val="238"/>
          <scheme val="minor"/>
        </font>
      </dxf>
    </rfmt>
    <rfmt sheetId="1" sqref="AL273" start="0" length="0">
      <dxf>
        <font>
          <sz val="11"/>
          <color theme="0"/>
          <name val="Calibri"/>
          <family val="2"/>
          <charset val="238"/>
          <scheme val="minor"/>
        </font>
      </dxf>
    </rfmt>
    <rfmt sheetId="1" sqref="AL274" start="0" length="0">
      <dxf>
        <font>
          <sz val="11"/>
          <color theme="0"/>
          <name val="Calibri"/>
          <family val="2"/>
          <charset val="238"/>
          <scheme val="minor"/>
        </font>
      </dxf>
    </rfmt>
    <rfmt sheetId="1" sqref="AL378" start="0" length="0">
      <dxf>
        <font>
          <b/>
          <sz val="11"/>
          <color theme="1"/>
          <name val="Calibri"/>
          <family val="2"/>
          <charset val="238"/>
          <scheme val="minor"/>
        </font>
      </dxf>
    </rfmt>
    <rfmt sheetId="1" sqref="AL379" start="0" length="0">
      <dxf>
        <font>
          <b/>
          <sz val="12"/>
          <color theme="1"/>
          <name val="Calibri"/>
          <family val="2"/>
          <charset val="238"/>
          <scheme val="minor"/>
        </font>
      </dxf>
    </rfmt>
    <rfmt sheetId="1" sqref="AL380" start="0" length="0">
      <dxf>
        <font>
          <b/>
          <sz val="12"/>
          <color theme="1"/>
          <name val="Calibri"/>
          <family val="2"/>
          <charset val="238"/>
          <scheme val="minor"/>
        </font>
      </dxf>
    </rfmt>
    <rfmt sheetId="1" sqref="AL381" start="0" length="0">
      <dxf>
        <font>
          <b/>
          <sz val="11"/>
          <color theme="1"/>
          <name val="Calibri"/>
          <family val="2"/>
          <charset val="238"/>
          <scheme val="minor"/>
        </font>
      </dxf>
    </rfmt>
    <rfmt sheetId="1" sqref="AL382" start="0" length="0">
      <dxf>
        <font>
          <b/>
          <sz val="11"/>
          <color theme="1"/>
          <name val="Calibri"/>
          <family val="2"/>
          <charset val="238"/>
          <scheme val="minor"/>
        </font>
      </dxf>
    </rfmt>
    <rfmt sheetId="1" sqref="AL383" start="0" length="0">
      <dxf>
        <font>
          <b/>
          <sz val="11"/>
          <color theme="1"/>
          <name val="Calibri"/>
          <family val="2"/>
          <charset val="238"/>
          <scheme val="minor"/>
        </font>
      </dxf>
    </rfmt>
    <rfmt sheetId="1" sqref="AL384" start="0" length="0">
      <dxf>
        <font>
          <b/>
          <sz val="11"/>
          <color theme="1"/>
          <name val="Calibri"/>
          <family val="2"/>
          <charset val="238"/>
          <scheme val="minor"/>
        </font>
      </dxf>
    </rfmt>
    <rfmt sheetId="1" sqref="AL385" start="0" length="0">
      <dxf>
        <font>
          <b/>
          <sz val="11"/>
          <color theme="1"/>
          <name val="Calibri"/>
          <family val="2"/>
          <charset val="238"/>
          <scheme val="minor"/>
        </font>
      </dxf>
    </rfmt>
    <rfmt sheetId="1" sqref="AL386" start="0" length="0">
      <dxf>
        <font>
          <b/>
          <sz val="11"/>
          <color theme="1"/>
          <name val="Calibri"/>
          <family val="2"/>
          <charset val="238"/>
          <scheme val="minor"/>
        </font>
      </dxf>
    </rfmt>
    <rfmt sheetId="1" sqref="AL387" start="0" length="0">
      <dxf>
        <font>
          <b/>
          <sz val="11"/>
          <color theme="1"/>
          <name val="Calibri"/>
          <family val="2"/>
          <charset val="238"/>
          <scheme val="minor"/>
        </font>
      </dxf>
    </rfmt>
    <rfmt sheetId="1" sqref="AL388" start="0" length="0">
      <dxf>
        <font>
          <b/>
          <sz val="11"/>
          <color theme="1"/>
          <name val="Calibri"/>
          <family val="2"/>
          <charset val="238"/>
          <scheme val="minor"/>
        </font>
      </dxf>
    </rfmt>
    <rfmt sheetId="1" sqref="AL389" start="0" length="0">
      <dxf>
        <font>
          <b/>
          <sz val="11"/>
          <color theme="1"/>
          <name val="Calibri"/>
          <family val="2"/>
          <charset val="238"/>
          <scheme val="minor"/>
        </font>
      </dxf>
    </rfmt>
    <rfmt sheetId="1" sqref="AL390" start="0" length="0">
      <dxf>
        <font>
          <b/>
          <sz val="11"/>
          <color theme="1"/>
          <name val="Calibri"/>
          <family val="2"/>
          <charset val="238"/>
          <scheme val="minor"/>
        </font>
      </dxf>
    </rfmt>
    <rfmt sheetId="1" sqref="AL391" start="0" length="0">
      <dxf>
        <font>
          <b/>
          <sz val="11"/>
          <color theme="1"/>
          <name val="Calibri"/>
          <family val="2"/>
          <charset val="238"/>
          <scheme val="minor"/>
        </font>
      </dxf>
    </rfmt>
    <rfmt sheetId="1" sqref="AL392" start="0" length="0">
      <dxf>
        <font>
          <b/>
          <sz val="11"/>
          <color theme="1"/>
          <name val="Calibri"/>
          <family val="2"/>
          <charset val="238"/>
          <scheme val="minor"/>
        </font>
      </dxf>
    </rfmt>
    <rfmt sheetId="1" sqref="AL393" start="0" length="0">
      <dxf>
        <font>
          <b/>
          <sz val="11"/>
          <color theme="1"/>
          <name val="Calibri"/>
          <family val="2"/>
          <charset val="238"/>
          <scheme val="minor"/>
        </font>
      </dxf>
    </rfmt>
    <rfmt sheetId="1" sqref="AL394" start="0" length="0">
      <dxf>
        <font>
          <b/>
          <sz val="11"/>
          <color theme="1"/>
          <name val="Calibri"/>
          <family val="2"/>
          <charset val="238"/>
          <scheme val="minor"/>
        </font>
      </dxf>
    </rfmt>
    <rfmt sheetId="1" sqref="AL395" start="0" length="0">
      <dxf>
        <font>
          <b/>
          <sz val="11"/>
          <color theme="1"/>
          <name val="Calibri"/>
          <family val="2"/>
          <charset val="238"/>
          <scheme val="minor"/>
        </font>
      </dxf>
    </rfmt>
    <rfmt sheetId="1" sqref="AL396" start="0" length="0">
      <dxf>
        <font>
          <b/>
          <sz val="11"/>
          <color theme="1"/>
          <name val="Calibri"/>
          <family val="2"/>
          <charset val="238"/>
          <scheme val="minor"/>
        </font>
      </dxf>
    </rfmt>
    <rfmt sheetId="1" sqref="AL397" start="0" length="0">
      <dxf>
        <font>
          <b/>
          <sz val="11"/>
          <color theme="1"/>
          <name val="Calibri"/>
          <family val="2"/>
          <charset val="238"/>
          <scheme val="minor"/>
        </font>
      </dxf>
    </rfmt>
    <rfmt sheetId="1" sqref="AL398" start="0" length="0">
      <dxf>
        <font>
          <b/>
          <sz val="11"/>
          <color theme="1"/>
          <name val="Calibri"/>
          <family val="2"/>
          <charset val="238"/>
          <scheme val="minor"/>
        </font>
      </dxf>
    </rfmt>
    <rfmt sheetId="1" sqref="AL399" start="0" length="0">
      <dxf>
        <font>
          <b/>
          <sz val="11"/>
          <color theme="1"/>
          <name val="Calibri"/>
          <family val="2"/>
          <charset val="238"/>
          <scheme val="minor"/>
        </font>
      </dxf>
    </rfmt>
  </rrc>
  <rrc rId="749" sId="1" ref="AL1:AL1048576" action="deleteCol">
    <rfmt sheetId="1" xfDxf="1" sqref="AL1:AL1048576" start="0" length="0"/>
    <rfmt sheetId="1" sqref="AL39" start="0" length="0">
      <dxf>
        <font>
          <sz val="12"/>
          <color theme="1"/>
          <name val="Calibri"/>
          <family val="2"/>
          <charset val="238"/>
          <scheme val="minor"/>
        </font>
        <alignment horizontal="left" vertical="center"/>
      </dxf>
    </rfmt>
    <rfmt sheetId="1" sqref="AL98" start="0" length="0">
      <dxf>
        <font>
          <sz val="12"/>
          <color theme="1"/>
          <name val="Calibri"/>
          <family val="2"/>
          <charset val="238"/>
          <scheme val="minor"/>
        </font>
        <alignment horizontal="left" vertical="center"/>
      </dxf>
    </rfmt>
    <rfmt sheetId="1" sqref="AL103" start="0" length="0">
      <dxf>
        <font>
          <sz val="12"/>
          <color theme="1"/>
          <name val="Calibri"/>
          <family val="2"/>
          <charset val="238"/>
          <scheme val="minor"/>
        </font>
      </dxf>
    </rfmt>
    <rfmt sheetId="1" sqref="AL161" start="0" length="0">
      <dxf>
        <font>
          <sz val="12"/>
          <color theme="1"/>
          <name val="Calibri"/>
          <family val="2"/>
          <charset val="238"/>
          <scheme val="minor"/>
        </font>
        <alignment horizontal="left" vertical="center"/>
      </dxf>
    </rfmt>
    <rfmt sheetId="1" sqref="AL162"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31" start="0" length="0">
      <dxf>
        <alignment vertical="top" wrapText="1"/>
      </dxf>
    </rfmt>
    <rfmt sheetId="1" sqref="AL260" start="0" length="0">
      <dxf>
        <font>
          <sz val="11"/>
          <color theme="0"/>
          <name val="Calibri"/>
          <family val="2"/>
          <charset val="238"/>
          <scheme val="minor"/>
        </font>
      </dxf>
    </rfmt>
    <rfmt sheetId="1" sqref="AL261" start="0" length="0">
      <dxf>
        <font>
          <sz val="11"/>
          <color theme="0"/>
          <name val="Calibri"/>
          <family val="2"/>
          <charset val="238"/>
          <scheme val="minor"/>
        </font>
      </dxf>
    </rfmt>
    <rfmt sheetId="1" sqref="AL262" start="0" length="0">
      <dxf>
        <font>
          <sz val="11"/>
          <color theme="0"/>
          <name val="Calibri"/>
          <family val="2"/>
          <charset val="238"/>
          <scheme val="minor"/>
        </font>
      </dxf>
    </rfmt>
    <rfmt sheetId="1" sqref="AL263" start="0" length="0">
      <dxf>
        <font>
          <sz val="11"/>
          <color theme="0"/>
          <name val="Calibri"/>
          <family val="2"/>
          <charset val="238"/>
          <scheme val="minor"/>
        </font>
      </dxf>
    </rfmt>
    <rfmt sheetId="1" sqref="AL271" start="0" length="0">
      <dxf>
        <font>
          <sz val="11"/>
          <color theme="0"/>
          <name val="Calibri"/>
          <family val="2"/>
          <charset val="238"/>
          <scheme val="minor"/>
        </font>
      </dxf>
    </rfmt>
    <rfmt sheetId="1" sqref="AL272" start="0" length="0">
      <dxf>
        <font>
          <sz val="11"/>
          <color theme="0"/>
          <name val="Calibri"/>
          <family val="2"/>
          <charset val="238"/>
          <scheme val="minor"/>
        </font>
      </dxf>
    </rfmt>
    <rfmt sheetId="1" sqref="AL273" start="0" length="0">
      <dxf>
        <font>
          <sz val="11"/>
          <color theme="0"/>
          <name val="Calibri"/>
          <family val="2"/>
          <charset val="238"/>
          <scheme val="minor"/>
        </font>
      </dxf>
    </rfmt>
    <rfmt sheetId="1" sqref="AL274" start="0" length="0">
      <dxf>
        <font>
          <sz val="11"/>
          <color theme="0"/>
          <name val="Calibri"/>
          <family val="2"/>
          <charset val="238"/>
          <scheme val="minor"/>
        </font>
      </dxf>
    </rfmt>
    <rfmt sheetId="1" sqref="AL378" start="0" length="0">
      <dxf>
        <font>
          <b/>
          <sz val="11"/>
          <color theme="1"/>
          <name val="Calibri"/>
          <family val="2"/>
          <charset val="238"/>
          <scheme val="minor"/>
        </font>
      </dxf>
    </rfmt>
    <rfmt sheetId="1" sqref="AL379" start="0" length="0">
      <dxf>
        <font>
          <b/>
          <sz val="12"/>
          <color theme="1"/>
          <name val="Calibri"/>
          <family val="2"/>
          <charset val="238"/>
          <scheme val="minor"/>
        </font>
      </dxf>
    </rfmt>
    <rfmt sheetId="1" sqref="AL380" start="0" length="0">
      <dxf>
        <font>
          <b/>
          <sz val="12"/>
          <color theme="1"/>
          <name val="Calibri"/>
          <family val="2"/>
          <charset val="238"/>
          <scheme val="minor"/>
        </font>
      </dxf>
    </rfmt>
    <rfmt sheetId="1" sqref="AL381" start="0" length="0">
      <dxf>
        <font>
          <b/>
          <sz val="11"/>
          <color theme="1"/>
          <name val="Calibri"/>
          <family val="2"/>
          <charset val="238"/>
          <scheme val="minor"/>
        </font>
      </dxf>
    </rfmt>
    <rfmt sheetId="1" sqref="AL382" start="0" length="0">
      <dxf>
        <font>
          <b/>
          <sz val="11"/>
          <color theme="1"/>
          <name val="Calibri"/>
          <family val="2"/>
          <charset val="238"/>
          <scheme val="minor"/>
        </font>
      </dxf>
    </rfmt>
    <rfmt sheetId="1" sqref="AL383" start="0" length="0">
      <dxf>
        <font>
          <b/>
          <sz val="11"/>
          <color theme="1"/>
          <name val="Calibri"/>
          <family val="2"/>
          <charset val="238"/>
          <scheme val="minor"/>
        </font>
      </dxf>
    </rfmt>
    <rfmt sheetId="1" sqref="AL384" start="0" length="0">
      <dxf>
        <font>
          <b/>
          <sz val="11"/>
          <color theme="1"/>
          <name val="Calibri"/>
          <family val="2"/>
          <charset val="238"/>
          <scheme val="minor"/>
        </font>
      </dxf>
    </rfmt>
    <rfmt sheetId="1" sqref="AL385" start="0" length="0">
      <dxf>
        <font>
          <b/>
          <sz val="11"/>
          <color theme="1"/>
          <name val="Calibri"/>
          <family val="2"/>
          <charset val="238"/>
          <scheme val="minor"/>
        </font>
      </dxf>
    </rfmt>
    <rfmt sheetId="1" sqref="AL386" start="0" length="0">
      <dxf>
        <font>
          <b/>
          <sz val="11"/>
          <color theme="1"/>
          <name val="Calibri"/>
          <family val="2"/>
          <charset val="238"/>
          <scheme val="minor"/>
        </font>
      </dxf>
    </rfmt>
    <rfmt sheetId="1" sqref="AL387" start="0" length="0">
      <dxf>
        <font>
          <b/>
          <sz val="11"/>
          <color theme="1"/>
          <name val="Calibri"/>
          <family val="2"/>
          <charset val="238"/>
          <scheme val="minor"/>
        </font>
      </dxf>
    </rfmt>
    <rfmt sheetId="1" sqref="AL388" start="0" length="0">
      <dxf>
        <font>
          <b/>
          <sz val="11"/>
          <color theme="1"/>
          <name val="Calibri"/>
          <family val="2"/>
          <charset val="238"/>
          <scheme val="minor"/>
        </font>
      </dxf>
    </rfmt>
    <rfmt sheetId="1" sqref="AL389" start="0" length="0">
      <dxf>
        <font>
          <b/>
          <sz val="11"/>
          <color theme="1"/>
          <name val="Calibri"/>
          <family val="2"/>
          <charset val="238"/>
          <scheme val="minor"/>
        </font>
      </dxf>
    </rfmt>
    <rfmt sheetId="1" sqref="AL390" start="0" length="0">
      <dxf>
        <font>
          <b/>
          <sz val="11"/>
          <color theme="1"/>
          <name val="Calibri"/>
          <family val="2"/>
          <charset val="238"/>
          <scheme val="minor"/>
        </font>
      </dxf>
    </rfmt>
    <rfmt sheetId="1" sqref="AL391" start="0" length="0">
      <dxf>
        <font>
          <b/>
          <sz val="11"/>
          <color theme="1"/>
          <name val="Calibri"/>
          <family val="2"/>
          <charset val="238"/>
          <scheme val="minor"/>
        </font>
      </dxf>
    </rfmt>
    <rfmt sheetId="1" sqref="AL392" start="0" length="0">
      <dxf>
        <font>
          <b/>
          <sz val="11"/>
          <color theme="1"/>
          <name val="Calibri"/>
          <family val="2"/>
          <charset val="238"/>
          <scheme val="minor"/>
        </font>
      </dxf>
    </rfmt>
    <rfmt sheetId="1" sqref="AL393" start="0" length="0">
      <dxf>
        <font>
          <b/>
          <sz val="11"/>
          <color theme="1"/>
          <name val="Calibri"/>
          <family val="2"/>
          <charset val="238"/>
          <scheme val="minor"/>
        </font>
      </dxf>
    </rfmt>
    <rfmt sheetId="1" sqref="AL394" start="0" length="0">
      <dxf>
        <font>
          <b/>
          <sz val="11"/>
          <color theme="1"/>
          <name val="Calibri"/>
          <family val="2"/>
          <charset val="238"/>
          <scheme val="minor"/>
        </font>
      </dxf>
    </rfmt>
    <rfmt sheetId="1" sqref="AL395" start="0" length="0">
      <dxf>
        <font>
          <b/>
          <sz val="11"/>
          <color theme="1"/>
          <name val="Calibri"/>
          <family val="2"/>
          <charset val="238"/>
          <scheme val="minor"/>
        </font>
      </dxf>
    </rfmt>
    <rfmt sheetId="1" sqref="AL396" start="0" length="0">
      <dxf>
        <font>
          <b/>
          <sz val="11"/>
          <color theme="1"/>
          <name val="Calibri"/>
          <family val="2"/>
          <charset val="238"/>
          <scheme val="minor"/>
        </font>
      </dxf>
    </rfmt>
    <rfmt sheetId="1" sqref="AL397" start="0" length="0">
      <dxf>
        <font>
          <b/>
          <sz val="11"/>
          <color theme="1"/>
          <name val="Calibri"/>
          <family val="2"/>
          <charset val="238"/>
          <scheme val="minor"/>
        </font>
      </dxf>
    </rfmt>
    <rfmt sheetId="1" sqref="AL398" start="0" length="0">
      <dxf>
        <font>
          <b/>
          <sz val="11"/>
          <color theme="1"/>
          <name val="Calibri"/>
          <family val="2"/>
          <charset val="238"/>
          <scheme val="minor"/>
        </font>
      </dxf>
    </rfmt>
    <rfmt sheetId="1" sqref="AL399" start="0" length="0">
      <dxf>
        <font>
          <b/>
          <sz val="11"/>
          <color theme="1"/>
          <name val="Calibri"/>
          <family val="2"/>
          <charset val="238"/>
          <scheme val="minor"/>
        </font>
      </dxf>
    </rfmt>
  </rrc>
  <rrc rId="750" sId="1" ref="AL1:AL1048576" action="deleteCol">
    <rfmt sheetId="1" xfDxf="1" sqref="AL1:AL1048576" start="0" length="0"/>
    <rfmt sheetId="1" sqref="AL39" start="0" length="0">
      <dxf>
        <font>
          <sz val="12"/>
          <color theme="1"/>
          <name val="Calibri"/>
          <family val="2"/>
          <charset val="238"/>
          <scheme val="minor"/>
        </font>
        <alignment horizontal="left" vertical="center"/>
      </dxf>
    </rfmt>
    <rfmt sheetId="1" sqref="AL98" start="0" length="0">
      <dxf>
        <font>
          <sz val="12"/>
          <color theme="1"/>
          <name val="Calibri"/>
          <family val="2"/>
          <charset val="238"/>
          <scheme val="minor"/>
        </font>
        <alignment horizontal="left" vertical="center"/>
      </dxf>
    </rfmt>
    <rfmt sheetId="1" sqref="AL103" start="0" length="0">
      <dxf>
        <font>
          <sz val="12"/>
          <color theme="1"/>
          <name val="Calibri"/>
          <family val="2"/>
          <charset val="238"/>
          <scheme val="minor"/>
        </font>
      </dxf>
    </rfmt>
    <rfmt sheetId="1" sqref="AL161" start="0" length="0">
      <dxf>
        <font>
          <sz val="12"/>
          <color theme="1"/>
          <name val="Calibri"/>
          <family val="2"/>
          <charset val="238"/>
          <scheme val="minor"/>
        </font>
        <alignment horizontal="left" vertical="center"/>
      </dxf>
    </rfmt>
    <rfmt sheetId="1" sqref="AL162"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31" start="0" length="0">
      <dxf>
        <alignment vertical="top" wrapText="1"/>
      </dxf>
    </rfmt>
    <rfmt sheetId="1" sqref="AL260" start="0" length="0">
      <dxf>
        <font>
          <sz val="11"/>
          <color theme="0"/>
          <name val="Calibri"/>
          <family val="2"/>
          <charset val="238"/>
          <scheme val="minor"/>
        </font>
      </dxf>
    </rfmt>
    <rfmt sheetId="1" sqref="AL261" start="0" length="0">
      <dxf>
        <font>
          <sz val="11"/>
          <color theme="0"/>
          <name val="Calibri"/>
          <family val="2"/>
          <charset val="238"/>
          <scheme val="minor"/>
        </font>
      </dxf>
    </rfmt>
    <rfmt sheetId="1" sqref="AL262" start="0" length="0">
      <dxf>
        <font>
          <sz val="11"/>
          <color theme="0"/>
          <name val="Calibri"/>
          <family val="2"/>
          <charset val="238"/>
          <scheme val="minor"/>
        </font>
      </dxf>
    </rfmt>
    <rfmt sheetId="1" sqref="AL263" start="0" length="0">
      <dxf>
        <font>
          <sz val="11"/>
          <color theme="0"/>
          <name val="Calibri"/>
          <family val="2"/>
          <charset val="238"/>
          <scheme val="minor"/>
        </font>
      </dxf>
    </rfmt>
    <rfmt sheetId="1" sqref="AL271" start="0" length="0">
      <dxf>
        <font>
          <sz val="11"/>
          <color theme="0"/>
          <name val="Calibri"/>
          <family val="2"/>
          <charset val="238"/>
          <scheme val="minor"/>
        </font>
      </dxf>
    </rfmt>
    <rfmt sheetId="1" sqref="AL272" start="0" length="0">
      <dxf>
        <font>
          <sz val="11"/>
          <color theme="0"/>
          <name val="Calibri"/>
          <family val="2"/>
          <charset val="238"/>
          <scheme val="minor"/>
        </font>
      </dxf>
    </rfmt>
    <rfmt sheetId="1" sqref="AL273" start="0" length="0">
      <dxf>
        <font>
          <sz val="11"/>
          <color theme="0"/>
          <name val="Calibri"/>
          <family val="2"/>
          <charset val="238"/>
          <scheme val="minor"/>
        </font>
      </dxf>
    </rfmt>
    <rfmt sheetId="1" sqref="AL274" start="0" length="0">
      <dxf>
        <font>
          <sz val="11"/>
          <color theme="0"/>
          <name val="Calibri"/>
          <family val="2"/>
          <charset val="238"/>
          <scheme val="minor"/>
        </font>
      </dxf>
    </rfmt>
    <rfmt sheetId="1" sqref="AL378" start="0" length="0">
      <dxf>
        <font>
          <b/>
          <sz val="11"/>
          <color theme="1"/>
          <name val="Calibri"/>
          <family val="2"/>
          <charset val="238"/>
          <scheme val="minor"/>
        </font>
      </dxf>
    </rfmt>
    <rfmt sheetId="1" sqref="AL379" start="0" length="0">
      <dxf>
        <font>
          <b/>
          <sz val="12"/>
          <color theme="1"/>
          <name val="Calibri"/>
          <family val="2"/>
          <charset val="238"/>
          <scheme val="minor"/>
        </font>
      </dxf>
    </rfmt>
    <rfmt sheetId="1" sqref="AL380" start="0" length="0">
      <dxf>
        <font>
          <b/>
          <sz val="12"/>
          <color theme="1"/>
          <name val="Calibri"/>
          <family val="2"/>
          <charset val="238"/>
          <scheme val="minor"/>
        </font>
      </dxf>
    </rfmt>
    <rfmt sheetId="1" sqref="AL381" start="0" length="0">
      <dxf>
        <font>
          <b/>
          <sz val="11"/>
          <color theme="1"/>
          <name val="Calibri"/>
          <family val="2"/>
          <charset val="238"/>
          <scheme val="minor"/>
        </font>
      </dxf>
    </rfmt>
    <rfmt sheetId="1" sqref="AL382" start="0" length="0">
      <dxf>
        <font>
          <b/>
          <sz val="11"/>
          <color theme="1"/>
          <name val="Calibri"/>
          <family val="2"/>
          <charset val="238"/>
          <scheme val="minor"/>
        </font>
      </dxf>
    </rfmt>
    <rfmt sheetId="1" sqref="AL383" start="0" length="0">
      <dxf>
        <font>
          <b/>
          <sz val="11"/>
          <color theme="1"/>
          <name val="Calibri"/>
          <family val="2"/>
          <charset val="238"/>
          <scheme val="minor"/>
        </font>
      </dxf>
    </rfmt>
    <rfmt sheetId="1" sqref="AL384" start="0" length="0">
      <dxf>
        <font>
          <b/>
          <sz val="11"/>
          <color theme="1"/>
          <name val="Calibri"/>
          <family val="2"/>
          <charset val="238"/>
          <scheme val="minor"/>
        </font>
      </dxf>
    </rfmt>
    <rfmt sheetId="1" sqref="AL385" start="0" length="0">
      <dxf>
        <font>
          <b/>
          <sz val="11"/>
          <color theme="1"/>
          <name val="Calibri"/>
          <family val="2"/>
          <charset val="238"/>
          <scheme val="minor"/>
        </font>
      </dxf>
    </rfmt>
    <rfmt sheetId="1" sqref="AL386" start="0" length="0">
      <dxf>
        <font>
          <b/>
          <sz val="11"/>
          <color theme="1"/>
          <name val="Calibri"/>
          <family val="2"/>
          <charset val="238"/>
          <scheme val="minor"/>
        </font>
      </dxf>
    </rfmt>
    <rfmt sheetId="1" sqref="AL387" start="0" length="0">
      <dxf>
        <font>
          <b/>
          <sz val="11"/>
          <color theme="1"/>
          <name val="Calibri"/>
          <family val="2"/>
          <charset val="238"/>
          <scheme val="minor"/>
        </font>
      </dxf>
    </rfmt>
    <rfmt sheetId="1" sqref="AL388" start="0" length="0">
      <dxf>
        <font>
          <b/>
          <sz val="11"/>
          <color theme="1"/>
          <name val="Calibri"/>
          <family val="2"/>
          <charset val="238"/>
          <scheme val="minor"/>
        </font>
      </dxf>
    </rfmt>
    <rfmt sheetId="1" sqref="AL389" start="0" length="0">
      <dxf>
        <font>
          <b/>
          <sz val="11"/>
          <color theme="1"/>
          <name val="Calibri"/>
          <family val="2"/>
          <charset val="238"/>
          <scheme val="minor"/>
        </font>
      </dxf>
    </rfmt>
    <rfmt sheetId="1" sqref="AL390" start="0" length="0">
      <dxf>
        <font>
          <b/>
          <sz val="11"/>
          <color theme="1"/>
          <name val="Calibri"/>
          <family val="2"/>
          <charset val="238"/>
          <scheme val="minor"/>
        </font>
      </dxf>
    </rfmt>
    <rfmt sheetId="1" sqref="AL391" start="0" length="0">
      <dxf>
        <font>
          <b/>
          <sz val="11"/>
          <color theme="1"/>
          <name val="Calibri"/>
          <family val="2"/>
          <charset val="238"/>
          <scheme val="minor"/>
        </font>
      </dxf>
    </rfmt>
    <rfmt sheetId="1" sqref="AL392" start="0" length="0">
      <dxf>
        <font>
          <b/>
          <sz val="11"/>
          <color theme="1"/>
          <name val="Calibri"/>
          <family val="2"/>
          <charset val="238"/>
          <scheme val="minor"/>
        </font>
      </dxf>
    </rfmt>
    <rfmt sheetId="1" sqref="AL393" start="0" length="0">
      <dxf>
        <font>
          <b/>
          <sz val="11"/>
          <color theme="1"/>
          <name val="Calibri"/>
          <family val="2"/>
          <charset val="238"/>
          <scheme val="minor"/>
        </font>
      </dxf>
    </rfmt>
    <rfmt sheetId="1" sqref="AL394" start="0" length="0">
      <dxf>
        <font>
          <b/>
          <sz val="11"/>
          <color theme="1"/>
          <name val="Calibri"/>
          <family val="2"/>
          <charset val="238"/>
          <scheme val="minor"/>
        </font>
      </dxf>
    </rfmt>
    <rfmt sheetId="1" sqref="AL395" start="0" length="0">
      <dxf>
        <font>
          <b/>
          <sz val="11"/>
          <color theme="1"/>
          <name val="Calibri"/>
          <family val="2"/>
          <charset val="238"/>
          <scheme val="minor"/>
        </font>
      </dxf>
    </rfmt>
    <rfmt sheetId="1" sqref="AL396" start="0" length="0">
      <dxf>
        <font>
          <b/>
          <sz val="11"/>
          <color theme="1"/>
          <name val="Calibri"/>
          <family val="2"/>
          <charset val="238"/>
          <scheme val="minor"/>
        </font>
      </dxf>
    </rfmt>
    <rfmt sheetId="1" sqref="AL397" start="0" length="0">
      <dxf>
        <font>
          <b/>
          <sz val="11"/>
          <color theme="1"/>
          <name val="Calibri"/>
          <family val="2"/>
          <charset val="238"/>
          <scheme val="minor"/>
        </font>
      </dxf>
    </rfmt>
    <rfmt sheetId="1" sqref="AL398" start="0" length="0">
      <dxf>
        <font>
          <b/>
          <sz val="11"/>
          <color theme="1"/>
          <name val="Calibri"/>
          <family val="2"/>
          <charset val="238"/>
          <scheme val="minor"/>
        </font>
      </dxf>
    </rfmt>
    <rfmt sheetId="1" sqref="AL399" start="0" length="0">
      <dxf>
        <font>
          <b/>
          <sz val="11"/>
          <color theme="1"/>
          <name val="Calibri"/>
          <family val="2"/>
          <charset val="238"/>
          <scheme val="minor"/>
        </font>
      </dxf>
    </rfmt>
  </rrc>
  <rrc rId="751" sId="1" ref="AL1:AL1048576" action="deleteCol">
    <rfmt sheetId="1" xfDxf="1" sqref="AL1:AL1048576" start="0" length="0"/>
    <rfmt sheetId="1" sqref="AL39" start="0" length="0">
      <dxf>
        <font>
          <sz val="12"/>
          <color theme="1"/>
          <name val="Calibri"/>
          <family val="2"/>
          <charset val="238"/>
          <scheme val="minor"/>
        </font>
        <alignment horizontal="left" vertical="center"/>
      </dxf>
    </rfmt>
    <rfmt sheetId="1" sqref="AL98" start="0" length="0">
      <dxf>
        <font>
          <sz val="12"/>
          <color theme="1"/>
          <name val="Calibri"/>
          <family val="2"/>
          <charset val="238"/>
          <scheme val="minor"/>
        </font>
        <alignment horizontal="left" vertical="center"/>
      </dxf>
    </rfmt>
    <rfmt sheetId="1" sqref="AL103" start="0" length="0">
      <dxf>
        <font>
          <sz val="12"/>
          <color theme="1"/>
          <name val="Calibri"/>
          <family val="2"/>
          <charset val="238"/>
          <scheme val="minor"/>
        </font>
      </dxf>
    </rfmt>
    <rfmt sheetId="1" sqref="AL161" start="0" length="0">
      <dxf>
        <font>
          <sz val="12"/>
          <color theme="1"/>
          <name val="Calibri"/>
          <family val="2"/>
          <charset val="238"/>
          <scheme val="minor"/>
        </font>
        <alignment horizontal="left" vertical="center"/>
      </dxf>
    </rfmt>
    <rfmt sheetId="1" sqref="AL162"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31" start="0" length="0">
      <dxf>
        <alignment vertical="top" wrapText="1"/>
      </dxf>
    </rfmt>
    <rfmt sheetId="1" sqref="AL260" start="0" length="0">
      <dxf>
        <font>
          <sz val="11"/>
          <color theme="0"/>
          <name val="Calibri"/>
          <family val="2"/>
          <charset val="238"/>
          <scheme val="minor"/>
        </font>
      </dxf>
    </rfmt>
    <rfmt sheetId="1" sqref="AL261" start="0" length="0">
      <dxf>
        <font>
          <sz val="11"/>
          <color theme="0"/>
          <name val="Calibri"/>
          <family val="2"/>
          <charset val="238"/>
          <scheme val="minor"/>
        </font>
      </dxf>
    </rfmt>
    <rfmt sheetId="1" sqref="AL262" start="0" length="0">
      <dxf>
        <font>
          <sz val="11"/>
          <color theme="0"/>
          <name val="Calibri"/>
          <family val="2"/>
          <charset val="238"/>
          <scheme val="minor"/>
        </font>
      </dxf>
    </rfmt>
    <rfmt sheetId="1" sqref="AL263" start="0" length="0">
      <dxf>
        <font>
          <sz val="11"/>
          <color theme="0"/>
          <name val="Calibri"/>
          <family val="2"/>
          <charset val="238"/>
          <scheme val="minor"/>
        </font>
      </dxf>
    </rfmt>
    <rfmt sheetId="1" sqref="AL271" start="0" length="0">
      <dxf>
        <font>
          <sz val="11"/>
          <color theme="0"/>
          <name val="Calibri"/>
          <family val="2"/>
          <charset val="238"/>
          <scheme val="minor"/>
        </font>
      </dxf>
    </rfmt>
    <rfmt sheetId="1" sqref="AL272" start="0" length="0">
      <dxf>
        <font>
          <sz val="11"/>
          <color theme="0"/>
          <name val="Calibri"/>
          <family val="2"/>
          <charset val="238"/>
          <scheme val="minor"/>
        </font>
      </dxf>
    </rfmt>
    <rfmt sheetId="1" sqref="AL273" start="0" length="0">
      <dxf>
        <font>
          <sz val="11"/>
          <color theme="0"/>
          <name val="Calibri"/>
          <family val="2"/>
          <charset val="238"/>
          <scheme val="minor"/>
        </font>
      </dxf>
    </rfmt>
    <rfmt sheetId="1" sqref="AL274" start="0" length="0">
      <dxf>
        <font>
          <sz val="11"/>
          <color theme="0"/>
          <name val="Calibri"/>
          <family val="2"/>
          <charset val="238"/>
          <scheme val="minor"/>
        </font>
      </dxf>
    </rfmt>
    <rfmt sheetId="1" sqref="AL378" start="0" length="0">
      <dxf>
        <font>
          <b/>
          <sz val="11"/>
          <color theme="1"/>
          <name val="Calibri"/>
          <family val="2"/>
          <charset val="238"/>
          <scheme val="minor"/>
        </font>
      </dxf>
    </rfmt>
    <rfmt sheetId="1" sqref="AL379" start="0" length="0">
      <dxf>
        <font>
          <b/>
          <sz val="12"/>
          <color theme="1"/>
          <name val="Calibri"/>
          <family val="2"/>
          <charset val="238"/>
          <scheme val="minor"/>
        </font>
      </dxf>
    </rfmt>
    <rfmt sheetId="1" sqref="AL380" start="0" length="0">
      <dxf>
        <font>
          <b/>
          <sz val="12"/>
          <color theme="1"/>
          <name val="Calibri"/>
          <family val="2"/>
          <charset val="238"/>
          <scheme val="minor"/>
        </font>
      </dxf>
    </rfmt>
    <rfmt sheetId="1" sqref="AL381" start="0" length="0">
      <dxf>
        <font>
          <b/>
          <sz val="11"/>
          <color theme="1"/>
          <name val="Calibri"/>
          <family val="2"/>
          <charset val="238"/>
          <scheme val="minor"/>
        </font>
      </dxf>
    </rfmt>
    <rfmt sheetId="1" sqref="AL382" start="0" length="0">
      <dxf>
        <font>
          <b/>
          <sz val="11"/>
          <color theme="1"/>
          <name val="Calibri"/>
          <family val="2"/>
          <charset val="238"/>
          <scheme val="minor"/>
        </font>
      </dxf>
    </rfmt>
    <rfmt sheetId="1" sqref="AL383" start="0" length="0">
      <dxf>
        <font>
          <b/>
          <sz val="11"/>
          <color theme="1"/>
          <name val="Calibri"/>
          <family val="2"/>
          <charset val="238"/>
          <scheme val="minor"/>
        </font>
      </dxf>
    </rfmt>
    <rfmt sheetId="1" sqref="AL384" start="0" length="0">
      <dxf>
        <font>
          <b/>
          <sz val="11"/>
          <color theme="1"/>
          <name val="Calibri"/>
          <family val="2"/>
          <charset val="238"/>
          <scheme val="minor"/>
        </font>
      </dxf>
    </rfmt>
    <rfmt sheetId="1" sqref="AL385" start="0" length="0">
      <dxf>
        <font>
          <b/>
          <sz val="11"/>
          <color theme="1"/>
          <name val="Calibri"/>
          <family val="2"/>
          <charset val="238"/>
          <scheme val="minor"/>
        </font>
      </dxf>
    </rfmt>
    <rfmt sheetId="1" sqref="AL386" start="0" length="0">
      <dxf>
        <font>
          <b/>
          <sz val="11"/>
          <color theme="1"/>
          <name val="Calibri"/>
          <family val="2"/>
          <charset val="238"/>
          <scheme val="minor"/>
        </font>
      </dxf>
    </rfmt>
    <rfmt sheetId="1" sqref="AL387" start="0" length="0">
      <dxf>
        <font>
          <b/>
          <sz val="11"/>
          <color theme="1"/>
          <name val="Calibri"/>
          <family val="2"/>
          <charset val="238"/>
          <scheme val="minor"/>
        </font>
      </dxf>
    </rfmt>
    <rfmt sheetId="1" sqref="AL388" start="0" length="0">
      <dxf>
        <font>
          <b/>
          <sz val="11"/>
          <color theme="1"/>
          <name val="Calibri"/>
          <family val="2"/>
          <charset val="238"/>
          <scheme val="minor"/>
        </font>
      </dxf>
    </rfmt>
    <rfmt sheetId="1" sqref="AL389" start="0" length="0">
      <dxf>
        <font>
          <b/>
          <sz val="11"/>
          <color theme="1"/>
          <name val="Calibri"/>
          <family val="2"/>
          <charset val="238"/>
          <scheme val="minor"/>
        </font>
      </dxf>
    </rfmt>
    <rfmt sheetId="1" sqref="AL390" start="0" length="0">
      <dxf>
        <font>
          <b/>
          <sz val="11"/>
          <color theme="1"/>
          <name val="Calibri"/>
          <family val="2"/>
          <charset val="238"/>
          <scheme val="minor"/>
        </font>
      </dxf>
    </rfmt>
    <rfmt sheetId="1" sqref="AL391" start="0" length="0">
      <dxf>
        <font>
          <b/>
          <sz val="11"/>
          <color theme="1"/>
          <name val="Calibri"/>
          <family val="2"/>
          <charset val="238"/>
          <scheme val="minor"/>
        </font>
      </dxf>
    </rfmt>
    <rfmt sheetId="1" sqref="AL392" start="0" length="0">
      <dxf>
        <font>
          <b/>
          <sz val="11"/>
          <color theme="1"/>
          <name val="Calibri"/>
          <family val="2"/>
          <charset val="238"/>
          <scheme val="minor"/>
        </font>
      </dxf>
    </rfmt>
    <rfmt sheetId="1" sqref="AL393" start="0" length="0">
      <dxf>
        <font>
          <b/>
          <sz val="11"/>
          <color theme="1"/>
          <name val="Calibri"/>
          <family val="2"/>
          <charset val="238"/>
          <scheme val="minor"/>
        </font>
      </dxf>
    </rfmt>
    <rfmt sheetId="1" sqref="AL394" start="0" length="0">
      <dxf>
        <font>
          <b/>
          <sz val="11"/>
          <color theme="1"/>
          <name val="Calibri"/>
          <family val="2"/>
          <charset val="238"/>
          <scheme val="minor"/>
        </font>
      </dxf>
    </rfmt>
    <rfmt sheetId="1" sqref="AL395" start="0" length="0">
      <dxf>
        <font>
          <b/>
          <sz val="11"/>
          <color theme="1"/>
          <name val="Calibri"/>
          <family val="2"/>
          <charset val="238"/>
          <scheme val="minor"/>
        </font>
      </dxf>
    </rfmt>
    <rfmt sheetId="1" sqref="AL396" start="0" length="0">
      <dxf>
        <font>
          <b/>
          <sz val="11"/>
          <color theme="1"/>
          <name val="Calibri"/>
          <family val="2"/>
          <charset val="238"/>
          <scheme val="minor"/>
        </font>
      </dxf>
    </rfmt>
    <rfmt sheetId="1" sqref="AL397" start="0" length="0">
      <dxf>
        <font>
          <b/>
          <sz val="11"/>
          <color theme="1"/>
          <name val="Calibri"/>
          <family val="2"/>
          <charset val="238"/>
          <scheme val="minor"/>
        </font>
      </dxf>
    </rfmt>
    <rfmt sheetId="1" sqref="AL398" start="0" length="0">
      <dxf>
        <font>
          <b/>
          <sz val="11"/>
          <color theme="1"/>
          <name val="Calibri"/>
          <family val="2"/>
          <charset val="238"/>
          <scheme val="minor"/>
        </font>
      </dxf>
    </rfmt>
    <rfmt sheetId="1" sqref="AL399" start="0" length="0">
      <dxf>
        <font>
          <b/>
          <sz val="11"/>
          <color theme="1"/>
          <name val="Calibri"/>
          <family val="2"/>
          <charset val="238"/>
          <scheme val="minor"/>
        </font>
      </dxf>
    </rfmt>
  </rrc>
  <rrc rId="752" sId="1" ref="AL1:AL1048576" action="deleteCol">
    <rfmt sheetId="1" xfDxf="1" sqref="AL1:AL1048576" start="0" length="0"/>
    <rfmt sheetId="1" sqref="AL39" start="0" length="0">
      <dxf>
        <font>
          <sz val="12"/>
          <color theme="1"/>
          <name val="Calibri"/>
          <family val="2"/>
          <charset val="238"/>
          <scheme val="minor"/>
        </font>
        <alignment horizontal="left" vertical="center"/>
      </dxf>
    </rfmt>
    <rfmt sheetId="1" sqref="AL98" start="0" length="0">
      <dxf>
        <font>
          <sz val="12"/>
          <color theme="1"/>
          <name val="Calibri"/>
          <family val="2"/>
          <charset val="238"/>
          <scheme val="minor"/>
        </font>
        <alignment horizontal="left" vertical="center"/>
      </dxf>
    </rfmt>
    <rfmt sheetId="1" sqref="AL103" start="0" length="0">
      <dxf>
        <font>
          <sz val="12"/>
          <color theme="1"/>
          <name val="Calibri"/>
          <family val="2"/>
          <charset val="238"/>
          <scheme val="minor"/>
        </font>
      </dxf>
    </rfmt>
    <rfmt sheetId="1" sqref="AL161" start="0" length="0">
      <dxf>
        <font>
          <sz val="12"/>
          <color theme="1"/>
          <name val="Calibri"/>
          <family val="2"/>
          <charset val="238"/>
          <scheme val="minor"/>
        </font>
        <alignment horizontal="left" vertical="center"/>
      </dxf>
    </rfmt>
    <rfmt sheetId="1" sqref="AL162"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31" start="0" length="0">
      <dxf>
        <alignment vertical="top" wrapText="1"/>
      </dxf>
    </rfmt>
    <rfmt sheetId="1" sqref="AL260" start="0" length="0">
      <dxf>
        <font>
          <sz val="11"/>
          <color theme="0"/>
          <name val="Calibri"/>
          <family val="2"/>
          <charset val="238"/>
          <scheme val="minor"/>
        </font>
      </dxf>
    </rfmt>
    <rfmt sheetId="1" sqref="AL261" start="0" length="0">
      <dxf>
        <font>
          <sz val="11"/>
          <color theme="0"/>
          <name val="Calibri"/>
          <family val="2"/>
          <charset val="238"/>
          <scheme val="minor"/>
        </font>
      </dxf>
    </rfmt>
    <rfmt sheetId="1" sqref="AL262" start="0" length="0">
      <dxf>
        <font>
          <sz val="11"/>
          <color theme="0"/>
          <name val="Calibri"/>
          <family val="2"/>
          <charset val="238"/>
          <scheme val="minor"/>
        </font>
      </dxf>
    </rfmt>
    <rfmt sheetId="1" sqref="AL263" start="0" length="0">
      <dxf>
        <font>
          <sz val="11"/>
          <color theme="0"/>
          <name val="Calibri"/>
          <family val="2"/>
          <charset val="238"/>
          <scheme val="minor"/>
        </font>
      </dxf>
    </rfmt>
    <rfmt sheetId="1" sqref="AL271" start="0" length="0">
      <dxf>
        <font>
          <sz val="11"/>
          <color theme="0"/>
          <name val="Calibri"/>
          <family val="2"/>
          <charset val="238"/>
          <scheme val="minor"/>
        </font>
      </dxf>
    </rfmt>
    <rfmt sheetId="1" sqref="AL272" start="0" length="0">
      <dxf>
        <font>
          <sz val="11"/>
          <color theme="0"/>
          <name val="Calibri"/>
          <family val="2"/>
          <charset val="238"/>
          <scheme val="minor"/>
        </font>
      </dxf>
    </rfmt>
    <rfmt sheetId="1" sqref="AL273" start="0" length="0">
      <dxf>
        <font>
          <sz val="11"/>
          <color theme="0"/>
          <name val="Calibri"/>
          <family val="2"/>
          <charset val="238"/>
          <scheme val="minor"/>
        </font>
      </dxf>
    </rfmt>
    <rfmt sheetId="1" sqref="AL274" start="0" length="0">
      <dxf>
        <font>
          <sz val="11"/>
          <color theme="0"/>
          <name val="Calibri"/>
          <family val="2"/>
          <charset val="238"/>
          <scheme val="minor"/>
        </font>
      </dxf>
    </rfmt>
    <rfmt sheetId="1" sqref="AL378" start="0" length="0">
      <dxf>
        <font>
          <b/>
          <sz val="11"/>
          <color theme="1"/>
          <name val="Calibri"/>
          <family val="2"/>
          <charset val="238"/>
          <scheme val="minor"/>
        </font>
      </dxf>
    </rfmt>
    <rfmt sheetId="1" sqref="AL379" start="0" length="0">
      <dxf>
        <font>
          <b/>
          <sz val="12"/>
          <color theme="1"/>
          <name val="Calibri"/>
          <family val="2"/>
          <charset val="238"/>
          <scheme val="minor"/>
        </font>
      </dxf>
    </rfmt>
    <rfmt sheetId="1" sqref="AL380" start="0" length="0">
      <dxf>
        <font>
          <b/>
          <sz val="12"/>
          <color theme="1"/>
          <name val="Calibri"/>
          <family val="2"/>
          <charset val="238"/>
          <scheme val="minor"/>
        </font>
      </dxf>
    </rfmt>
    <rfmt sheetId="1" sqref="AL381" start="0" length="0">
      <dxf>
        <font>
          <b/>
          <sz val="11"/>
          <color theme="1"/>
          <name val="Calibri"/>
          <family val="2"/>
          <charset val="238"/>
          <scheme val="minor"/>
        </font>
      </dxf>
    </rfmt>
    <rfmt sheetId="1" sqref="AL382" start="0" length="0">
      <dxf>
        <font>
          <b/>
          <sz val="11"/>
          <color theme="1"/>
          <name val="Calibri"/>
          <family val="2"/>
          <charset val="238"/>
          <scheme val="minor"/>
        </font>
      </dxf>
    </rfmt>
    <rfmt sheetId="1" sqref="AL383" start="0" length="0">
      <dxf>
        <font>
          <b/>
          <sz val="11"/>
          <color theme="1"/>
          <name val="Calibri"/>
          <family val="2"/>
          <charset val="238"/>
          <scheme val="minor"/>
        </font>
      </dxf>
    </rfmt>
    <rfmt sheetId="1" sqref="AL384" start="0" length="0">
      <dxf>
        <font>
          <b/>
          <sz val="11"/>
          <color theme="1"/>
          <name val="Calibri"/>
          <family val="2"/>
          <charset val="238"/>
          <scheme val="minor"/>
        </font>
      </dxf>
    </rfmt>
    <rfmt sheetId="1" sqref="AL385" start="0" length="0">
      <dxf>
        <font>
          <b/>
          <sz val="11"/>
          <color theme="1"/>
          <name val="Calibri"/>
          <family val="2"/>
          <charset val="238"/>
          <scheme val="minor"/>
        </font>
      </dxf>
    </rfmt>
    <rfmt sheetId="1" sqref="AL386" start="0" length="0">
      <dxf>
        <font>
          <b/>
          <sz val="11"/>
          <color theme="1"/>
          <name val="Calibri"/>
          <family val="2"/>
          <charset val="238"/>
          <scheme val="minor"/>
        </font>
      </dxf>
    </rfmt>
    <rfmt sheetId="1" sqref="AL387" start="0" length="0">
      <dxf>
        <font>
          <b/>
          <sz val="11"/>
          <color theme="1"/>
          <name val="Calibri"/>
          <family val="2"/>
          <charset val="238"/>
          <scheme val="minor"/>
        </font>
      </dxf>
    </rfmt>
    <rfmt sheetId="1" sqref="AL388" start="0" length="0">
      <dxf>
        <font>
          <b/>
          <sz val="11"/>
          <color theme="1"/>
          <name val="Calibri"/>
          <family val="2"/>
          <charset val="238"/>
          <scheme val="minor"/>
        </font>
      </dxf>
    </rfmt>
    <rfmt sheetId="1" sqref="AL389" start="0" length="0">
      <dxf>
        <font>
          <b/>
          <sz val="11"/>
          <color theme="1"/>
          <name val="Calibri"/>
          <family val="2"/>
          <charset val="238"/>
          <scheme val="minor"/>
        </font>
      </dxf>
    </rfmt>
    <rfmt sheetId="1" sqref="AL390" start="0" length="0">
      <dxf>
        <font>
          <b/>
          <sz val="11"/>
          <color theme="1"/>
          <name val="Calibri"/>
          <family val="2"/>
          <charset val="238"/>
          <scheme val="minor"/>
        </font>
      </dxf>
    </rfmt>
    <rfmt sheetId="1" sqref="AL391" start="0" length="0">
      <dxf>
        <font>
          <b/>
          <sz val="11"/>
          <color theme="1"/>
          <name val="Calibri"/>
          <family val="2"/>
          <charset val="238"/>
          <scheme val="minor"/>
        </font>
      </dxf>
    </rfmt>
    <rfmt sheetId="1" sqref="AL392" start="0" length="0">
      <dxf>
        <font>
          <b/>
          <sz val="11"/>
          <color theme="1"/>
          <name val="Calibri"/>
          <family val="2"/>
          <charset val="238"/>
          <scheme val="minor"/>
        </font>
      </dxf>
    </rfmt>
    <rfmt sheetId="1" sqref="AL393" start="0" length="0">
      <dxf>
        <font>
          <b/>
          <sz val="11"/>
          <color theme="1"/>
          <name val="Calibri"/>
          <family val="2"/>
          <charset val="238"/>
          <scheme val="minor"/>
        </font>
      </dxf>
    </rfmt>
    <rfmt sheetId="1" sqref="AL394" start="0" length="0">
      <dxf>
        <font>
          <b/>
          <sz val="11"/>
          <color theme="1"/>
          <name val="Calibri"/>
          <family val="2"/>
          <charset val="238"/>
          <scheme val="minor"/>
        </font>
      </dxf>
    </rfmt>
    <rfmt sheetId="1" sqref="AL395" start="0" length="0">
      <dxf>
        <font>
          <b/>
          <sz val="11"/>
          <color theme="1"/>
          <name val="Calibri"/>
          <family val="2"/>
          <charset val="238"/>
          <scheme val="minor"/>
        </font>
      </dxf>
    </rfmt>
    <rfmt sheetId="1" sqref="AL396" start="0" length="0">
      <dxf>
        <font>
          <b/>
          <sz val="11"/>
          <color theme="1"/>
          <name val="Calibri"/>
          <family val="2"/>
          <charset val="238"/>
          <scheme val="minor"/>
        </font>
      </dxf>
    </rfmt>
    <rfmt sheetId="1" sqref="AL397" start="0" length="0">
      <dxf>
        <font>
          <b/>
          <sz val="11"/>
          <color theme="1"/>
          <name val="Calibri"/>
          <family val="2"/>
          <charset val="238"/>
          <scheme val="minor"/>
        </font>
      </dxf>
    </rfmt>
    <rfmt sheetId="1" sqref="AL398" start="0" length="0">
      <dxf>
        <font>
          <b/>
          <sz val="11"/>
          <color theme="1"/>
          <name val="Calibri"/>
          <family val="2"/>
          <charset val="238"/>
          <scheme val="minor"/>
        </font>
      </dxf>
    </rfmt>
    <rfmt sheetId="1" sqref="AL399" start="0" length="0">
      <dxf>
        <font>
          <b/>
          <sz val="11"/>
          <color theme="1"/>
          <name val="Calibri"/>
          <family val="2"/>
          <charset val="238"/>
          <scheme val="minor"/>
        </font>
      </dxf>
    </rfmt>
  </rrc>
  <rrc rId="753" sId="1" ref="AL1:AL1048576" action="deleteCol">
    <rfmt sheetId="1" xfDxf="1" sqref="AL1:AL1048576" start="0" length="0"/>
    <rfmt sheetId="1" sqref="AL39" start="0" length="0">
      <dxf>
        <font>
          <sz val="12"/>
          <color theme="1"/>
          <name val="Calibri"/>
          <family val="2"/>
          <charset val="238"/>
          <scheme val="minor"/>
        </font>
        <alignment horizontal="left" vertical="center"/>
      </dxf>
    </rfmt>
    <rfmt sheetId="1" sqref="AL98" start="0" length="0">
      <dxf>
        <font>
          <sz val="12"/>
          <color theme="1"/>
          <name val="Calibri"/>
          <family val="2"/>
          <charset val="238"/>
          <scheme val="minor"/>
        </font>
        <alignment horizontal="left" vertical="center"/>
      </dxf>
    </rfmt>
    <rfmt sheetId="1" sqref="AL103" start="0" length="0">
      <dxf>
        <font>
          <sz val="12"/>
          <color theme="1"/>
          <name val="Calibri"/>
          <family val="2"/>
          <charset val="238"/>
          <scheme val="minor"/>
        </font>
      </dxf>
    </rfmt>
    <rfmt sheetId="1" sqref="AL161" start="0" length="0">
      <dxf>
        <font>
          <sz val="12"/>
          <color theme="1"/>
          <name val="Calibri"/>
          <family val="2"/>
          <charset val="238"/>
          <scheme val="minor"/>
        </font>
        <alignment horizontal="left" vertical="center"/>
      </dxf>
    </rfmt>
    <rfmt sheetId="1" sqref="AL162"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31" start="0" length="0">
      <dxf>
        <alignment vertical="top" wrapText="1"/>
      </dxf>
    </rfmt>
    <rfmt sheetId="1" sqref="AL260" start="0" length="0">
      <dxf>
        <font>
          <sz val="11"/>
          <color theme="0"/>
          <name val="Calibri"/>
          <family val="2"/>
          <charset val="238"/>
          <scheme val="minor"/>
        </font>
      </dxf>
    </rfmt>
    <rfmt sheetId="1" sqref="AL261" start="0" length="0">
      <dxf>
        <font>
          <sz val="11"/>
          <color theme="0"/>
          <name val="Calibri"/>
          <family val="2"/>
          <charset val="238"/>
          <scheme val="minor"/>
        </font>
      </dxf>
    </rfmt>
    <rfmt sheetId="1" sqref="AL262" start="0" length="0">
      <dxf>
        <font>
          <sz val="11"/>
          <color theme="0"/>
          <name val="Calibri"/>
          <family val="2"/>
          <charset val="238"/>
          <scheme val="minor"/>
        </font>
      </dxf>
    </rfmt>
    <rfmt sheetId="1" sqref="AL263" start="0" length="0">
      <dxf>
        <font>
          <sz val="11"/>
          <color theme="0"/>
          <name val="Calibri"/>
          <family val="2"/>
          <charset val="238"/>
          <scheme val="minor"/>
        </font>
      </dxf>
    </rfmt>
    <rfmt sheetId="1" sqref="AL271" start="0" length="0">
      <dxf>
        <font>
          <sz val="11"/>
          <color theme="0"/>
          <name val="Calibri"/>
          <family val="2"/>
          <charset val="238"/>
          <scheme val="minor"/>
        </font>
      </dxf>
    </rfmt>
    <rfmt sheetId="1" sqref="AL272" start="0" length="0">
      <dxf>
        <font>
          <sz val="11"/>
          <color theme="0"/>
          <name val="Calibri"/>
          <family val="2"/>
          <charset val="238"/>
          <scheme val="minor"/>
        </font>
      </dxf>
    </rfmt>
    <rfmt sheetId="1" sqref="AL273" start="0" length="0">
      <dxf>
        <font>
          <sz val="11"/>
          <color theme="0"/>
          <name val="Calibri"/>
          <family val="2"/>
          <charset val="238"/>
          <scheme val="minor"/>
        </font>
      </dxf>
    </rfmt>
    <rfmt sheetId="1" sqref="AL274" start="0" length="0">
      <dxf>
        <font>
          <sz val="11"/>
          <color theme="0"/>
          <name val="Calibri"/>
          <family val="2"/>
          <charset val="238"/>
          <scheme val="minor"/>
        </font>
      </dxf>
    </rfmt>
    <rfmt sheetId="1" sqref="AL378" start="0" length="0">
      <dxf>
        <font>
          <b/>
          <sz val="11"/>
          <color theme="1"/>
          <name val="Calibri"/>
          <family val="2"/>
          <charset val="238"/>
          <scheme val="minor"/>
        </font>
      </dxf>
    </rfmt>
    <rfmt sheetId="1" sqref="AL379" start="0" length="0">
      <dxf>
        <font>
          <b/>
          <sz val="12"/>
          <color theme="1"/>
          <name val="Calibri"/>
          <family val="2"/>
          <charset val="238"/>
          <scheme val="minor"/>
        </font>
      </dxf>
    </rfmt>
    <rfmt sheetId="1" sqref="AL380" start="0" length="0">
      <dxf>
        <font>
          <b/>
          <sz val="12"/>
          <color theme="1"/>
          <name val="Calibri"/>
          <family val="2"/>
          <charset val="238"/>
          <scheme val="minor"/>
        </font>
      </dxf>
    </rfmt>
    <rfmt sheetId="1" sqref="AL381" start="0" length="0">
      <dxf>
        <font>
          <b/>
          <sz val="11"/>
          <color theme="1"/>
          <name val="Calibri"/>
          <family val="2"/>
          <charset val="238"/>
          <scheme val="minor"/>
        </font>
      </dxf>
    </rfmt>
    <rfmt sheetId="1" sqref="AL382" start="0" length="0">
      <dxf>
        <font>
          <b/>
          <sz val="11"/>
          <color theme="1"/>
          <name val="Calibri"/>
          <family val="2"/>
          <charset val="238"/>
          <scheme val="minor"/>
        </font>
      </dxf>
    </rfmt>
    <rfmt sheetId="1" sqref="AL383" start="0" length="0">
      <dxf>
        <font>
          <b/>
          <sz val="11"/>
          <color theme="1"/>
          <name val="Calibri"/>
          <family val="2"/>
          <charset val="238"/>
          <scheme val="minor"/>
        </font>
      </dxf>
    </rfmt>
    <rfmt sheetId="1" sqref="AL384" start="0" length="0">
      <dxf>
        <font>
          <b/>
          <sz val="11"/>
          <color theme="1"/>
          <name val="Calibri"/>
          <family val="2"/>
          <charset val="238"/>
          <scheme val="minor"/>
        </font>
      </dxf>
    </rfmt>
    <rfmt sheetId="1" sqref="AL385" start="0" length="0">
      <dxf>
        <font>
          <b/>
          <sz val="11"/>
          <color theme="1"/>
          <name val="Calibri"/>
          <family val="2"/>
          <charset val="238"/>
          <scheme val="minor"/>
        </font>
      </dxf>
    </rfmt>
    <rfmt sheetId="1" sqref="AL386" start="0" length="0">
      <dxf>
        <font>
          <b/>
          <sz val="11"/>
          <color theme="1"/>
          <name val="Calibri"/>
          <family val="2"/>
          <charset val="238"/>
          <scheme val="minor"/>
        </font>
      </dxf>
    </rfmt>
    <rfmt sheetId="1" sqref="AL387" start="0" length="0">
      <dxf>
        <font>
          <b/>
          <sz val="11"/>
          <color theme="1"/>
          <name val="Calibri"/>
          <family val="2"/>
          <charset val="238"/>
          <scheme val="minor"/>
        </font>
      </dxf>
    </rfmt>
    <rfmt sheetId="1" sqref="AL388" start="0" length="0">
      <dxf>
        <font>
          <b/>
          <sz val="11"/>
          <color theme="1"/>
          <name val="Calibri"/>
          <family val="2"/>
          <charset val="238"/>
          <scheme val="minor"/>
        </font>
      </dxf>
    </rfmt>
    <rfmt sheetId="1" sqref="AL389" start="0" length="0">
      <dxf>
        <font>
          <b/>
          <sz val="11"/>
          <color theme="1"/>
          <name val="Calibri"/>
          <family val="2"/>
          <charset val="238"/>
          <scheme val="minor"/>
        </font>
      </dxf>
    </rfmt>
    <rfmt sheetId="1" sqref="AL390" start="0" length="0">
      <dxf>
        <font>
          <b/>
          <sz val="11"/>
          <color theme="1"/>
          <name val="Calibri"/>
          <family val="2"/>
          <charset val="238"/>
          <scheme val="minor"/>
        </font>
      </dxf>
    </rfmt>
    <rfmt sheetId="1" sqref="AL391" start="0" length="0">
      <dxf>
        <font>
          <b/>
          <sz val="11"/>
          <color theme="1"/>
          <name val="Calibri"/>
          <family val="2"/>
          <charset val="238"/>
          <scheme val="minor"/>
        </font>
      </dxf>
    </rfmt>
    <rfmt sheetId="1" sqref="AL392" start="0" length="0">
      <dxf>
        <font>
          <b/>
          <sz val="11"/>
          <color theme="1"/>
          <name val="Calibri"/>
          <family val="2"/>
          <charset val="238"/>
          <scheme val="minor"/>
        </font>
      </dxf>
    </rfmt>
    <rfmt sheetId="1" sqref="AL393" start="0" length="0">
      <dxf>
        <font>
          <b/>
          <sz val="11"/>
          <color theme="1"/>
          <name val="Calibri"/>
          <family val="2"/>
          <charset val="238"/>
          <scheme val="minor"/>
        </font>
      </dxf>
    </rfmt>
    <rfmt sheetId="1" sqref="AL394" start="0" length="0">
      <dxf>
        <font>
          <b/>
          <sz val="11"/>
          <color theme="1"/>
          <name val="Calibri"/>
          <family val="2"/>
          <charset val="238"/>
          <scheme val="minor"/>
        </font>
      </dxf>
    </rfmt>
    <rfmt sheetId="1" sqref="AL395" start="0" length="0">
      <dxf>
        <font>
          <b/>
          <sz val="11"/>
          <color theme="1"/>
          <name val="Calibri"/>
          <family val="2"/>
          <charset val="238"/>
          <scheme val="minor"/>
        </font>
      </dxf>
    </rfmt>
    <rfmt sheetId="1" sqref="AL396" start="0" length="0">
      <dxf>
        <font>
          <b/>
          <sz val="11"/>
          <color theme="1"/>
          <name val="Calibri"/>
          <family val="2"/>
          <charset val="238"/>
          <scheme val="minor"/>
        </font>
      </dxf>
    </rfmt>
    <rfmt sheetId="1" sqref="AL397" start="0" length="0">
      <dxf>
        <font>
          <b/>
          <sz val="11"/>
          <color theme="1"/>
          <name val="Calibri"/>
          <family val="2"/>
          <charset val="238"/>
          <scheme val="minor"/>
        </font>
      </dxf>
    </rfmt>
    <rfmt sheetId="1" sqref="AL398" start="0" length="0">
      <dxf>
        <font>
          <b/>
          <sz val="11"/>
          <color theme="1"/>
          <name val="Calibri"/>
          <family val="2"/>
          <charset val="238"/>
          <scheme val="minor"/>
        </font>
      </dxf>
    </rfmt>
    <rfmt sheetId="1" sqref="AL399" start="0" length="0">
      <dxf>
        <font>
          <b/>
          <sz val="11"/>
          <color theme="1"/>
          <name val="Calibri"/>
          <family val="2"/>
          <charset val="238"/>
          <scheme val="minor"/>
        </font>
      </dxf>
    </rfmt>
  </rrc>
  <rrc rId="754" sId="1" ref="AL1:AL1048576" action="deleteCol">
    <rfmt sheetId="1" xfDxf="1" sqref="AL1:AL1048576" start="0" length="0"/>
    <rfmt sheetId="1" sqref="AL39" start="0" length="0">
      <dxf>
        <font>
          <sz val="12"/>
          <color theme="1"/>
          <name val="Calibri"/>
          <family val="2"/>
          <charset val="238"/>
          <scheme val="minor"/>
        </font>
        <alignment horizontal="left" vertical="center"/>
      </dxf>
    </rfmt>
    <rfmt sheetId="1" sqref="AL98" start="0" length="0">
      <dxf>
        <font>
          <sz val="12"/>
          <color theme="1"/>
          <name val="Calibri"/>
          <family val="2"/>
          <charset val="238"/>
          <scheme val="minor"/>
        </font>
        <alignment horizontal="left" vertical="center"/>
      </dxf>
    </rfmt>
    <rfmt sheetId="1" sqref="AL103" start="0" length="0">
      <dxf>
        <font>
          <sz val="12"/>
          <color theme="1"/>
          <name val="Calibri"/>
          <family val="2"/>
          <charset val="238"/>
          <scheme val="minor"/>
        </font>
      </dxf>
    </rfmt>
    <rfmt sheetId="1" sqref="AL161" start="0" length="0">
      <dxf>
        <font>
          <sz val="12"/>
          <color theme="1"/>
          <name val="Calibri"/>
          <family val="2"/>
          <charset val="238"/>
          <scheme val="minor"/>
        </font>
        <alignment horizontal="left" vertical="center"/>
      </dxf>
    </rfmt>
    <rfmt sheetId="1" sqref="AL162"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31" start="0" length="0">
      <dxf>
        <alignment vertical="top" wrapText="1"/>
      </dxf>
    </rfmt>
    <rfmt sheetId="1" sqref="AL260" start="0" length="0">
      <dxf>
        <font>
          <sz val="11"/>
          <color theme="0"/>
          <name val="Calibri"/>
          <family val="2"/>
          <charset val="238"/>
          <scheme val="minor"/>
        </font>
      </dxf>
    </rfmt>
    <rfmt sheetId="1" sqref="AL261" start="0" length="0">
      <dxf>
        <font>
          <sz val="11"/>
          <color theme="0"/>
          <name val="Calibri"/>
          <family val="2"/>
          <charset val="238"/>
          <scheme val="minor"/>
        </font>
      </dxf>
    </rfmt>
    <rfmt sheetId="1" sqref="AL262" start="0" length="0">
      <dxf>
        <font>
          <sz val="11"/>
          <color theme="0"/>
          <name val="Calibri"/>
          <family val="2"/>
          <charset val="238"/>
          <scheme val="minor"/>
        </font>
      </dxf>
    </rfmt>
    <rfmt sheetId="1" sqref="AL263" start="0" length="0">
      <dxf>
        <font>
          <sz val="11"/>
          <color theme="0"/>
          <name val="Calibri"/>
          <family val="2"/>
          <charset val="238"/>
          <scheme val="minor"/>
        </font>
      </dxf>
    </rfmt>
    <rfmt sheetId="1" sqref="AL271" start="0" length="0">
      <dxf>
        <font>
          <sz val="11"/>
          <color theme="0"/>
          <name val="Calibri"/>
          <family val="2"/>
          <charset val="238"/>
          <scheme val="minor"/>
        </font>
      </dxf>
    </rfmt>
    <rfmt sheetId="1" sqref="AL272" start="0" length="0">
      <dxf>
        <font>
          <sz val="11"/>
          <color theme="0"/>
          <name val="Calibri"/>
          <family val="2"/>
          <charset val="238"/>
          <scheme val="minor"/>
        </font>
      </dxf>
    </rfmt>
    <rfmt sheetId="1" sqref="AL273" start="0" length="0">
      <dxf>
        <font>
          <sz val="11"/>
          <color theme="0"/>
          <name val="Calibri"/>
          <family val="2"/>
          <charset val="238"/>
          <scheme val="minor"/>
        </font>
      </dxf>
    </rfmt>
    <rfmt sheetId="1" sqref="AL274" start="0" length="0">
      <dxf>
        <font>
          <sz val="11"/>
          <color theme="0"/>
          <name val="Calibri"/>
          <family val="2"/>
          <charset val="238"/>
          <scheme val="minor"/>
        </font>
      </dxf>
    </rfmt>
    <rfmt sheetId="1" sqref="AL378" start="0" length="0">
      <dxf>
        <font>
          <b/>
          <sz val="11"/>
          <color theme="1"/>
          <name val="Calibri"/>
          <family val="2"/>
          <charset val="238"/>
          <scheme val="minor"/>
        </font>
      </dxf>
    </rfmt>
    <rfmt sheetId="1" sqref="AL379" start="0" length="0">
      <dxf>
        <font>
          <b/>
          <sz val="12"/>
          <color theme="1"/>
          <name val="Calibri"/>
          <family val="2"/>
          <charset val="238"/>
          <scheme val="minor"/>
        </font>
      </dxf>
    </rfmt>
    <rfmt sheetId="1" sqref="AL380" start="0" length="0">
      <dxf>
        <font>
          <b/>
          <sz val="12"/>
          <color theme="1"/>
          <name val="Calibri"/>
          <family val="2"/>
          <charset val="238"/>
          <scheme val="minor"/>
        </font>
      </dxf>
    </rfmt>
    <rfmt sheetId="1" sqref="AL381" start="0" length="0">
      <dxf>
        <font>
          <b/>
          <sz val="11"/>
          <color theme="1"/>
          <name val="Calibri"/>
          <family val="2"/>
          <charset val="238"/>
          <scheme val="minor"/>
        </font>
      </dxf>
    </rfmt>
    <rfmt sheetId="1" sqref="AL382" start="0" length="0">
      <dxf>
        <font>
          <b/>
          <sz val="11"/>
          <color theme="1"/>
          <name val="Calibri"/>
          <family val="2"/>
          <charset val="238"/>
          <scheme val="minor"/>
        </font>
      </dxf>
    </rfmt>
    <rfmt sheetId="1" sqref="AL383" start="0" length="0">
      <dxf>
        <font>
          <b/>
          <sz val="11"/>
          <color theme="1"/>
          <name val="Calibri"/>
          <family val="2"/>
          <charset val="238"/>
          <scheme val="minor"/>
        </font>
      </dxf>
    </rfmt>
    <rfmt sheetId="1" sqref="AL384" start="0" length="0">
      <dxf>
        <font>
          <b/>
          <sz val="11"/>
          <color theme="1"/>
          <name val="Calibri"/>
          <family val="2"/>
          <charset val="238"/>
          <scheme val="minor"/>
        </font>
      </dxf>
    </rfmt>
    <rfmt sheetId="1" sqref="AL385" start="0" length="0">
      <dxf>
        <font>
          <b/>
          <sz val="11"/>
          <color theme="1"/>
          <name val="Calibri"/>
          <family val="2"/>
          <charset val="238"/>
          <scheme val="minor"/>
        </font>
      </dxf>
    </rfmt>
    <rfmt sheetId="1" sqref="AL386" start="0" length="0">
      <dxf>
        <font>
          <b/>
          <sz val="11"/>
          <color theme="1"/>
          <name val="Calibri"/>
          <family val="2"/>
          <charset val="238"/>
          <scheme val="minor"/>
        </font>
      </dxf>
    </rfmt>
    <rfmt sheetId="1" sqref="AL387" start="0" length="0">
      <dxf>
        <font>
          <b/>
          <sz val="11"/>
          <color theme="1"/>
          <name val="Calibri"/>
          <family val="2"/>
          <charset val="238"/>
          <scheme val="minor"/>
        </font>
      </dxf>
    </rfmt>
    <rfmt sheetId="1" sqref="AL388" start="0" length="0">
      <dxf>
        <font>
          <b/>
          <sz val="11"/>
          <color theme="1"/>
          <name val="Calibri"/>
          <family val="2"/>
          <charset val="238"/>
          <scheme val="minor"/>
        </font>
      </dxf>
    </rfmt>
    <rfmt sheetId="1" sqref="AL389" start="0" length="0">
      <dxf>
        <font>
          <b/>
          <sz val="11"/>
          <color theme="1"/>
          <name val="Calibri"/>
          <family val="2"/>
          <charset val="238"/>
          <scheme val="minor"/>
        </font>
      </dxf>
    </rfmt>
    <rfmt sheetId="1" sqref="AL390" start="0" length="0">
      <dxf>
        <font>
          <b/>
          <sz val="11"/>
          <color theme="1"/>
          <name val="Calibri"/>
          <family val="2"/>
          <charset val="238"/>
          <scheme val="minor"/>
        </font>
      </dxf>
    </rfmt>
    <rfmt sheetId="1" sqref="AL391" start="0" length="0">
      <dxf>
        <font>
          <b/>
          <sz val="11"/>
          <color theme="1"/>
          <name val="Calibri"/>
          <family val="2"/>
          <charset val="238"/>
          <scheme val="minor"/>
        </font>
      </dxf>
    </rfmt>
    <rfmt sheetId="1" sqref="AL392" start="0" length="0">
      <dxf>
        <font>
          <b/>
          <sz val="11"/>
          <color theme="1"/>
          <name val="Calibri"/>
          <family val="2"/>
          <charset val="238"/>
          <scheme val="minor"/>
        </font>
      </dxf>
    </rfmt>
    <rfmt sheetId="1" sqref="AL393" start="0" length="0">
      <dxf>
        <font>
          <b/>
          <sz val="11"/>
          <color theme="1"/>
          <name val="Calibri"/>
          <family val="2"/>
          <charset val="238"/>
          <scheme val="minor"/>
        </font>
      </dxf>
    </rfmt>
    <rfmt sheetId="1" sqref="AL394" start="0" length="0">
      <dxf>
        <font>
          <b/>
          <sz val="11"/>
          <color theme="1"/>
          <name val="Calibri"/>
          <family val="2"/>
          <charset val="238"/>
          <scheme val="minor"/>
        </font>
      </dxf>
    </rfmt>
    <rfmt sheetId="1" sqref="AL395" start="0" length="0">
      <dxf>
        <font>
          <b/>
          <sz val="11"/>
          <color theme="1"/>
          <name val="Calibri"/>
          <family val="2"/>
          <charset val="238"/>
          <scheme val="minor"/>
        </font>
      </dxf>
    </rfmt>
    <rfmt sheetId="1" sqref="AL396" start="0" length="0">
      <dxf>
        <font>
          <b/>
          <sz val="11"/>
          <color theme="1"/>
          <name val="Calibri"/>
          <family val="2"/>
          <charset val="238"/>
          <scheme val="minor"/>
        </font>
      </dxf>
    </rfmt>
    <rfmt sheetId="1" sqref="AL397" start="0" length="0">
      <dxf>
        <font>
          <b/>
          <sz val="11"/>
          <color theme="1"/>
          <name val="Calibri"/>
          <family val="2"/>
          <charset val="238"/>
          <scheme val="minor"/>
        </font>
      </dxf>
    </rfmt>
    <rfmt sheetId="1" sqref="AL398" start="0" length="0">
      <dxf>
        <font>
          <b/>
          <sz val="11"/>
          <color theme="1"/>
          <name val="Calibri"/>
          <family val="2"/>
          <charset val="238"/>
          <scheme val="minor"/>
        </font>
      </dxf>
    </rfmt>
    <rfmt sheetId="1" sqref="AL399" start="0" length="0">
      <dxf>
        <font>
          <b/>
          <sz val="11"/>
          <color theme="1"/>
          <name val="Calibri"/>
          <family val="2"/>
          <charset val="238"/>
          <scheme val="minor"/>
        </font>
      </dxf>
    </rfmt>
  </rrc>
  <rrc rId="755" sId="1" ref="AL1:AL1048576" action="deleteCol">
    <rfmt sheetId="1" xfDxf="1" sqref="AL1:AL1048576" start="0" length="0"/>
    <rfmt sheetId="1" sqref="AL39" start="0" length="0">
      <dxf>
        <font>
          <sz val="12"/>
          <color theme="1"/>
          <name val="Calibri"/>
          <family val="2"/>
          <charset val="238"/>
          <scheme val="minor"/>
        </font>
        <alignment horizontal="left" vertical="center"/>
      </dxf>
    </rfmt>
    <rfmt sheetId="1" sqref="AL98" start="0" length="0">
      <dxf>
        <font>
          <sz val="12"/>
          <color theme="1"/>
          <name val="Calibri"/>
          <family val="2"/>
          <charset val="238"/>
          <scheme val="minor"/>
        </font>
        <alignment horizontal="left" vertical="center"/>
      </dxf>
    </rfmt>
    <rfmt sheetId="1" sqref="AL103" start="0" length="0">
      <dxf>
        <font>
          <sz val="12"/>
          <color theme="1"/>
          <name val="Calibri"/>
          <family val="2"/>
          <charset val="238"/>
          <scheme val="minor"/>
        </font>
      </dxf>
    </rfmt>
    <rfmt sheetId="1" sqref="AL161" start="0" length="0">
      <dxf>
        <font>
          <sz val="12"/>
          <color theme="1"/>
          <name val="Calibri"/>
          <family val="2"/>
          <charset val="238"/>
          <scheme val="minor"/>
        </font>
        <alignment horizontal="left" vertical="center"/>
      </dxf>
    </rfmt>
    <rfmt sheetId="1" sqref="AL162"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31" start="0" length="0">
      <dxf>
        <alignment vertical="top" wrapText="1"/>
      </dxf>
    </rfmt>
    <rfmt sheetId="1" sqref="AL260" start="0" length="0">
      <dxf>
        <font>
          <sz val="11"/>
          <color theme="0"/>
          <name val="Calibri"/>
          <family val="2"/>
          <charset val="238"/>
          <scheme val="minor"/>
        </font>
      </dxf>
    </rfmt>
    <rfmt sheetId="1" sqref="AL261" start="0" length="0">
      <dxf>
        <font>
          <sz val="11"/>
          <color theme="0"/>
          <name val="Calibri"/>
          <family val="2"/>
          <charset val="238"/>
          <scheme val="minor"/>
        </font>
      </dxf>
    </rfmt>
    <rfmt sheetId="1" sqref="AL262" start="0" length="0">
      <dxf>
        <font>
          <sz val="11"/>
          <color theme="0"/>
          <name val="Calibri"/>
          <family val="2"/>
          <charset val="238"/>
          <scheme val="minor"/>
        </font>
      </dxf>
    </rfmt>
    <rfmt sheetId="1" sqref="AL263" start="0" length="0">
      <dxf>
        <font>
          <sz val="11"/>
          <color theme="0"/>
          <name val="Calibri"/>
          <family val="2"/>
          <charset val="238"/>
          <scheme val="minor"/>
        </font>
      </dxf>
    </rfmt>
    <rfmt sheetId="1" sqref="AL271" start="0" length="0">
      <dxf>
        <font>
          <sz val="11"/>
          <color theme="0"/>
          <name val="Calibri"/>
          <family val="2"/>
          <charset val="238"/>
          <scheme val="minor"/>
        </font>
      </dxf>
    </rfmt>
    <rfmt sheetId="1" sqref="AL272" start="0" length="0">
      <dxf>
        <font>
          <sz val="11"/>
          <color theme="0"/>
          <name val="Calibri"/>
          <family val="2"/>
          <charset val="238"/>
          <scheme val="minor"/>
        </font>
      </dxf>
    </rfmt>
    <rfmt sheetId="1" sqref="AL273" start="0" length="0">
      <dxf>
        <font>
          <sz val="11"/>
          <color theme="0"/>
          <name val="Calibri"/>
          <family val="2"/>
          <charset val="238"/>
          <scheme val="minor"/>
        </font>
      </dxf>
    </rfmt>
    <rfmt sheetId="1" sqref="AL274" start="0" length="0">
      <dxf>
        <font>
          <sz val="11"/>
          <color theme="0"/>
          <name val="Calibri"/>
          <family val="2"/>
          <charset val="238"/>
          <scheme val="minor"/>
        </font>
      </dxf>
    </rfmt>
    <rfmt sheetId="1" sqref="AL378" start="0" length="0">
      <dxf>
        <font>
          <b/>
          <sz val="11"/>
          <color theme="1"/>
          <name val="Calibri"/>
          <family val="2"/>
          <charset val="238"/>
          <scheme val="minor"/>
        </font>
      </dxf>
    </rfmt>
    <rfmt sheetId="1" sqref="AL379" start="0" length="0">
      <dxf>
        <font>
          <b/>
          <sz val="12"/>
          <color theme="1"/>
          <name val="Calibri"/>
          <family val="2"/>
          <charset val="238"/>
          <scheme val="minor"/>
        </font>
      </dxf>
    </rfmt>
    <rfmt sheetId="1" sqref="AL380" start="0" length="0">
      <dxf>
        <font>
          <b/>
          <sz val="12"/>
          <color theme="1"/>
          <name val="Calibri"/>
          <family val="2"/>
          <charset val="238"/>
          <scheme val="minor"/>
        </font>
      </dxf>
    </rfmt>
    <rfmt sheetId="1" sqref="AL381" start="0" length="0">
      <dxf>
        <font>
          <b/>
          <sz val="11"/>
          <color theme="1"/>
          <name val="Calibri"/>
          <family val="2"/>
          <charset val="238"/>
          <scheme val="minor"/>
        </font>
      </dxf>
    </rfmt>
    <rfmt sheetId="1" sqref="AL382" start="0" length="0">
      <dxf>
        <font>
          <b/>
          <sz val="11"/>
          <color theme="1"/>
          <name val="Calibri"/>
          <family val="2"/>
          <charset val="238"/>
          <scheme val="minor"/>
        </font>
      </dxf>
    </rfmt>
    <rfmt sheetId="1" sqref="AL383" start="0" length="0">
      <dxf>
        <font>
          <b/>
          <sz val="11"/>
          <color theme="1"/>
          <name val="Calibri"/>
          <family val="2"/>
          <charset val="238"/>
          <scheme val="minor"/>
        </font>
      </dxf>
    </rfmt>
    <rfmt sheetId="1" sqref="AL384" start="0" length="0">
      <dxf>
        <font>
          <b/>
          <sz val="11"/>
          <color theme="1"/>
          <name val="Calibri"/>
          <family val="2"/>
          <charset val="238"/>
          <scheme val="minor"/>
        </font>
      </dxf>
    </rfmt>
    <rfmt sheetId="1" sqref="AL385" start="0" length="0">
      <dxf>
        <font>
          <b/>
          <sz val="11"/>
          <color theme="1"/>
          <name val="Calibri"/>
          <family val="2"/>
          <charset val="238"/>
          <scheme val="minor"/>
        </font>
      </dxf>
    </rfmt>
    <rfmt sheetId="1" sqref="AL386" start="0" length="0">
      <dxf>
        <font>
          <b/>
          <sz val="11"/>
          <color theme="1"/>
          <name val="Calibri"/>
          <family val="2"/>
          <charset val="238"/>
          <scheme val="minor"/>
        </font>
      </dxf>
    </rfmt>
    <rfmt sheetId="1" sqref="AL387" start="0" length="0">
      <dxf>
        <font>
          <b/>
          <sz val="11"/>
          <color theme="1"/>
          <name val="Calibri"/>
          <family val="2"/>
          <charset val="238"/>
          <scheme val="minor"/>
        </font>
      </dxf>
    </rfmt>
    <rfmt sheetId="1" sqref="AL388" start="0" length="0">
      <dxf>
        <font>
          <b/>
          <sz val="11"/>
          <color theme="1"/>
          <name val="Calibri"/>
          <family val="2"/>
          <charset val="238"/>
          <scheme val="minor"/>
        </font>
      </dxf>
    </rfmt>
    <rfmt sheetId="1" sqref="AL389" start="0" length="0">
      <dxf>
        <font>
          <b/>
          <sz val="11"/>
          <color theme="1"/>
          <name val="Calibri"/>
          <family val="2"/>
          <charset val="238"/>
          <scheme val="minor"/>
        </font>
      </dxf>
    </rfmt>
    <rfmt sheetId="1" sqref="AL390" start="0" length="0">
      <dxf>
        <font>
          <b/>
          <sz val="11"/>
          <color theme="1"/>
          <name val="Calibri"/>
          <family val="2"/>
          <charset val="238"/>
          <scheme val="minor"/>
        </font>
      </dxf>
    </rfmt>
    <rfmt sheetId="1" sqref="AL391" start="0" length="0">
      <dxf>
        <font>
          <b/>
          <sz val="11"/>
          <color theme="1"/>
          <name val="Calibri"/>
          <family val="2"/>
          <charset val="238"/>
          <scheme val="minor"/>
        </font>
      </dxf>
    </rfmt>
    <rfmt sheetId="1" sqref="AL392" start="0" length="0">
      <dxf>
        <font>
          <b/>
          <sz val="11"/>
          <color theme="1"/>
          <name val="Calibri"/>
          <family val="2"/>
          <charset val="238"/>
          <scheme val="minor"/>
        </font>
      </dxf>
    </rfmt>
    <rfmt sheetId="1" sqref="AL393" start="0" length="0">
      <dxf>
        <font>
          <b/>
          <sz val="11"/>
          <color theme="1"/>
          <name val="Calibri"/>
          <family val="2"/>
          <charset val="238"/>
          <scheme val="minor"/>
        </font>
      </dxf>
    </rfmt>
    <rfmt sheetId="1" sqref="AL394" start="0" length="0">
      <dxf>
        <font>
          <b/>
          <sz val="11"/>
          <color theme="1"/>
          <name val="Calibri"/>
          <family val="2"/>
          <charset val="238"/>
          <scheme val="minor"/>
        </font>
      </dxf>
    </rfmt>
    <rfmt sheetId="1" sqref="AL395" start="0" length="0">
      <dxf>
        <font>
          <b/>
          <sz val="11"/>
          <color theme="1"/>
          <name val="Calibri"/>
          <family val="2"/>
          <charset val="238"/>
          <scheme val="minor"/>
        </font>
      </dxf>
    </rfmt>
    <rfmt sheetId="1" sqref="AL396" start="0" length="0">
      <dxf>
        <font>
          <b/>
          <sz val="11"/>
          <color theme="1"/>
          <name val="Calibri"/>
          <family val="2"/>
          <charset val="238"/>
          <scheme val="minor"/>
        </font>
      </dxf>
    </rfmt>
    <rfmt sheetId="1" sqref="AL397" start="0" length="0">
      <dxf>
        <font>
          <b/>
          <sz val="11"/>
          <color theme="1"/>
          <name val="Calibri"/>
          <family val="2"/>
          <charset val="238"/>
          <scheme val="minor"/>
        </font>
      </dxf>
    </rfmt>
    <rfmt sheetId="1" sqref="AL398" start="0" length="0">
      <dxf>
        <font>
          <b/>
          <sz val="11"/>
          <color theme="1"/>
          <name val="Calibri"/>
          <family val="2"/>
          <charset val="238"/>
          <scheme val="minor"/>
        </font>
      </dxf>
    </rfmt>
    <rfmt sheetId="1" sqref="AL399" start="0" length="0">
      <dxf>
        <font>
          <b/>
          <sz val="11"/>
          <color theme="1"/>
          <name val="Calibri"/>
          <family val="2"/>
          <charset val="238"/>
          <scheme val="minor"/>
        </font>
      </dxf>
    </rfmt>
  </rrc>
  <rrc rId="756" sId="1" ref="AL1:AL1048576" action="deleteCol">
    <rfmt sheetId="1" xfDxf="1" sqref="AL1:AL1048576" start="0" length="0"/>
    <rfmt sheetId="1" sqref="AL39" start="0" length="0">
      <dxf>
        <font>
          <sz val="12"/>
          <color theme="1"/>
          <name val="Calibri"/>
          <family val="2"/>
          <charset val="238"/>
          <scheme val="minor"/>
        </font>
        <alignment horizontal="left" vertical="center"/>
      </dxf>
    </rfmt>
    <rfmt sheetId="1" sqref="AL98" start="0" length="0">
      <dxf>
        <font>
          <sz val="12"/>
          <color theme="1"/>
          <name val="Calibri"/>
          <family val="2"/>
          <charset val="238"/>
          <scheme val="minor"/>
        </font>
        <alignment horizontal="left" vertical="center"/>
      </dxf>
    </rfmt>
    <rfmt sheetId="1" sqref="AL103" start="0" length="0">
      <dxf>
        <font>
          <sz val="12"/>
          <color theme="1"/>
          <name val="Calibri"/>
          <family val="2"/>
          <charset val="238"/>
          <scheme val="minor"/>
        </font>
      </dxf>
    </rfmt>
    <rfmt sheetId="1" sqref="AL161" start="0" length="0">
      <dxf>
        <font>
          <sz val="12"/>
          <color theme="1"/>
          <name val="Calibri"/>
          <family val="2"/>
          <charset val="238"/>
          <scheme val="minor"/>
        </font>
        <alignment horizontal="left" vertical="center"/>
      </dxf>
    </rfmt>
    <rfmt sheetId="1" sqref="AL162"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31" start="0" length="0">
      <dxf>
        <alignment vertical="top" wrapText="1"/>
      </dxf>
    </rfmt>
    <rfmt sheetId="1" sqref="AL260" start="0" length="0">
      <dxf>
        <font>
          <sz val="11"/>
          <color theme="0"/>
          <name val="Calibri"/>
          <family val="2"/>
          <charset val="238"/>
          <scheme val="minor"/>
        </font>
      </dxf>
    </rfmt>
    <rfmt sheetId="1" sqref="AL261" start="0" length="0">
      <dxf>
        <font>
          <sz val="11"/>
          <color theme="0"/>
          <name val="Calibri"/>
          <family val="2"/>
          <charset val="238"/>
          <scheme val="minor"/>
        </font>
      </dxf>
    </rfmt>
    <rfmt sheetId="1" sqref="AL262" start="0" length="0">
      <dxf>
        <font>
          <sz val="11"/>
          <color theme="0"/>
          <name val="Calibri"/>
          <family val="2"/>
          <charset val="238"/>
          <scheme val="minor"/>
        </font>
      </dxf>
    </rfmt>
    <rfmt sheetId="1" sqref="AL263" start="0" length="0">
      <dxf>
        <font>
          <sz val="11"/>
          <color theme="0"/>
          <name val="Calibri"/>
          <family val="2"/>
          <charset val="238"/>
          <scheme val="minor"/>
        </font>
      </dxf>
    </rfmt>
    <rfmt sheetId="1" sqref="AL271" start="0" length="0">
      <dxf>
        <font>
          <sz val="11"/>
          <color theme="0"/>
          <name val="Calibri"/>
          <family val="2"/>
          <charset val="238"/>
          <scheme val="minor"/>
        </font>
      </dxf>
    </rfmt>
    <rfmt sheetId="1" sqref="AL272" start="0" length="0">
      <dxf>
        <font>
          <sz val="11"/>
          <color theme="0"/>
          <name val="Calibri"/>
          <family val="2"/>
          <charset val="238"/>
          <scheme val="minor"/>
        </font>
      </dxf>
    </rfmt>
    <rfmt sheetId="1" sqref="AL273" start="0" length="0">
      <dxf>
        <font>
          <sz val="11"/>
          <color theme="0"/>
          <name val="Calibri"/>
          <family val="2"/>
          <charset val="238"/>
          <scheme val="minor"/>
        </font>
      </dxf>
    </rfmt>
    <rfmt sheetId="1" sqref="AL274" start="0" length="0">
      <dxf>
        <font>
          <sz val="11"/>
          <color theme="0"/>
          <name val="Calibri"/>
          <family val="2"/>
          <charset val="238"/>
          <scheme val="minor"/>
        </font>
      </dxf>
    </rfmt>
    <rfmt sheetId="1" sqref="AL378" start="0" length="0">
      <dxf>
        <font>
          <b/>
          <sz val="11"/>
          <color theme="1"/>
          <name val="Calibri"/>
          <family val="2"/>
          <charset val="238"/>
          <scheme val="minor"/>
        </font>
      </dxf>
    </rfmt>
    <rfmt sheetId="1" sqref="AL379" start="0" length="0">
      <dxf>
        <font>
          <b/>
          <sz val="12"/>
          <color theme="1"/>
          <name val="Calibri"/>
          <family val="2"/>
          <charset val="238"/>
          <scheme val="minor"/>
        </font>
      </dxf>
    </rfmt>
    <rfmt sheetId="1" sqref="AL380" start="0" length="0">
      <dxf>
        <font>
          <b/>
          <sz val="12"/>
          <color theme="1"/>
          <name val="Calibri"/>
          <family val="2"/>
          <charset val="238"/>
          <scheme val="minor"/>
        </font>
      </dxf>
    </rfmt>
    <rfmt sheetId="1" sqref="AL381" start="0" length="0">
      <dxf>
        <font>
          <b/>
          <sz val="11"/>
          <color theme="1"/>
          <name val="Calibri"/>
          <family val="2"/>
          <charset val="238"/>
          <scheme val="minor"/>
        </font>
      </dxf>
    </rfmt>
    <rfmt sheetId="1" sqref="AL382" start="0" length="0">
      <dxf>
        <font>
          <b/>
          <sz val="11"/>
          <color theme="1"/>
          <name val="Calibri"/>
          <family val="2"/>
          <charset val="238"/>
          <scheme val="minor"/>
        </font>
      </dxf>
    </rfmt>
    <rfmt sheetId="1" sqref="AL383" start="0" length="0">
      <dxf>
        <font>
          <b/>
          <sz val="11"/>
          <color theme="1"/>
          <name val="Calibri"/>
          <family val="2"/>
          <charset val="238"/>
          <scheme val="minor"/>
        </font>
      </dxf>
    </rfmt>
    <rfmt sheetId="1" sqref="AL384" start="0" length="0">
      <dxf>
        <font>
          <b/>
          <sz val="11"/>
          <color theme="1"/>
          <name val="Calibri"/>
          <family val="2"/>
          <charset val="238"/>
          <scheme val="minor"/>
        </font>
      </dxf>
    </rfmt>
    <rfmt sheetId="1" sqref="AL385" start="0" length="0">
      <dxf>
        <font>
          <b/>
          <sz val="11"/>
          <color theme="1"/>
          <name val="Calibri"/>
          <family val="2"/>
          <charset val="238"/>
          <scheme val="minor"/>
        </font>
      </dxf>
    </rfmt>
    <rfmt sheetId="1" sqref="AL386" start="0" length="0">
      <dxf>
        <font>
          <b/>
          <sz val="11"/>
          <color theme="1"/>
          <name val="Calibri"/>
          <family val="2"/>
          <charset val="238"/>
          <scheme val="minor"/>
        </font>
      </dxf>
    </rfmt>
    <rfmt sheetId="1" sqref="AL387" start="0" length="0">
      <dxf>
        <font>
          <b/>
          <sz val="11"/>
          <color theme="1"/>
          <name val="Calibri"/>
          <family val="2"/>
          <charset val="238"/>
          <scheme val="minor"/>
        </font>
      </dxf>
    </rfmt>
    <rfmt sheetId="1" sqref="AL388" start="0" length="0">
      <dxf>
        <font>
          <b/>
          <sz val="11"/>
          <color theme="1"/>
          <name val="Calibri"/>
          <family val="2"/>
          <charset val="238"/>
          <scheme val="minor"/>
        </font>
      </dxf>
    </rfmt>
    <rfmt sheetId="1" sqref="AL389" start="0" length="0">
      <dxf>
        <font>
          <b/>
          <sz val="11"/>
          <color theme="1"/>
          <name val="Calibri"/>
          <family val="2"/>
          <charset val="238"/>
          <scheme val="minor"/>
        </font>
      </dxf>
    </rfmt>
    <rfmt sheetId="1" sqref="AL390" start="0" length="0">
      <dxf>
        <font>
          <b/>
          <sz val="11"/>
          <color theme="1"/>
          <name val="Calibri"/>
          <family val="2"/>
          <charset val="238"/>
          <scheme val="minor"/>
        </font>
      </dxf>
    </rfmt>
    <rfmt sheetId="1" sqref="AL391" start="0" length="0">
      <dxf>
        <font>
          <b/>
          <sz val="11"/>
          <color theme="1"/>
          <name val="Calibri"/>
          <family val="2"/>
          <charset val="238"/>
          <scheme val="minor"/>
        </font>
      </dxf>
    </rfmt>
    <rfmt sheetId="1" sqref="AL392" start="0" length="0">
      <dxf>
        <font>
          <b/>
          <sz val="11"/>
          <color theme="1"/>
          <name val="Calibri"/>
          <family val="2"/>
          <charset val="238"/>
          <scheme val="minor"/>
        </font>
      </dxf>
    </rfmt>
    <rfmt sheetId="1" sqref="AL393" start="0" length="0">
      <dxf>
        <font>
          <b/>
          <sz val="11"/>
          <color theme="1"/>
          <name val="Calibri"/>
          <family val="2"/>
          <charset val="238"/>
          <scheme val="minor"/>
        </font>
      </dxf>
    </rfmt>
    <rfmt sheetId="1" sqref="AL394" start="0" length="0">
      <dxf>
        <font>
          <b/>
          <sz val="11"/>
          <color theme="1"/>
          <name val="Calibri"/>
          <family val="2"/>
          <charset val="238"/>
          <scheme val="minor"/>
        </font>
      </dxf>
    </rfmt>
    <rfmt sheetId="1" sqref="AL395" start="0" length="0">
      <dxf>
        <font>
          <b/>
          <sz val="11"/>
          <color theme="1"/>
          <name val="Calibri"/>
          <family val="2"/>
          <charset val="238"/>
          <scheme val="minor"/>
        </font>
      </dxf>
    </rfmt>
    <rfmt sheetId="1" sqref="AL396" start="0" length="0">
      <dxf>
        <font>
          <b/>
          <sz val="11"/>
          <color theme="1"/>
          <name val="Calibri"/>
          <family val="2"/>
          <charset val="238"/>
          <scheme val="minor"/>
        </font>
      </dxf>
    </rfmt>
    <rfmt sheetId="1" sqref="AL397" start="0" length="0">
      <dxf>
        <font>
          <b/>
          <sz val="11"/>
          <color theme="1"/>
          <name val="Calibri"/>
          <family val="2"/>
          <charset val="238"/>
          <scheme val="minor"/>
        </font>
      </dxf>
    </rfmt>
    <rfmt sheetId="1" sqref="AL398" start="0" length="0">
      <dxf>
        <font>
          <b/>
          <sz val="11"/>
          <color theme="1"/>
          <name val="Calibri"/>
          <family val="2"/>
          <charset val="238"/>
          <scheme val="minor"/>
        </font>
      </dxf>
    </rfmt>
    <rfmt sheetId="1" sqref="AL399" start="0" length="0">
      <dxf>
        <font>
          <b/>
          <sz val="11"/>
          <color theme="1"/>
          <name val="Calibri"/>
          <family val="2"/>
          <charset val="238"/>
          <scheme val="minor"/>
        </font>
      </dxf>
    </rfmt>
  </rrc>
  <rrc rId="757" sId="1" ref="AL1:AL1048576" action="deleteCol">
    <rfmt sheetId="1" xfDxf="1" sqref="AL1:AL1048576" start="0" length="0"/>
    <rfmt sheetId="1" sqref="AL39" start="0" length="0">
      <dxf>
        <font>
          <sz val="12"/>
          <color theme="1"/>
          <name val="Calibri"/>
          <family val="2"/>
          <charset val="238"/>
          <scheme val="minor"/>
        </font>
        <alignment horizontal="left" vertical="center"/>
      </dxf>
    </rfmt>
    <rfmt sheetId="1" sqref="AL98" start="0" length="0">
      <dxf>
        <font>
          <sz val="12"/>
          <color theme="1"/>
          <name val="Calibri"/>
          <family val="2"/>
          <charset val="238"/>
          <scheme val="minor"/>
        </font>
        <alignment horizontal="left" vertical="center"/>
      </dxf>
    </rfmt>
    <rfmt sheetId="1" sqref="AL103" start="0" length="0">
      <dxf>
        <font>
          <sz val="12"/>
          <color theme="1"/>
          <name val="Calibri"/>
          <family val="2"/>
          <charset val="238"/>
          <scheme val="minor"/>
        </font>
      </dxf>
    </rfmt>
    <rfmt sheetId="1" sqref="AL161" start="0" length="0">
      <dxf>
        <font>
          <sz val="12"/>
          <color theme="1"/>
          <name val="Calibri"/>
          <family val="2"/>
          <charset val="238"/>
          <scheme val="minor"/>
        </font>
        <alignment horizontal="left" vertical="center"/>
      </dxf>
    </rfmt>
    <rfmt sheetId="1" sqref="AL162"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31" start="0" length="0">
      <dxf>
        <alignment vertical="top" wrapText="1"/>
      </dxf>
    </rfmt>
    <rfmt sheetId="1" sqref="AL260" start="0" length="0">
      <dxf>
        <font>
          <sz val="11"/>
          <color theme="0"/>
          <name val="Calibri"/>
          <family val="2"/>
          <charset val="238"/>
          <scheme val="minor"/>
        </font>
      </dxf>
    </rfmt>
    <rfmt sheetId="1" sqref="AL261" start="0" length="0">
      <dxf>
        <font>
          <sz val="11"/>
          <color theme="0"/>
          <name val="Calibri"/>
          <family val="2"/>
          <charset val="238"/>
          <scheme val="minor"/>
        </font>
      </dxf>
    </rfmt>
    <rfmt sheetId="1" sqref="AL262" start="0" length="0">
      <dxf>
        <font>
          <sz val="11"/>
          <color theme="0"/>
          <name val="Calibri"/>
          <family val="2"/>
          <charset val="238"/>
          <scheme val="minor"/>
        </font>
      </dxf>
    </rfmt>
    <rfmt sheetId="1" sqref="AL263" start="0" length="0">
      <dxf>
        <font>
          <sz val="11"/>
          <color theme="0"/>
          <name val="Calibri"/>
          <family val="2"/>
          <charset val="238"/>
          <scheme val="minor"/>
        </font>
      </dxf>
    </rfmt>
    <rfmt sheetId="1" sqref="AL271" start="0" length="0">
      <dxf>
        <font>
          <sz val="11"/>
          <color theme="0"/>
          <name val="Calibri"/>
          <family val="2"/>
          <charset val="238"/>
          <scheme val="minor"/>
        </font>
      </dxf>
    </rfmt>
    <rfmt sheetId="1" sqref="AL272" start="0" length="0">
      <dxf>
        <font>
          <sz val="11"/>
          <color theme="0"/>
          <name val="Calibri"/>
          <family val="2"/>
          <charset val="238"/>
          <scheme val="minor"/>
        </font>
      </dxf>
    </rfmt>
    <rfmt sheetId="1" sqref="AL273" start="0" length="0">
      <dxf>
        <font>
          <sz val="11"/>
          <color theme="0"/>
          <name val="Calibri"/>
          <family val="2"/>
          <charset val="238"/>
          <scheme val="minor"/>
        </font>
      </dxf>
    </rfmt>
    <rfmt sheetId="1" sqref="AL274" start="0" length="0">
      <dxf>
        <font>
          <sz val="11"/>
          <color theme="0"/>
          <name val="Calibri"/>
          <family val="2"/>
          <charset val="238"/>
          <scheme val="minor"/>
        </font>
      </dxf>
    </rfmt>
    <rfmt sheetId="1" sqref="AL378" start="0" length="0">
      <dxf>
        <font>
          <b/>
          <sz val="11"/>
          <color theme="1"/>
          <name val="Calibri"/>
          <family val="2"/>
          <charset val="238"/>
          <scheme val="minor"/>
        </font>
      </dxf>
    </rfmt>
    <rfmt sheetId="1" sqref="AL379" start="0" length="0">
      <dxf>
        <font>
          <b/>
          <sz val="12"/>
          <color theme="1"/>
          <name val="Calibri"/>
          <family val="2"/>
          <charset val="238"/>
          <scheme val="minor"/>
        </font>
      </dxf>
    </rfmt>
    <rfmt sheetId="1" sqref="AL380" start="0" length="0">
      <dxf>
        <font>
          <b/>
          <sz val="12"/>
          <color theme="1"/>
          <name val="Calibri"/>
          <family val="2"/>
          <charset val="238"/>
          <scheme val="minor"/>
        </font>
      </dxf>
    </rfmt>
    <rfmt sheetId="1" sqref="AL381" start="0" length="0">
      <dxf>
        <font>
          <b/>
          <sz val="11"/>
          <color theme="1"/>
          <name val="Calibri"/>
          <family val="2"/>
          <charset val="238"/>
          <scheme val="minor"/>
        </font>
      </dxf>
    </rfmt>
    <rfmt sheetId="1" sqref="AL382" start="0" length="0">
      <dxf>
        <font>
          <b/>
          <sz val="11"/>
          <color theme="1"/>
          <name val="Calibri"/>
          <family val="2"/>
          <charset val="238"/>
          <scheme val="minor"/>
        </font>
      </dxf>
    </rfmt>
    <rfmt sheetId="1" sqref="AL383" start="0" length="0">
      <dxf>
        <font>
          <b/>
          <sz val="11"/>
          <color theme="1"/>
          <name val="Calibri"/>
          <family val="2"/>
          <charset val="238"/>
          <scheme val="minor"/>
        </font>
      </dxf>
    </rfmt>
    <rfmt sheetId="1" sqref="AL384" start="0" length="0">
      <dxf>
        <font>
          <b/>
          <sz val="11"/>
          <color theme="1"/>
          <name val="Calibri"/>
          <family val="2"/>
          <charset val="238"/>
          <scheme val="minor"/>
        </font>
      </dxf>
    </rfmt>
    <rfmt sheetId="1" sqref="AL385" start="0" length="0">
      <dxf>
        <font>
          <b/>
          <sz val="11"/>
          <color theme="1"/>
          <name val="Calibri"/>
          <family val="2"/>
          <charset val="238"/>
          <scheme val="minor"/>
        </font>
      </dxf>
    </rfmt>
    <rfmt sheetId="1" sqref="AL386" start="0" length="0">
      <dxf>
        <font>
          <b/>
          <sz val="11"/>
          <color theme="1"/>
          <name val="Calibri"/>
          <family val="2"/>
          <charset val="238"/>
          <scheme val="minor"/>
        </font>
      </dxf>
    </rfmt>
    <rfmt sheetId="1" sqref="AL387" start="0" length="0">
      <dxf>
        <font>
          <b/>
          <sz val="11"/>
          <color theme="1"/>
          <name val="Calibri"/>
          <family val="2"/>
          <charset val="238"/>
          <scheme val="minor"/>
        </font>
      </dxf>
    </rfmt>
    <rfmt sheetId="1" sqref="AL388" start="0" length="0">
      <dxf>
        <font>
          <b/>
          <sz val="11"/>
          <color theme="1"/>
          <name val="Calibri"/>
          <family val="2"/>
          <charset val="238"/>
          <scheme val="minor"/>
        </font>
      </dxf>
    </rfmt>
    <rfmt sheetId="1" sqref="AL389" start="0" length="0">
      <dxf>
        <font>
          <b/>
          <sz val="11"/>
          <color theme="1"/>
          <name val="Calibri"/>
          <family val="2"/>
          <charset val="238"/>
          <scheme val="minor"/>
        </font>
      </dxf>
    </rfmt>
    <rfmt sheetId="1" sqref="AL390" start="0" length="0">
      <dxf>
        <font>
          <b/>
          <sz val="11"/>
          <color theme="1"/>
          <name val="Calibri"/>
          <family val="2"/>
          <charset val="238"/>
          <scheme val="minor"/>
        </font>
      </dxf>
    </rfmt>
    <rfmt sheetId="1" sqref="AL391" start="0" length="0">
      <dxf>
        <font>
          <b/>
          <sz val="11"/>
          <color theme="1"/>
          <name val="Calibri"/>
          <family val="2"/>
          <charset val="238"/>
          <scheme val="minor"/>
        </font>
      </dxf>
    </rfmt>
    <rfmt sheetId="1" sqref="AL392" start="0" length="0">
      <dxf>
        <font>
          <b/>
          <sz val="11"/>
          <color theme="1"/>
          <name val="Calibri"/>
          <family val="2"/>
          <charset val="238"/>
          <scheme val="minor"/>
        </font>
      </dxf>
    </rfmt>
    <rfmt sheetId="1" sqref="AL393" start="0" length="0">
      <dxf>
        <font>
          <b/>
          <sz val="11"/>
          <color theme="1"/>
          <name val="Calibri"/>
          <family val="2"/>
          <charset val="238"/>
          <scheme val="minor"/>
        </font>
      </dxf>
    </rfmt>
    <rfmt sheetId="1" sqref="AL394" start="0" length="0">
      <dxf>
        <font>
          <b/>
          <sz val="11"/>
          <color theme="1"/>
          <name val="Calibri"/>
          <family val="2"/>
          <charset val="238"/>
          <scheme val="minor"/>
        </font>
      </dxf>
    </rfmt>
    <rfmt sheetId="1" sqref="AL395" start="0" length="0">
      <dxf>
        <font>
          <b/>
          <sz val="11"/>
          <color theme="1"/>
          <name val="Calibri"/>
          <family val="2"/>
          <charset val="238"/>
          <scheme val="minor"/>
        </font>
      </dxf>
    </rfmt>
    <rfmt sheetId="1" sqref="AL396" start="0" length="0">
      <dxf>
        <font>
          <b/>
          <sz val="11"/>
          <color theme="1"/>
          <name val="Calibri"/>
          <family val="2"/>
          <charset val="238"/>
          <scheme val="minor"/>
        </font>
      </dxf>
    </rfmt>
    <rfmt sheetId="1" sqref="AL397" start="0" length="0">
      <dxf>
        <font>
          <b/>
          <sz val="11"/>
          <color theme="1"/>
          <name val="Calibri"/>
          <family val="2"/>
          <charset val="238"/>
          <scheme val="minor"/>
        </font>
      </dxf>
    </rfmt>
    <rfmt sheetId="1" sqref="AL398" start="0" length="0">
      <dxf>
        <font>
          <b/>
          <sz val="11"/>
          <color theme="1"/>
          <name val="Calibri"/>
          <family val="2"/>
          <charset val="238"/>
          <scheme val="minor"/>
        </font>
      </dxf>
    </rfmt>
    <rfmt sheetId="1" sqref="AL399" start="0" length="0">
      <dxf>
        <font>
          <b/>
          <sz val="11"/>
          <color theme="1"/>
          <name val="Calibri"/>
          <family val="2"/>
          <charset val="238"/>
          <scheme val="minor"/>
        </font>
      </dxf>
    </rfmt>
  </rrc>
  <rrc rId="758" sId="1" ref="AL1:AL1048576" action="deleteCol">
    <rfmt sheetId="1" xfDxf="1" sqref="AL1:AL1048576" start="0" length="0"/>
    <rfmt sheetId="1" sqref="AL39" start="0" length="0">
      <dxf>
        <font>
          <sz val="12"/>
          <color theme="1"/>
          <name val="Calibri"/>
          <family val="2"/>
          <charset val="238"/>
          <scheme val="minor"/>
        </font>
        <alignment horizontal="left" vertical="center"/>
      </dxf>
    </rfmt>
    <rfmt sheetId="1" sqref="AL98" start="0" length="0">
      <dxf>
        <font>
          <sz val="12"/>
          <color theme="1"/>
          <name val="Calibri"/>
          <family val="2"/>
          <charset val="238"/>
          <scheme val="minor"/>
        </font>
        <alignment horizontal="left" vertical="center"/>
      </dxf>
    </rfmt>
    <rfmt sheetId="1" sqref="AL103" start="0" length="0">
      <dxf>
        <font>
          <sz val="12"/>
          <color theme="1"/>
          <name val="Calibri"/>
          <family val="2"/>
          <charset val="238"/>
          <scheme val="minor"/>
        </font>
      </dxf>
    </rfmt>
    <rfmt sheetId="1" sqref="AL161" start="0" length="0">
      <dxf>
        <font>
          <sz val="12"/>
          <color theme="1"/>
          <name val="Calibri"/>
          <family val="2"/>
          <charset val="238"/>
          <scheme val="minor"/>
        </font>
        <alignment horizontal="left" vertical="center"/>
      </dxf>
    </rfmt>
    <rfmt sheetId="1" sqref="AL162"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31" start="0" length="0">
      <dxf>
        <alignment vertical="top" wrapText="1"/>
      </dxf>
    </rfmt>
    <rfmt sheetId="1" sqref="AL260" start="0" length="0">
      <dxf>
        <font>
          <sz val="11"/>
          <color theme="0"/>
          <name val="Calibri"/>
          <family val="2"/>
          <charset val="238"/>
          <scheme val="minor"/>
        </font>
      </dxf>
    </rfmt>
    <rfmt sheetId="1" sqref="AL261" start="0" length="0">
      <dxf>
        <font>
          <sz val="11"/>
          <color theme="0"/>
          <name val="Calibri"/>
          <family val="2"/>
          <charset val="238"/>
          <scheme val="minor"/>
        </font>
      </dxf>
    </rfmt>
    <rfmt sheetId="1" sqref="AL262" start="0" length="0">
      <dxf>
        <font>
          <sz val="11"/>
          <color theme="0"/>
          <name val="Calibri"/>
          <family val="2"/>
          <charset val="238"/>
          <scheme val="minor"/>
        </font>
      </dxf>
    </rfmt>
    <rfmt sheetId="1" sqref="AL263" start="0" length="0">
      <dxf>
        <font>
          <sz val="11"/>
          <color theme="0"/>
          <name val="Calibri"/>
          <family val="2"/>
          <charset val="238"/>
          <scheme val="minor"/>
        </font>
      </dxf>
    </rfmt>
    <rfmt sheetId="1" sqref="AL271" start="0" length="0">
      <dxf>
        <font>
          <sz val="11"/>
          <color theme="0"/>
          <name val="Calibri"/>
          <family val="2"/>
          <charset val="238"/>
          <scheme val="minor"/>
        </font>
      </dxf>
    </rfmt>
    <rfmt sheetId="1" sqref="AL272" start="0" length="0">
      <dxf>
        <font>
          <sz val="11"/>
          <color theme="0"/>
          <name val="Calibri"/>
          <family val="2"/>
          <charset val="238"/>
          <scheme val="minor"/>
        </font>
      </dxf>
    </rfmt>
    <rfmt sheetId="1" sqref="AL273" start="0" length="0">
      <dxf>
        <font>
          <sz val="11"/>
          <color theme="0"/>
          <name val="Calibri"/>
          <family val="2"/>
          <charset val="238"/>
          <scheme val="minor"/>
        </font>
      </dxf>
    </rfmt>
    <rfmt sheetId="1" sqref="AL274" start="0" length="0">
      <dxf>
        <font>
          <sz val="11"/>
          <color theme="0"/>
          <name val="Calibri"/>
          <family val="2"/>
          <charset val="238"/>
          <scheme val="minor"/>
        </font>
      </dxf>
    </rfmt>
    <rfmt sheetId="1" sqref="AL378" start="0" length="0">
      <dxf>
        <font>
          <b/>
          <sz val="11"/>
          <color theme="1"/>
          <name val="Calibri"/>
          <family val="2"/>
          <charset val="238"/>
          <scheme val="minor"/>
        </font>
      </dxf>
    </rfmt>
    <rfmt sheetId="1" sqref="AL379" start="0" length="0">
      <dxf>
        <font>
          <b/>
          <sz val="12"/>
          <color theme="1"/>
          <name val="Calibri"/>
          <family val="2"/>
          <charset val="238"/>
          <scheme val="minor"/>
        </font>
      </dxf>
    </rfmt>
    <rfmt sheetId="1" sqref="AL380" start="0" length="0">
      <dxf>
        <font>
          <b/>
          <sz val="12"/>
          <color theme="1"/>
          <name val="Calibri"/>
          <family val="2"/>
          <charset val="238"/>
          <scheme val="minor"/>
        </font>
      </dxf>
    </rfmt>
    <rfmt sheetId="1" sqref="AL381" start="0" length="0">
      <dxf>
        <font>
          <b/>
          <sz val="11"/>
          <color theme="1"/>
          <name val="Calibri"/>
          <family val="2"/>
          <charset val="238"/>
          <scheme val="minor"/>
        </font>
      </dxf>
    </rfmt>
    <rfmt sheetId="1" sqref="AL382" start="0" length="0">
      <dxf>
        <font>
          <b/>
          <sz val="11"/>
          <color theme="1"/>
          <name val="Calibri"/>
          <family val="2"/>
          <charset val="238"/>
          <scheme val="minor"/>
        </font>
      </dxf>
    </rfmt>
    <rfmt sheetId="1" sqref="AL383" start="0" length="0">
      <dxf>
        <font>
          <b/>
          <sz val="11"/>
          <color theme="1"/>
          <name val="Calibri"/>
          <family val="2"/>
          <charset val="238"/>
          <scheme val="minor"/>
        </font>
      </dxf>
    </rfmt>
    <rfmt sheetId="1" sqref="AL384" start="0" length="0">
      <dxf>
        <font>
          <b/>
          <sz val="11"/>
          <color theme="1"/>
          <name val="Calibri"/>
          <family val="2"/>
          <charset val="238"/>
          <scheme val="minor"/>
        </font>
      </dxf>
    </rfmt>
    <rfmt sheetId="1" sqref="AL385" start="0" length="0">
      <dxf>
        <font>
          <b/>
          <sz val="11"/>
          <color theme="1"/>
          <name val="Calibri"/>
          <family val="2"/>
          <charset val="238"/>
          <scheme val="minor"/>
        </font>
      </dxf>
    </rfmt>
    <rfmt sheetId="1" sqref="AL386" start="0" length="0">
      <dxf>
        <font>
          <b/>
          <sz val="11"/>
          <color theme="1"/>
          <name val="Calibri"/>
          <family val="2"/>
          <charset val="238"/>
          <scheme val="minor"/>
        </font>
      </dxf>
    </rfmt>
    <rfmt sheetId="1" sqref="AL387" start="0" length="0">
      <dxf>
        <font>
          <b/>
          <sz val="11"/>
          <color theme="1"/>
          <name val="Calibri"/>
          <family val="2"/>
          <charset val="238"/>
          <scheme val="minor"/>
        </font>
      </dxf>
    </rfmt>
    <rfmt sheetId="1" sqref="AL388" start="0" length="0">
      <dxf>
        <font>
          <b/>
          <sz val="11"/>
          <color theme="1"/>
          <name val="Calibri"/>
          <family val="2"/>
          <charset val="238"/>
          <scheme val="minor"/>
        </font>
      </dxf>
    </rfmt>
    <rfmt sheetId="1" sqref="AL389" start="0" length="0">
      <dxf>
        <font>
          <b/>
          <sz val="11"/>
          <color theme="1"/>
          <name val="Calibri"/>
          <family val="2"/>
          <charset val="238"/>
          <scheme val="minor"/>
        </font>
      </dxf>
    </rfmt>
    <rfmt sheetId="1" sqref="AL390" start="0" length="0">
      <dxf>
        <font>
          <b/>
          <sz val="11"/>
          <color theme="1"/>
          <name val="Calibri"/>
          <family val="2"/>
          <charset val="238"/>
          <scheme val="minor"/>
        </font>
      </dxf>
    </rfmt>
    <rfmt sheetId="1" sqref="AL391" start="0" length="0">
      <dxf>
        <font>
          <b/>
          <sz val="11"/>
          <color theme="1"/>
          <name val="Calibri"/>
          <family val="2"/>
          <charset val="238"/>
          <scheme val="minor"/>
        </font>
      </dxf>
    </rfmt>
    <rfmt sheetId="1" sqref="AL392" start="0" length="0">
      <dxf>
        <font>
          <b/>
          <sz val="11"/>
          <color theme="1"/>
          <name val="Calibri"/>
          <family val="2"/>
          <charset val="238"/>
          <scheme val="minor"/>
        </font>
      </dxf>
    </rfmt>
    <rfmt sheetId="1" sqref="AL393" start="0" length="0">
      <dxf>
        <font>
          <b/>
          <sz val="11"/>
          <color theme="1"/>
          <name val="Calibri"/>
          <family val="2"/>
          <charset val="238"/>
          <scheme val="minor"/>
        </font>
      </dxf>
    </rfmt>
    <rfmt sheetId="1" sqref="AL394" start="0" length="0">
      <dxf>
        <font>
          <b/>
          <sz val="11"/>
          <color theme="1"/>
          <name val="Calibri"/>
          <family val="2"/>
          <charset val="238"/>
          <scheme val="minor"/>
        </font>
      </dxf>
    </rfmt>
    <rfmt sheetId="1" sqref="AL395" start="0" length="0">
      <dxf>
        <font>
          <b/>
          <sz val="11"/>
          <color theme="1"/>
          <name val="Calibri"/>
          <family val="2"/>
          <charset val="238"/>
          <scheme val="minor"/>
        </font>
      </dxf>
    </rfmt>
    <rfmt sheetId="1" sqref="AL396" start="0" length="0">
      <dxf>
        <font>
          <b/>
          <sz val="11"/>
          <color theme="1"/>
          <name val="Calibri"/>
          <family val="2"/>
          <charset val="238"/>
          <scheme val="minor"/>
        </font>
      </dxf>
    </rfmt>
    <rfmt sheetId="1" sqref="AL397" start="0" length="0">
      <dxf>
        <font>
          <b/>
          <sz val="11"/>
          <color theme="1"/>
          <name val="Calibri"/>
          <family val="2"/>
          <charset val="238"/>
          <scheme val="minor"/>
        </font>
      </dxf>
    </rfmt>
    <rfmt sheetId="1" sqref="AL398" start="0" length="0">
      <dxf>
        <font>
          <b/>
          <sz val="11"/>
          <color theme="1"/>
          <name val="Calibri"/>
          <family val="2"/>
          <charset val="238"/>
          <scheme val="minor"/>
        </font>
      </dxf>
    </rfmt>
    <rfmt sheetId="1" sqref="AL399" start="0" length="0">
      <dxf>
        <font>
          <b/>
          <sz val="11"/>
          <color theme="1"/>
          <name val="Calibri"/>
          <family val="2"/>
          <charset val="238"/>
          <scheme val="minor"/>
        </font>
      </dxf>
    </rfmt>
  </rrc>
  <rrc rId="759" sId="1" ref="AL1:AL1048576" action="deleteCol">
    <rfmt sheetId="1" xfDxf="1" sqref="AL1:AL1048576" start="0" length="0"/>
    <rfmt sheetId="1" sqref="AL39" start="0" length="0">
      <dxf>
        <font>
          <sz val="12"/>
          <color theme="1"/>
          <name val="Calibri"/>
          <family val="2"/>
          <charset val="238"/>
          <scheme val="minor"/>
        </font>
        <alignment horizontal="left" vertical="center"/>
      </dxf>
    </rfmt>
    <rfmt sheetId="1" sqref="AL98" start="0" length="0">
      <dxf>
        <font>
          <sz val="12"/>
          <color theme="1"/>
          <name val="Calibri"/>
          <family val="2"/>
          <charset val="238"/>
          <scheme val="minor"/>
        </font>
        <alignment horizontal="left" vertical="center"/>
      </dxf>
    </rfmt>
    <rfmt sheetId="1" sqref="AL103" start="0" length="0">
      <dxf>
        <font>
          <sz val="12"/>
          <color theme="1"/>
          <name val="Calibri"/>
          <family val="2"/>
          <charset val="238"/>
          <scheme val="minor"/>
        </font>
      </dxf>
    </rfmt>
    <rfmt sheetId="1" sqref="AL161" start="0" length="0">
      <dxf>
        <font>
          <sz val="12"/>
          <color theme="1"/>
          <name val="Calibri"/>
          <family val="2"/>
          <charset val="238"/>
          <scheme val="minor"/>
        </font>
        <alignment horizontal="left" vertical="center"/>
      </dxf>
    </rfmt>
    <rfmt sheetId="1" sqref="AL162"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31" start="0" length="0">
      <dxf>
        <alignment vertical="top" wrapText="1"/>
      </dxf>
    </rfmt>
    <rfmt sheetId="1" sqref="AL260" start="0" length="0">
      <dxf>
        <font>
          <sz val="11"/>
          <color theme="0"/>
          <name val="Calibri"/>
          <family val="2"/>
          <charset val="238"/>
          <scheme val="minor"/>
        </font>
      </dxf>
    </rfmt>
    <rfmt sheetId="1" sqref="AL261" start="0" length="0">
      <dxf>
        <font>
          <sz val="11"/>
          <color theme="0"/>
          <name val="Calibri"/>
          <family val="2"/>
          <charset val="238"/>
          <scheme val="minor"/>
        </font>
      </dxf>
    </rfmt>
    <rfmt sheetId="1" sqref="AL262" start="0" length="0">
      <dxf>
        <font>
          <sz val="11"/>
          <color theme="0"/>
          <name val="Calibri"/>
          <family val="2"/>
          <charset val="238"/>
          <scheme val="minor"/>
        </font>
      </dxf>
    </rfmt>
    <rfmt sheetId="1" sqref="AL263" start="0" length="0">
      <dxf>
        <font>
          <sz val="11"/>
          <color theme="0"/>
          <name val="Calibri"/>
          <family val="2"/>
          <charset val="238"/>
          <scheme val="minor"/>
        </font>
      </dxf>
    </rfmt>
    <rfmt sheetId="1" sqref="AL271" start="0" length="0">
      <dxf>
        <font>
          <sz val="11"/>
          <color theme="0"/>
          <name val="Calibri"/>
          <family val="2"/>
          <charset val="238"/>
          <scheme val="minor"/>
        </font>
      </dxf>
    </rfmt>
    <rfmt sheetId="1" sqref="AL272" start="0" length="0">
      <dxf>
        <font>
          <sz val="11"/>
          <color theme="0"/>
          <name val="Calibri"/>
          <family val="2"/>
          <charset val="238"/>
          <scheme val="minor"/>
        </font>
      </dxf>
    </rfmt>
    <rfmt sheetId="1" sqref="AL273" start="0" length="0">
      <dxf>
        <font>
          <sz val="11"/>
          <color theme="0"/>
          <name val="Calibri"/>
          <family val="2"/>
          <charset val="238"/>
          <scheme val="minor"/>
        </font>
      </dxf>
    </rfmt>
    <rfmt sheetId="1" sqref="AL274" start="0" length="0">
      <dxf>
        <font>
          <sz val="11"/>
          <color theme="0"/>
          <name val="Calibri"/>
          <family val="2"/>
          <charset val="238"/>
          <scheme val="minor"/>
        </font>
      </dxf>
    </rfmt>
    <rfmt sheetId="1" sqref="AL378" start="0" length="0">
      <dxf>
        <font>
          <b/>
          <sz val="11"/>
          <color theme="1"/>
          <name val="Calibri"/>
          <family val="2"/>
          <charset val="238"/>
          <scheme val="minor"/>
        </font>
      </dxf>
    </rfmt>
    <rfmt sheetId="1" sqref="AL379" start="0" length="0">
      <dxf>
        <font>
          <b/>
          <sz val="12"/>
          <color theme="1"/>
          <name val="Calibri"/>
          <family val="2"/>
          <charset val="238"/>
          <scheme val="minor"/>
        </font>
      </dxf>
    </rfmt>
    <rfmt sheetId="1" sqref="AL380" start="0" length="0">
      <dxf>
        <font>
          <b/>
          <sz val="12"/>
          <color theme="1"/>
          <name val="Calibri"/>
          <family val="2"/>
          <charset val="238"/>
          <scheme val="minor"/>
        </font>
      </dxf>
    </rfmt>
    <rfmt sheetId="1" sqref="AL381" start="0" length="0">
      <dxf>
        <font>
          <b/>
          <sz val="11"/>
          <color theme="1"/>
          <name val="Calibri"/>
          <family val="2"/>
          <charset val="238"/>
          <scheme val="minor"/>
        </font>
      </dxf>
    </rfmt>
    <rfmt sheetId="1" sqref="AL382" start="0" length="0">
      <dxf>
        <font>
          <b/>
          <sz val="11"/>
          <color theme="1"/>
          <name val="Calibri"/>
          <family val="2"/>
          <charset val="238"/>
          <scheme val="minor"/>
        </font>
      </dxf>
    </rfmt>
    <rfmt sheetId="1" sqref="AL383" start="0" length="0">
      <dxf>
        <font>
          <b/>
          <sz val="11"/>
          <color theme="1"/>
          <name val="Calibri"/>
          <family val="2"/>
          <charset val="238"/>
          <scheme val="minor"/>
        </font>
      </dxf>
    </rfmt>
    <rfmt sheetId="1" sqref="AL384" start="0" length="0">
      <dxf>
        <font>
          <b/>
          <sz val="11"/>
          <color theme="1"/>
          <name val="Calibri"/>
          <family val="2"/>
          <charset val="238"/>
          <scheme val="minor"/>
        </font>
      </dxf>
    </rfmt>
    <rfmt sheetId="1" sqref="AL385" start="0" length="0">
      <dxf>
        <font>
          <b/>
          <sz val="11"/>
          <color theme="1"/>
          <name val="Calibri"/>
          <family val="2"/>
          <charset val="238"/>
          <scheme val="minor"/>
        </font>
      </dxf>
    </rfmt>
    <rfmt sheetId="1" sqref="AL386" start="0" length="0">
      <dxf>
        <font>
          <b/>
          <sz val="11"/>
          <color theme="1"/>
          <name val="Calibri"/>
          <family val="2"/>
          <charset val="238"/>
          <scheme val="minor"/>
        </font>
      </dxf>
    </rfmt>
    <rfmt sheetId="1" sqref="AL387" start="0" length="0">
      <dxf>
        <font>
          <b/>
          <sz val="11"/>
          <color theme="1"/>
          <name val="Calibri"/>
          <family val="2"/>
          <charset val="238"/>
          <scheme val="minor"/>
        </font>
      </dxf>
    </rfmt>
    <rfmt sheetId="1" sqref="AL388" start="0" length="0">
      <dxf>
        <font>
          <b/>
          <sz val="11"/>
          <color theme="1"/>
          <name val="Calibri"/>
          <family val="2"/>
          <charset val="238"/>
          <scheme val="minor"/>
        </font>
      </dxf>
    </rfmt>
    <rfmt sheetId="1" sqref="AL389" start="0" length="0">
      <dxf>
        <font>
          <b/>
          <sz val="11"/>
          <color theme="1"/>
          <name val="Calibri"/>
          <family val="2"/>
          <charset val="238"/>
          <scheme val="minor"/>
        </font>
      </dxf>
    </rfmt>
    <rfmt sheetId="1" sqref="AL390" start="0" length="0">
      <dxf>
        <font>
          <b/>
          <sz val="11"/>
          <color theme="1"/>
          <name val="Calibri"/>
          <family val="2"/>
          <charset val="238"/>
          <scheme val="minor"/>
        </font>
      </dxf>
    </rfmt>
    <rfmt sheetId="1" sqref="AL391" start="0" length="0">
      <dxf>
        <font>
          <b/>
          <sz val="11"/>
          <color theme="1"/>
          <name val="Calibri"/>
          <family val="2"/>
          <charset val="238"/>
          <scheme val="minor"/>
        </font>
      </dxf>
    </rfmt>
    <rfmt sheetId="1" sqref="AL392" start="0" length="0">
      <dxf>
        <font>
          <b/>
          <sz val="11"/>
          <color theme="1"/>
          <name val="Calibri"/>
          <family val="2"/>
          <charset val="238"/>
          <scheme val="minor"/>
        </font>
      </dxf>
    </rfmt>
    <rfmt sheetId="1" sqref="AL393" start="0" length="0">
      <dxf>
        <font>
          <b/>
          <sz val="11"/>
          <color theme="1"/>
          <name val="Calibri"/>
          <family val="2"/>
          <charset val="238"/>
          <scheme val="minor"/>
        </font>
      </dxf>
    </rfmt>
    <rfmt sheetId="1" sqref="AL394" start="0" length="0">
      <dxf>
        <font>
          <b/>
          <sz val="11"/>
          <color theme="1"/>
          <name val="Calibri"/>
          <family val="2"/>
          <charset val="238"/>
          <scheme val="minor"/>
        </font>
      </dxf>
    </rfmt>
    <rfmt sheetId="1" sqref="AL395" start="0" length="0">
      <dxf>
        <font>
          <b/>
          <sz val="11"/>
          <color theme="1"/>
          <name val="Calibri"/>
          <family val="2"/>
          <charset val="238"/>
          <scheme val="minor"/>
        </font>
      </dxf>
    </rfmt>
    <rfmt sheetId="1" sqref="AL396" start="0" length="0">
      <dxf>
        <font>
          <b/>
          <sz val="11"/>
          <color theme="1"/>
          <name val="Calibri"/>
          <family val="2"/>
          <charset val="238"/>
          <scheme val="minor"/>
        </font>
      </dxf>
    </rfmt>
    <rfmt sheetId="1" sqref="AL397" start="0" length="0">
      <dxf>
        <font>
          <b/>
          <sz val="11"/>
          <color theme="1"/>
          <name val="Calibri"/>
          <family val="2"/>
          <charset val="238"/>
          <scheme val="minor"/>
        </font>
      </dxf>
    </rfmt>
    <rfmt sheetId="1" sqref="AL398" start="0" length="0">
      <dxf>
        <font>
          <b/>
          <sz val="11"/>
          <color theme="1"/>
          <name val="Calibri"/>
          <family val="2"/>
          <charset val="238"/>
          <scheme val="minor"/>
        </font>
      </dxf>
    </rfmt>
    <rfmt sheetId="1" sqref="AL399" start="0" length="0">
      <dxf>
        <font>
          <b/>
          <sz val="11"/>
          <color theme="1"/>
          <name val="Calibri"/>
          <family val="2"/>
          <charset val="238"/>
          <scheme val="minor"/>
        </font>
      </dxf>
    </rfmt>
  </rrc>
  <rrc rId="760" sId="1" ref="AL1:AL1048576" action="deleteCol">
    <rfmt sheetId="1" xfDxf="1" sqref="AL1:AL1048576" start="0" length="0"/>
    <rfmt sheetId="1" sqref="AL39" start="0" length="0">
      <dxf>
        <font>
          <sz val="12"/>
          <color theme="1"/>
          <name val="Calibri"/>
          <family val="2"/>
          <charset val="238"/>
          <scheme val="minor"/>
        </font>
        <alignment horizontal="left" vertical="center"/>
      </dxf>
    </rfmt>
    <rfmt sheetId="1" sqref="AL98" start="0" length="0">
      <dxf>
        <font>
          <sz val="12"/>
          <color theme="1"/>
          <name val="Calibri"/>
          <family val="2"/>
          <charset val="238"/>
          <scheme val="minor"/>
        </font>
        <alignment horizontal="left" vertical="center"/>
      </dxf>
    </rfmt>
    <rfmt sheetId="1" sqref="AL103" start="0" length="0">
      <dxf>
        <font>
          <sz val="12"/>
          <color theme="1"/>
          <name val="Calibri"/>
          <family val="2"/>
          <charset val="238"/>
          <scheme val="minor"/>
        </font>
      </dxf>
    </rfmt>
    <rfmt sheetId="1" sqref="AL161" start="0" length="0">
      <dxf>
        <font>
          <sz val="12"/>
          <color theme="1"/>
          <name val="Calibri"/>
          <family val="2"/>
          <charset val="238"/>
          <scheme val="minor"/>
        </font>
        <alignment horizontal="left" vertical="center"/>
      </dxf>
    </rfmt>
    <rfmt sheetId="1" sqref="AL162"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31" start="0" length="0">
      <dxf>
        <alignment vertical="top" wrapText="1"/>
      </dxf>
    </rfmt>
    <rfmt sheetId="1" sqref="AL260" start="0" length="0">
      <dxf>
        <font>
          <sz val="11"/>
          <color theme="0"/>
          <name val="Calibri"/>
          <family val="2"/>
          <charset val="238"/>
          <scheme val="minor"/>
        </font>
      </dxf>
    </rfmt>
    <rfmt sheetId="1" sqref="AL261" start="0" length="0">
      <dxf>
        <font>
          <sz val="11"/>
          <color theme="0"/>
          <name val="Calibri"/>
          <family val="2"/>
          <charset val="238"/>
          <scheme val="minor"/>
        </font>
      </dxf>
    </rfmt>
    <rfmt sheetId="1" sqref="AL262" start="0" length="0">
      <dxf>
        <font>
          <sz val="11"/>
          <color theme="0"/>
          <name val="Calibri"/>
          <family val="2"/>
          <charset val="238"/>
          <scheme val="minor"/>
        </font>
      </dxf>
    </rfmt>
    <rfmt sheetId="1" sqref="AL263" start="0" length="0">
      <dxf>
        <font>
          <sz val="11"/>
          <color theme="0"/>
          <name val="Calibri"/>
          <family val="2"/>
          <charset val="238"/>
          <scheme val="minor"/>
        </font>
      </dxf>
    </rfmt>
    <rfmt sheetId="1" sqref="AL271" start="0" length="0">
      <dxf>
        <font>
          <sz val="11"/>
          <color theme="0"/>
          <name val="Calibri"/>
          <family val="2"/>
          <charset val="238"/>
          <scheme val="minor"/>
        </font>
      </dxf>
    </rfmt>
    <rfmt sheetId="1" sqref="AL272" start="0" length="0">
      <dxf>
        <font>
          <sz val="11"/>
          <color theme="0"/>
          <name val="Calibri"/>
          <family val="2"/>
          <charset val="238"/>
          <scheme val="minor"/>
        </font>
      </dxf>
    </rfmt>
    <rfmt sheetId="1" sqref="AL273" start="0" length="0">
      <dxf>
        <font>
          <sz val="11"/>
          <color theme="0"/>
          <name val="Calibri"/>
          <family val="2"/>
          <charset val="238"/>
          <scheme val="minor"/>
        </font>
      </dxf>
    </rfmt>
    <rfmt sheetId="1" sqref="AL274" start="0" length="0">
      <dxf>
        <font>
          <sz val="11"/>
          <color theme="0"/>
          <name val="Calibri"/>
          <family val="2"/>
          <charset val="238"/>
          <scheme val="minor"/>
        </font>
      </dxf>
    </rfmt>
    <rfmt sheetId="1" sqref="AL378" start="0" length="0">
      <dxf>
        <font>
          <b/>
          <sz val="11"/>
          <color theme="1"/>
          <name val="Calibri"/>
          <family val="2"/>
          <charset val="238"/>
          <scheme val="minor"/>
        </font>
      </dxf>
    </rfmt>
    <rfmt sheetId="1" sqref="AL379" start="0" length="0">
      <dxf>
        <font>
          <b/>
          <sz val="12"/>
          <color theme="1"/>
          <name val="Calibri"/>
          <family val="2"/>
          <charset val="238"/>
          <scheme val="minor"/>
        </font>
      </dxf>
    </rfmt>
    <rfmt sheetId="1" sqref="AL380" start="0" length="0">
      <dxf>
        <font>
          <b/>
          <sz val="12"/>
          <color theme="1"/>
          <name val="Calibri"/>
          <family val="2"/>
          <charset val="238"/>
          <scheme val="minor"/>
        </font>
      </dxf>
    </rfmt>
    <rfmt sheetId="1" sqref="AL381" start="0" length="0">
      <dxf>
        <font>
          <b/>
          <sz val="11"/>
          <color theme="1"/>
          <name val="Calibri"/>
          <family val="2"/>
          <charset val="238"/>
          <scheme val="minor"/>
        </font>
      </dxf>
    </rfmt>
    <rfmt sheetId="1" sqref="AL382" start="0" length="0">
      <dxf>
        <font>
          <b/>
          <sz val="11"/>
          <color theme="1"/>
          <name val="Calibri"/>
          <family val="2"/>
          <charset val="238"/>
          <scheme val="minor"/>
        </font>
      </dxf>
    </rfmt>
    <rfmt sheetId="1" sqref="AL383" start="0" length="0">
      <dxf>
        <font>
          <b/>
          <sz val="11"/>
          <color theme="1"/>
          <name val="Calibri"/>
          <family val="2"/>
          <charset val="238"/>
          <scheme val="minor"/>
        </font>
      </dxf>
    </rfmt>
    <rfmt sheetId="1" sqref="AL384" start="0" length="0">
      <dxf>
        <font>
          <b/>
          <sz val="11"/>
          <color theme="1"/>
          <name val="Calibri"/>
          <family val="2"/>
          <charset val="238"/>
          <scheme val="minor"/>
        </font>
      </dxf>
    </rfmt>
    <rfmt sheetId="1" sqref="AL385" start="0" length="0">
      <dxf>
        <font>
          <b/>
          <sz val="11"/>
          <color theme="1"/>
          <name val="Calibri"/>
          <family val="2"/>
          <charset val="238"/>
          <scheme val="minor"/>
        </font>
      </dxf>
    </rfmt>
    <rfmt sheetId="1" sqref="AL386" start="0" length="0">
      <dxf>
        <font>
          <b/>
          <sz val="11"/>
          <color theme="1"/>
          <name val="Calibri"/>
          <family val="2"/>
          <charset val="238"/>
          <scheme val="minor"/>
        </font>
      </dxf>
    </rfmt>
    <rfmt sheetId="1" sqref="AL387" start="0" length="0">
      <dxf>
        <font>
          <b/>
          <sz val="11"/>
          <color theme="1"/>
          <name val="Calibri"/>
          <family val="2"/>
          <charset val="238"/>
          <scheme val="minor"/>
        </font>
      </dxf>
    </rfmt>
    <rfmt sheetId="1" sqref="AL388" start="0" length="0">
      <dxf>
        <font>
          <b/>
          <sz val="11"/>
          <color theme="1"/>
          <name val="Calibri"/>
          <family val="2"/>
          <charset val="238"/>
          <scheme val="minor"/>
        </font>
      </dxf>
    </rfmt>
    <rfmt sheetId="1" sqref="AL389" start="0" length="0">
      <dxf>
        <font>
          <b/>
          <sz val="11"/>
          <color theme="1"/>
          <name val="Calibri"/>
          <family val="2"/>
          <charset val="238"/>
          <scheme val="minor"/>
        </font>
      </dxf>
    </rfmt>
    <rfmt sheetId="1" sqref="AL390" start="0" length="0">
      <dxf>
        <font>
          <b/>
          <sz val="11"/>
          <color theme="1"/>
          <name val="Calibri"/>
          <family val="2"/>
          <charset val="238"/>
          <scheme val="minor"/>
        </font>
      </dxf>
    </rfmt>
    <rfmt sheetId="1" sqref="AL391" start="0" length="0">
      <dxf>
        <font>
          <b/>
          <sz val="11"/>
          <color theme="1"/>
          <name val="Calibri"/>
          <family val="2"/>
          <charset val="238"/>
          <scheme val="minor"/>
        </font>
      </dxf>
    </rfmt>
    <rfmt sheetId="1" sqref="AL392" start="0" length="0">
      <dxf>
        <font>
          <b/>
          <sz val="11"/>
          <color theme="1"/>
          <name val="Calibri"/>
          <family val="2"/>
          <charset val="238"/>
          <scheme val="minor"/>
        </font>
      </dxf>
    </rfmt>
    <rfmt sheetId="1" sqref="AL393" start="0" length="0">
      <dxf>
        <font>
          <b/>
          <sz val="11"/>
          <color theme="1"/>
          <name val="Calibri"/>
          <family val="2"/>
          <charset val="238"/>
          <scheme val="minor"/>
        </font>
      </dxf>
    </rfmt>
    <rfmt sheetId="1" sqref="AL394" start="0" length="0">
      <dxf>
        <font>
          <b/>
          <sz val="11"/>
          <color theme="1"/>
          <name val="Calibri"/>
          <family val="2"/>
          <charset val="238"/>
          <scheme val="minor"/>
        </font>
      </dxf>
    </rfmt>
    <rfmt sheetId="1" sqref="AL395" start="0" length="0">
      <dxf>
        <font>
          <b/>
          <sz val="11"/>
          <color theme="1"/>
          <name val="Calibri"/>
          <family val="2"/>
          <charset val="238"/>
          <scheme val="minor"/>
        </font>
      </dxf>
    </rfmt>
    <rfmt sheetId="1" sqref="AL396" start="0" length="0">
      <dxf>
        <font>
          <b/>
          <sz val="11"/>
          <color theme="1"/>
          <name val="Calibri"/>
          <family val="2"/>
          <charset val="238"/>
          <scheme val="minor"/>
        </font>
      </dxf>
    </rfmt>
    <rfmt sheetId="1" sqref="AL397" start="0" length="0">
      <dxf>
        <font>
          <b/>
          <sz val="11"/>
          <color theme="1"/>
          <name val="Calibri"/>
          <family val="2"/>
          <charset val="238"/>
          <scheme val="minor"/>
        </font>
      </dxf>
    </rfmt>
    <rfmt sheetId="1" sqref="AL398" start="0" length="0">
      <dxf>
        <font>
          <b/>
          <sz val="11"/>
          <color theme="1"/>
          <name val="Calibri"/>
          <family val="2"/>
          <charset val="238"/>
          <scheme val="minor"/>
        </font>
      </dxf>
    </rfmt>
    <rfmt sheetId="1" sqref="AL399" start="0" length="0">
      <dxf>
        <font>
          <b/>
          <sz val="11"/>
          <color theme="1"/>
          <name val="Calibri"/>
          <family val="2"/>
          <charset val="238"/>
          <scheme val="minor"/>
        </font>
      </dxf>
    </rfmt>
  </rrc>
  <rrc rId="761" sId="1" ref="AL1:AL1048576" action="deleteCol">
    <rfmt sheetId="1" xfDxf="1" sqref="AL1:AL1048576" start="0" length="0"/>
    <rfmt sheetId="1" sqref="AL39" start="0" length="0">
      <dxf>
        <font>
          <sz val="12"/>
          <color theme="1"/>
          <name val="Calibri"/>
          <family val="2"/>
          <charset val="238"/>
          <scheme val="minor"/>
        </font>
        <alignment horizontal="left" vertical="center"/>
      </dxf>
    </rfmt>
    <rfmt sheetId="1" sqref="AL98" start="0" length="0">
      <dxf>
        <font>
          <sz val="12"/>
          <color theme="1"/>
          <name val="Calibri"/>
          <family val="2"/>
          <charset val="238"/>
          <scheme val="minor"/>
        </font>
        <alignment horizontal="left" vertical="center"/>
      </dxf>
    </rfmt>
    <rfmt sheetId="1" sqref="AL103" start="0" length="0">
      <dxf>
        <font>
          <sz val="12"/>
          <color theme="1"/>
          <name val="Calibri"/>
          <family val="2"/>
          <charset val="238"/>
          <scheme val="minor"/>
        </font>
      </dxf>
    </rfmt>
    <rfmt sheetId="1" sqref="AL161" start="0" length="0">
      <dxf>
        <font>
          <sz val="12"/>
          <color theme="1"/>
          <name val="Calibri"/>
          <family val="2"/>
          <charset val="238"/>
          <scheme val="minor"/>
        </font>
        <alignment horizontal="left" vertical="center"/>
      </dxf>
    </rfmt>
    <rfmt sheetId="1" sqref="AL162"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31" start="0" length="0">
      <dxf>
        <alignment vertical="top" wrapText="1"/>
      </dxf>
    </rfmt>
    <rfmt sheetId="1" sqref="AL260" start="0" length="0">
      <dxf>
        <font>
          <sz val="11"/>
          <color theme="0"/>
          <name val="Calibri"/>
          <family val="2"/>
          <charset val="238"/>
          <scheme val="minor"/>
        </font>
      </dxf>
    </rfmt>
    <rfmt sheetId="1" sqref="AL261" start="0" length="0">
      <dxf>
        <font>
          <sz val="11"/>
          <color theme="0"/>
          <name val="Calibri"/>
          <family val="2"/>
          <charset val="238"/>
          <scheme val="minor"/>
        </font>
      </dxf>
    </rfmt>
    <rfmt sheetId="1" sqref="AL262" start="0" length="0">
      <dxf>
        <font>
          <sz val="11"/>
          <color theme="0"/>
          <name val="Calibri"/>
          <family val="2"/>
          <charset val="238"/>
          <scheme val="minor"/>
        </font>
      </dxf>
    </rfmt>
    <rfmt sheetId="1" sqref="AL263" start="0" length="0">
      <dxf>
        <font>
          <sz val="11"/>
          <color theme="0"/>
          <name val="Calibri"/>
          <family val="2"/>
          <charset val="238"/>
          <scheme val="minor"/>
        </font>
      </dxf>
    </rfmt>
    <rfmt sheetId="1" sqref="AL271" start="0" length="0">
      <dxf>
        <font>
          <sz val="11"/>
          <color theme="0"/>
          <name val="Calibri"/>
          <family val="2"/>
          <charset val="238"/>
          <scheme val="minor"/>
        </font>
      </dxf>
    </rfmt>
    <rfmt sheetId="1" sqref="AL272" start="0" length="0">
      <dxf>
        <font>
          <sz val="11"/>
          <color theme="0"/>
          <name val="Calibri"/>
          <family val="2"/>
          <charset val="238"/>
          <scheme val="minor"/>
        </font>
      </dxf>
    </rfmt>
    <rfmt sheetId="1" sqref="AL273" start="0" length="0">
      <dxf>
        <font>
          <sz val="11"/>
          <color theme="0"/>
          <name val="Calibri"/>
          <family val="2"/>
          <charset val="238"/>
          <scheme val="minor"/>
        </font>
      </dxf>
    </rfmt>
    <rfmt sheetId="1" sqref="AL274" start="0" length="0">
      <dxf>
        <font>
          <sz val="11"/>
          <color theme="0"/>
          <name val="Calibri"/>
          <family val="2"/>
          <charset val="238"/>
          <scheme val="minor"/>
        </font>
      </dxf>
    </rfmt>
    <rfmt sheetId="1" sqref="AL378" start="0" length="0">
      <dxf>
        <font>
          <b/>
          <sz val="11"/>
          <color theme="1"/>
          <name val="Calibri"/>
          <family val="2"/>
          <charset val="238"/>
          <scheme val="minor"/>
        </font>
      </dxf>
    </rfmt>
    <rfmt sheetId="1" sqref="AL379" start="0" length="0">
      <dxf>
        <font>
          <b/>
          <sz val="12"/>
          <color theme="1"/>
          <name val="Calibri"/>
          <family val="2"/>
          <charset val="238"/>
          <scheme val="minor"/>
        </font>
      </dxf>
    </rfmt>
    <rfmt sheetId="1" sqref="AL380" start="0" length="0">
      <dxf>
        <font>
          <b/>
          <sz val="12"/>
          <color theme="1"/>
          <name val="Calibri"/>
          <family val="2"/>
          <charset val="238"/>
          <scheme val="minor"/>
        </font>
      </dxf>
    </rfmt>
    <rfmt sheetId="1" sqref="AL381" start="0" length="0">
      <dxf>
        <font>
          <b/>
          <sz val="11"/>
          <color theme="1"/>
          <name val="Calibri"/>
          <family val="2"/>
          <charset val="238"/>
          <scheme val="minor"/>
        </font>
      </dxf>
    </rfmt>
    <rfmt sheetId="1" sqref="AL382" start="0" length="0">
      <dxf>
        <font>
          <b/>
          <sz val="11"/>
          <color theme="1"/>
          <name val="Calibri"/>
          <family val="2"/>
          <charset val="238"/>
          <scheme val="minor"/>
        </font>
      </dxf>
    </rfmt>
    <rfmt sheetId="1" sqref="AL383" start="0" length="0">
      <dxf>
        <font>
          <b/>
          <sz val="11"/>
          <color theme="1"/>
          <name val="Calibri"/>
          <family val="2"/>
          <charset val="238"/>
          <scheme val="minor"/>
        </font>
      </dxf>
    </rfmt>
    <rfmt sheetId="1" sqref="AL384" start="0" length="0">
      <dxf>
        <font>
          <b/>
          <sz val="11"/>
          <color theme="1"/>
          <name val="Calibri"/>
          <family val="2"/>
          <charset val="238"/>
          <scheme val="minor"/>
        </font>
      </dxf>
    </rfmt>
    <rfmt sheetId="1" sqref="AL385" start="0" length="0">
      <dxf>
        <font>
          <b/>
          <sz val="11"/>
          <color theme="1"/>
          <name val="Calibri"/>
          <family val="2"/>
          <charset val="238"/>
          <scheme val="minor"/>
        </font>
      </dxf>
    </rfmt>
    <rfmt sheetId="1" sqref="AL386" start="0" length="0">
      <dxf>
        <font>
          <b/>
          <sz val="11"/>
          <color theme="1"/>
          <name val="Calibri"/>
          <family val="2"/>
          <charset val="238"/>
          <scheme val="minor"/>
        </font>
      </dxf>
    </rfmt>
    <rfmt sheetId="1" sqref="AL387" start="0" length="0">
      <dxf>
        <font>
          <b/>
          <sz val="11"/>
          <color theme="1"/>
          <name val="Calibri"/>
          <family val="2"/>
          <charset val="238"/>
          <scheme val="minor"/>
        </font>
      </dxf>
    </rfmt>
    <rfmt sheetId="1" sqref="AL388" start="0" length="0">
      <dxf>
        <font>
          <b/>
          <sz val="11"/>
          <color theme="1"/>
          <name val="Calibri"/>
          <family val="2"/>
          <charset val="238"/>
          <scheme val="minor"/>
        </font>
      </dxf>
    </rfmt>
    <rfmt sheetId="1" sqref="AL389" start="0" length="0">
      <dxf>
        <font>
          <b/>
          <sz val="11"/>
          <color theme="1"/>
          <name val="Calibri"/>
          <family val="2"/>
          <charset val="238"/>
          <scheme val="minor"/>
        </font>
      </dxf>
    </rfmt>
    <rfmt sheetId="1" sqref="AL390" start="0" length="0">
      <dxf>
        <font>
          <b/>
          <sz val="11"/>
          <color theme="1"/>
          <name val="Calibri"/>
          <family val="2"/>
          <charset val="238"/>
          <scheme val="minor"/>
        </font>
      </dxf>
    </rfmt>
    <rfmt sheetId="1" sqref="AL391" start="0" length="0">
      <dxf>
        <font>
          <b/>
          <sz val="11"/>
          <color theme="1"/>
          <name val="Calibri"/>
          <family val="2"/>
          <charset val="238"/>
          <scheme val="minor"/>
        </font>
      </dxf>
    </rfmt>
    <rfmt sheetId="1" sqref="AL392" start="0" length="0">
      <dxf>
        <font>
          <b/>
          <sz val="11"/>
          <color theme="1"/>
          <name val="Calibri"/>
          <family val="2"/>
          <charset val="238"/>
          <scheme val="minor"/>
        </font>
      </dxf>
    </rfmt>
    <rfmt sheetId="1" sqref="AL393" start="0" length="0">
      <dxf>
        <font>
          <b/>
          <sz val="11"/>
          <color theme="1"/>
          <name val="Calibri"/>
          <family val="2"/>
          <charset val="238"/>
          <scheme val="minor"/>
        </font>
      </dxf>
    </rfmt>
    <rfmt sheetId="1" sqref="AL394" start="0" length="0">
      <dxf>
        <font>
          <b/>
          <sz val="11"/>
          <color theme="1"/>
          <name val="Calibri"/>
          <family val="2"/>
          <charset val="238"/>
          <scheme val="minor"/>
        </font>
      </dxf>
    </rfmt>
    <rfmt sheetId="1" sqref="AL395" start="0" length="0">
      <dxf>
        <font>
          <b/>
          <sz val="11"/>
          <color theme="1"/>
          <name val="Calibri"/>
          <family val="2"/>
          <charset val="238"/>
          <scheme val="minor"/>
        </font>
      </dxf>
    </rfmt>
    <rfmt sheetId="1" sqref="AL396" start="0" length="0">
      <dxf>
        <font>
          <b/>
          <sz val="11"/>
          <color theme="1"/>
          <name val="Calibri"/>
          <family val="2"/>
          <charset val="238"/>
          <scheme val="minor"/>
        </font>
      </dxf>
    </rfmt>
    <rfmt sheetId="1" sqref="AL397" start="0" length="0">
      <dxf>
        <font>
          <b/>
          <sz val="11"/>
          <color theme="1"/>
          <name val="Calibri"/>
          <family val="2"/>
          <charset val="238"/>
          <scheme val="minor"/>
        </font>
      </dxf>
    </rfmt>
    <rfmt sheetId="1" sqref="AL398" start="0" length="0">
      <dxf>
        <font>
          <b/>
          <sz val="11"/>
          <color theme="1"/>
          <name val="Calibri"/>
          <family val="2"/>
          <charset val="238"/>
          <scheme val="minor"/>
        </font>
      </dxf>
    </rfmt>
    <rfmt sheetId="1" sqref="AL399" start="0" length="0">
      <dxf>
        <font>
          <b/>
          <sz val="11"/>
          <color theme="1"/>
          <name val="Calibri"/>
          <family val="2"/>
          <charset val="238"/>
          <scheme val="minor"/>
        </font>
      </dxf>
    </rfmt>
  </rrc>
  <rrc rId="762" sId="1" ref="AL1:AL1048576" action="deleteCol">
    <rfmt sheetId="1" xfDxf="1" sqref="AL1:AL1048576" start="0" length="0"/>
    <rfmt sheetId="1" sqref="AL39" start="0" length="0">
      <dxf>
        <font>
          <sz val="12"/>
          <color theme="1"/>
          <name val="Calibri"/>
          <family val="2"/>
          <charset val="238"/>
          <scheme val="minor"/>
        </font>
        <alignment horizontal="left" vertical="center"/>
      </dxf>
    </rfmt>
    <rfmt sheetId="1" sqref="AL98" start="0" length="0">
      <dxf>
        <font>
          <sz val="12"/>
          <color theme="1"/>
          <name val="Calibri"/>
          <family val="2"/>
          <charset val="238"/>
          <scheme val="minor"/>
        </font>
        <alignment horizontal="left" vertical="center"/>
      </dxf>
    </rfmt>
    <rfmt sheetId="1" sqref="AL103" start="0" length="0">
      <dxf>
        <font>
          <sz val="12"/>
          <color theme="1"/>
          <name val="Calibri"/>
          <family val="2"/>
          <charset val="238"/>
          <scheme val="minor"/>
        </font>
      </dxf>
    </rfmt>
    <rfmt sheetId="1" sqref="AL161" start="0" length="0">
      <dxf>
        <font>
          <sz val="12"/>
          <color theme="1"/>
          <name val="Calibri"/>
          <family val="2"/>
          <charset val="238"/>
          <scheme val="minor"/>
        </font>
        <alignment horizontal="left" vertical="center"/>
      </dxf>
    </rfmt>
    <rfmt sheetId="1" sqref="AL162"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31" start="0" length="0">
      <dxf>
        <alignment vertical="top" wrapText="1"/>
      </dxf>
    </rfmt>
    <rfmt sheetId="1" sqref="AL260" start="0" length="0">
      <dxf>
        <font>
          <sz val="11"/>
          <color theme="0"/>
          <name val="Calibri"/>
          <family val="2"/>
          <charset val="238"/>
          <scheme val="minor"/>
        </font>
      </dxf>
    </rfmt>
    <rfmt sheetId="1" sqref="AL261" start="0" length="0">
      <dxf>
        <font>
          <sz val="11"/>
          <color theme="0"/>
          <name val="Calibri"/>
          <family val="2"/>
          <charset val="238"/>
          <scheme val="minor"/>
        </font>
      </dxf>
    </rfmt>
    <rfmt sheetId="1" sqref="AL262" start="0" length="0">
      <dxf>
        <font>
          <sz val="11"/>
          <color theme="0"/>
          <name val="Calibri"/>
          <family val="2"/>
          <charset val="238"/>
          <scheme val="minor"/>
        </font>
      </dxf>
    </rfmt>
    <rfmt sheetId="1" sqref="AL263" start="0" length="0">
      <dxf>
        <font>
          <sz val="11"/>
          <color theme="0"/>
          <name val="Calibri"/>
          <family val="2"/>
          <charset val="238"/>
          <scheme val="minor"/>
        </font>
      </dxf>
    </rfmt>
    <rfmt sheetId="1" sqref="AL271" start="0" length="0">
      <dxf>
        <font>
          <sz val="11"/>
          <color theme="0"/>
          <name val="Calibri"/>
          <family val="2"/>
          <charset val="238"/>
          <scheme val="minor"/>
        </font>
      </dxf>
    </rfmt>
    <rfmt sheetId="1" sqref="AL272" start="0" length="0">
      <dxf>
        <font>
          <sz val="11"/>
          <color theme="0"/>
          <name val="Calibri"/>
          <family val="2"/>
          <charset val="238"/>
          <scheme val="minor"/>
        </font>
      </dxf>
    </rfmt>
    <rfmt sheetId="1" sqref="AL273" start="0" length="0">
      <dxf>
        <font>
          <sz val="11"/>
          <color theme="0"/>
          <name val="Calibri"/>
          <family val="2"/>
          <charset val="238"/>
          <scheme val="minor"/>
        </font>
      </dxf>
    </rfmt>
    <rfmt sheetId="1" sqref="AL274" start="0" length="0">
      <dxf>
        <font>
          <sz val="11"/>
          <color theme="0"/>
          <name val="Calibri"/>
          <family val="2"/>
          <charset val="238"/>
          <scheme val="minor"/>
        </font>
      </dxf>
    </rfmt>
    <rfmt sheetId="1" sqref="AL378" start="0" length="0">
      <dxf>
        <font>
          <b/>
          <sz val="11"/>
          <color theme="1"/>
          <name val="Calibri"/>
          <family val="2"/>
          <charset val="238"/>
          <scheme val="minor"/>
        </font>
      </dxf>
    </rfmt>
    <rfmt sheetId="1" sqref="AL379" start="0" length="0">
      <dxf>
        <font>
          <b/>
          <sz val="12"/>
          <color theme="1"/>
          <name val="Calibri"/>
          <family val="2"/>
          <charset val="238"/>
          <scheme val="minor"/>
        </font>
      </dxf>
    </rfmt>
    <rfmt sheetId="1" sqref="AL380" start="0" length="0">
      <dxf>
        <font>
          <b/>
          <sz val="12"/>
          <color theme="1"/>
          <name val="Calibri"/>
          <family val="2"/>
          <charset val="238"/>
          <scheme val="minor"/>
        </font>
      </dxf>
    </rfmt>
    <rfmt sheetId="1" sqref="AL381" start="0" length="0">
      <dxf>
        <font>
          <b/>
          <sz val="11"/>
          <color theme="1"/>
          <name val="Calibri"/>
          <family val="2"/>
          <charset val="238"/>
          <scheme val="minor"/>
        </font>
      </dxf>
    </rfmt>
    <rfmt sheetId="1" sqref="AL382" start="0" length="0">
      <dxf>
        <font>
          <b/>
          <sz val="11"/>
          <color theme="1"/>
          <name val="Calibri"/>
          <family val="2"/>
          <charset val="238"/>
          <scheme val="minor"/>
        </font>
      </dxf>
    </rfmt>
    <rfmt sheetId="1" sqref="AL383" start="0" length="0">
      <dxf>
        <font>
          <b/>
          <sz val="11"/>
          <color theme="1"/>
          <name val="Calibri"/>
          <family val="2"/>
          <charset val="238"/>
          <scheme val="minor"/>
        </font>
      </dxf>
    </rfmt>
    <rfmt sheetId="1" sqref="AL384" start="0" length="0">
      <dxf>
        <font>
          <b/>
          <sz val="11"/>
          <color theme="1"/>
          <name val="Calibri"/>
          <family val="2"/>
          <charset val="238"/>
          <scheme val="minor"/>
        </font>
      </dxf>
    </rfmt>
    <rfmt sheetId="1" sqref="AL385" start="0" length="0">
      <dxf>
        <font>
          <b/>
          <sz val="11"/>
          <color theme="1"/>
          <name val="Calibri"/>
          <family val="2"/>
          <charset val="238"/>
          <scheme val="minor"/>
        </font>
      </dxf>
    </rfmt>
    <rfmt sheetId="1" sqref="AL386" start="0" length="0">
      <dxf>
        <font>
          <b/>
          <sz val="11"/>
          <color theme="1"/>
          <name val="Calibri"/>
          <family val="2"/>
          <charset val="238"/>
          <scheme val="minor"/>
        </font>
      </dxf>
    </rfmt>
    <rfmt sheetId="1" sqref="AL387" start="0" length="0">
      <dxf>
        <font>
          <b/>
          <sz val="11"/>
          <color theme="1"/>
          <name val="Calibri"/>
          <family val="2"/>
          <charset val="238"/>
          <scheme val="minor"/>
        </font>
      </dxf>
    </rfmt>
    <rfmt sheetId="1" sqref="AL388" start="0" length="0">
      <dxf>
        <font>
          <b/>
          <sz val="11"/>
          <color theme="1"/>
          <name val="Calibri"/>
          <family val="2"/>
          <charset val="238"/>
          <scheme val="minor"/>
        </font>
      </dxf>
    </rfmt>
    <rfmt sheetId="1" sqref="AL389" start="0" length="0">
      <dxf>
        <font>
          <b/>
          <sz val="11"/>
          <color theme="1"/>
          <name val="Calibri"/>
          <family val="2"/>
          <charset val="238"/>
          <scheme val="minor"/>
        </font>
      </dxf>
    </rfmt>
    <rfmt sheetId="1" sqref="AL390" start="0" length="0">
      <dxf>
        <font>
          <b/>
          <sz val="11"/>
          <color theme="1"/>
          <name val="Calibri"/>
          <family val="2"/>
          <charset val="238"/>
          <scheme val="minor"/>
        </font>
      </dxf>
    </rfmt>
    <rfmt sheetId="1" sqref="AL391" start="0" length="0">
      <dxf>
        <font>
          <b/>
          <sz val="11"/>
          <color theme="1"/>
          <name val="Calibri"/>
          <family val="2"/>
          <charset val="238"/>
          <scheme val="minor"/>
        </font>
      </dxf>
    </rfmt>
    <rfmt sheetId="1" sqref="AL392" start="0" length="0">
      <dxf>
        <font>
          <b/>
          <sz val="11"/>
          <color theme="1"/>
          <name val="Calibri"/>
          <family val="2"/>
          <charset val="238"/>
          <scheme val="minor"/>
        </font>
      </dxf>
    </rfmt>
    <rfmt sheetId="1" sqref="AL393" start="0" length="0">
      <dxf>
        <font>
          <b/>
          <sz val="11"/>
          <color theme="1"/>
          <name val="Calibri"/>
          <family val="2"/>
          <charset val="238"/>
          <scheme val="minor"/>
        </font>
      </dxf>
    </rfmt>
    <rfmt sheetId="1" sqref="AL394" start="0" length="0">
      <dxf>
        <font>
          <b/>
          <sz val="11"/>
          <color theme="1"/>
          <name val="Calibri"/>
          <family val="2"/>
          <charset val="238"/>
          <scheme val="minor"/>
        </font>
      </dxf>
    </rfmt>
    <rfmt sheetId="1" sqref="AL395" start="0" length="0">
      <dxf>
        <font>
          <b/>
          <sz val="11"/>
          <color theme="1"/>
          <name val="Calibri"/>
          <family val="2"/>
          <charset val="238"/>
          <scheme val="minor"/>
        </font>
      </dxf>
    </rfmt>
    <rfmt sheetId="1" sqref="AL396" start="0" length="0">
      <dxf>
        <font>
          <b/>
          <sz val="11"/>
          <color theme="1"/>
          <name val="Calibri"/>
          <family val="2"/>
          <charset val="238"/>
          <scheme val="minor"/>
        </font>
      </dxf>
    </rfmt>
    <rfmt sheetId="1" sqref="AL397" start="0" length="0">
      <dxf>
        <font>
          <b/>
          <sz val="11"/>
          <color theme="1"/>
          <name val="Calibri"/>
          <family val="2"/>
          <charset val="238"/>
          <scheme val="minor"/>
        </font>
      </dxf>
    </rfmt>
    <rfmt sheetId="1" sqref="AL398" start="0" length="0">
      <dxf>
        <font>
          <b/>
          <sz val="11"/>
          <color theme="1"/>
          <name val="Calibri"/>
          <family val="2"/>
          <charset val="238"/>
          <scheme val="minor"/>
        </font>
      </dxf>
    </rfmt>
    <rfmt sheetId="1" sqref="AL399" start="0" length="0">
      <dxf>
        <font>
          <b/>
          <sz val="11"/>
          <color theme="1"/>
          <name val="Calibri"/>
          <family val="2"/>
          <charset val="238"/>
          <scheme val="minor"/>
        </font>
      </dxf>
    </rfmt>
  </rrc>
  <rrc rId="763" sId="1" ref="AL1:AL1048576" action="deleteCol">
    <rfmt sheetId="1" xfDxf="1" sqref="AL1:AL1048576" start="0" length="0"/>
    <rfmt sheetId="1" sqref="AL39" start="0" length="0">
      <dxf>
        <font>
          <sz val="12"/>
          <color theme="1"/>
          <name val="Calibri"/>
          <family val="2"/>
          <charset val="238"/>
          <scheme val="minor"/>
        </font>
        <alignment horizontal="left" vertical="center"/>
      </dxf>
    </rfmt>
    <rfmt sheetId="1" sqref="AL98" start="0" length="0">
      <dxf>
        <font>
          <sz val="12"/>
          <color theme="1"/>
          <name val="Calibri"/>
          <family val="2"/>
          <charset val="238"/>
          <scheme val="minor"/>
        </font>
        <alignment horizontal="left" vertical="center"/>
      </dxf>
    </rfmt>
    <rfmt sheetId="1" sqref="AL103" start="0" length="0">
      <dxf>
        <font>
          <sz val="12"/>
          <color theme="1"/>
          <name val="Calibri"/>
          <family val="2"/>
          <charset val="238"/>
          <scheme val="minor"/>
        </font>
      </dxf>
    </rfmt>
    <rfmt sheetId="1" sqref="AL161" start="0" length="0">
      <dxf>
        <font>
          <sz val="12"/>
          <color theme="1"/>
          <name val="Calibri"/>
          <family val="2"/>
          <charset val="238"/>
          <scheme val="minor"/>
        </font>
        <alignment horizontal="left" vertical="center"/>
      </dxf>
    </rfmt>
    <rfmt sheetId="1" sqref="AL162"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31" start="0" length="0">
      <dxf>
        <alignment vertical="top" wrapText="1"/>
      </dxf>
    </rfmt>
    <rfmt sheetId="1" sqref="AL260" start="0" length="0">
      <dxf>
        <font>
          <sz val="11"/>
          <color theme="0"/>
          <name val="Calibri"/>
          <family val="2"/>
          <charset val="238"/>
          <scheme val="minor"/>
        </font>
      </dxf>
    </rfmt>
    <rfmt sheetId="1" sqref="AL261" start="0" length="0">
      <dxf>
        <font>
          <sz val="11"/>
          <color theme="0"/>
          <name val="Calibri"/>
          <family val="2"/>
          <charset val="238"/>
          <scheme val="minor"/>
        </font>
      </dxf>
    </rfmt>
    <rfmt sheetId="1" sqref="AL262" start="0" length="0">
      <dxf>
        <font>
          <sz val="11"/>
          <color theme="0"/>
          <name val="Calibri"/>
          <family val="2"/>
          <charset val="238"/>
          <scheme val="minor"/>
        </font>
      </dxf>
    </rfmt>
    <rfmt sheetId="1" sqref="AL263" start="0" length="0">
      <dxf>
        <font>
          <sz val="11"/>
          <color theme="0"/>
          <name val="Calibri"/>
          <family val="2"/>
          <charset val="238"/>
          <scheme val="minor"/>
        </font>
      </dxf>
    </rfmt>
    <rfmt sheetId="1" sqref="AL271" start="0" length="0">
      <dxf>
        <font>
          <sz val="11"/>
          <color theme="0"/>
          <name val="Calibri"/>
          <family val="2"/>
          <charset val="238"/>
          <scheme val="minor"/>
        </font>
      </dxf>
    </rfmt>
    <rfmt sheetId="1" sqref="AL272" start="0" length="0">
      <dxf>
        <font>
          <sz val="11"/>
          <color theme="0"/>
          <name val="Calibri"/>
          <family val="2"/>
          <charset val="238"/>
          <scheme val="minor"/>
        </font>
      </dxf>
    </rfmt>
    <rfmt sheetId="1" sqref="AL273" start="0" length="0">
      <dxf>
        <font>
          <sz val="11"/>
          <color theme="0"/>
          <name val="Calibri"/>
          <family val="2"/>
          <charset val="238"/>
          <scheme val="minor"/>
        </font>
      </dxf>
    </rfmt>
    <rfmt sheetId="1" sqref="AL274" start="0" length="0">
      <dxf>
        <font>
          <sz val="11"/>
          <color theme="0"/>
          <name val="Calibri"/>
          <family val="2"/>
          <charset val="238"/>
          <scheme val="minor"/>
        </font>
      </dxf>
    </rfmt>
    <rfmt sheetId="1" sqref="AL378" start="0" length="0">
      <dxf>
        <font>
          <b/>
          <sz val="11"/>
          <color theme="1"/>
          <name val="Calibri"/>
          <family val="2"/>
          <charset val="238"/>
          <scheme val="minor"/>
        </font>
      </dxf>
    </rfmt>
    <rfmt sheetId="1" sqref="AL379" start="0" length="0">
      <dxf>
        <font>
          <b/>
          <sz val="12"/>
          <color theme="1"/>
          <name val="Calibri"/>
          <family val="2"/>
          <charset val="238"/>
          <scheme val="minor"/>
        </font>
      </dxf>
    </rfmt>
    <rfmt sheetId="1" sqref="AL380" start="0" length="0">
      <dxf>
        <font>
          <b/>
          <sz val="12"/>
          <color theme="1"/>
          <name val="Calibri"/>
          <family val="2"/>
          <charset val="238"/>
          <scheme val="minor"/>
        </font>
      </dxf>
    </rfmt>
    <rfmt sheetId="1" sqref="AL381" start="0" length="0">
      <dxf>
        <font>
          <b/>
          <sz val="11"/>
          <color theme="1"/>
          <name val="Calibri"/>
          <family val="2"/>
          <charset val="238"/>
          <scheme val="minor"/>
        </font>
      </dxf>
    </rfmt>
    <rfmt sheetId="1" sqref="AL382" start="0" length="0">
      <dxf>
        <font>
          <b/>
          <sz val="11"/>
          <color theme="1"/>
          <name val="Calibri"/>
          <family val="2"/>
          <charset val="238"/>
          <scheme val="minor"/>
        </font>
      </dxf>
    </rfmt>
    <rfmt sheetId="1" sqref="AL383" start="0" length="0">
      <dxf>
        <font>
          <b/>
          <sz val="11"/>
          <color theme="1"/>
          <name val="Calibri"/>
          <family val="2"/>
          <charset val="238"/>
          <scheme val="minor"/>
        </font>
      </dxf>
    </rfmt>
    <rfmt sheetId="1" sqref="AL384" start="0" length="0">
      <dxf>
        <font>
          <b/>
          <sz val="11"/>
          <color theme="1"/>
          <name val="Calibri"/>
          <family val="2"/>
          <charset val="238"/>
          <scheme val="minor"/>
        </font>
      </dxf>
    </rfmt>
    <rfmt sheetId="1" sqref="AL385" start="0" length="0">
      <dxf>
        <font>
          <b/>
          <sz val="11"/>
          <color theme="1"/>
          <name val="Calibri"/>
          <family val="2"/>
          <charset val="238"/>
          <scheme val="minor"/>
        </font>
      </dxf>
    </rfmt>
    <rfmt sheetId="1" sqref="AL386" start="0" length="0">
      <dxf>
        <font>
          <b/>
          <sz val="11"/>
          <color theme="1"/>
          <name val="Calibri"/>
          <family val="2"/>
          <charset val="238"/>
          <scheme val="minor"/>
        </font>
      </dxf>
    </rfmt>
    <rfmt sheetId="1" sqref="AL387" start="0" length="0">
      <dxf>
        <font>
          <b/>
          <sz val="11"/>
          <color theme="1"/>
          <name val="Calibri"/>
          <family val="2"/>
          <charset val="238"/>
          <scheme val="minor"/>
        </font>
      </dxf>
    </rfmt>
    <rfmt sheetId="1" sqref="AL388" start="0" length="0">
      <dxf>
        <font>
          <b/>
          <sz val="11"/>
          <color theme="1"/>
          <name val="Calibri"/>
          <family val="2"/>
          <charset val="238"/>
          <scheme val="minor"/>
        </font>
      </dxf>
    </rfmt>
    <rfmt sheetId="1" sqref="AL389" start="0" length="0">
      <dxf>
        <font>
          <b/>
          <sz val="11"/>
          <color theme="1"/>
          <name val="Calibri"/>
          <family val="2"/>
          <charset val="238"/>
          <scheme val="minor"/>
        </font>
      </dxf>
    </rfmt>
    <rfmt sheetId="1" sqref="AL390" start="0" length="0">
      <dxf>
        <font>
          <b/>
          <sz val="11"/>
          <color theme="1"/>
          <name val="Calibri"/>
          <family val="2"/>
          <charset val="238"/>
          <scheme val="minor"/>
        </font>
      </dxf>
    </rfmt>
    <rfmt sheetId="1" sqref="AL391" start="0" length="0">
      <dxf>
        <font>
          <b/>
          <sz val="11"/>
          <color theme="1"/>
          <name val="Calibri"/>
          <family val="2"/>
          <charset val="238"/>
          <scheme val="minor"/>
        </font>
      </dxf>
    </rfmt>
    <rfmt sheetId="1" sqref="AL392" start="0" length="0">
      <dxf>
        <font>
          <b/>
          <sz val="11"/>
          <color theme="1"/>
          <name val="Calibri"/>
          <family val="2"/>
          <charset val="238"/>
          <scheme val="minor"/>
        </font>
      </dxf>
    </rfmt>
    <rfmt sheetId="1" sqref="AL393" start="0" length="0">
      <dxf>
        <font>
          <b/>
          <sz val="11"/>
          <color theme="1"/>
          <name val="Calibri"/>
          <family val="2"/>
          <charset val="238"/>
          <scheme val="minor"/>
        </font>
      </dxf>
    </rfmt>
    <rfmt sheetId="1" sqref="AL394" start="0" length="0">
      <dxf>
        <font>
          <b/>
          <sz val="11"/>
          <color theme="1"/>
          <name val="Calibri"/>
          <family val="2"/>
          <charset val="238"/>
          <scheme val="minor"/>
        </font>
      </dxf>
    </rfmt>
    <rfmt sheetId="1" sqref="AL395" start="0" length="0">
      <dxf>
        <font>
          <b/>
          <sz val="11"/>
          <color theme="1"/>
          <name val="Calibri"/>
          <family val="2"/>
          <charset val="238"/>
          <scheme val="minor"/>
        </font>
      </dxf>
    </rfmt>
    <rfmt sheetId="1" sqref="AL396" start="0" length="0">
      <dxf>
        <font>
          <b/>
          <sz val="11"/>
          <color theme="1"/>
          <name val="Calibri"/>
          <family val="2"/>
          <charset val="238"/>
          <scheme val="minor"/>
        </font>
      </dxf>
    </rfmt>
    <rfmt sheetId="1" sqref="AL397" start="0" length="0">
      <dxf>
        <font>
          <b/>
          <sz val="11"/>
          <color theme="1"/>
          <name val="Calibri"/>
          <family val="2"/>
          <charset val="238"/>
          <scheme val="minor"/>
        </font>
      </dxf>
    </rfmt>
    <rfmt sheetId="1" sqref="AL398" start="0" length="0">
      <dxf>
        <font>
          <b/>
          <sz val="11"/>
          <color theme="1"/>
          <name val="Calibri"/>
          <family val="2"/>
          <charset val="238"/>
          <scheme val="minor"/>
        </font>
      </dxf>
    </rfmt>
    <rfmt sheetId="1" sqref="AL399" start="0" length="0">
      <dxf>
        <font>
          <b/>
          <sz val="11"/>
          <color theme="1"/>
          <name val="Calibri"/>
          <family val="2"/>
          <charset val="238"/>
          <scheme val="minor"/>
        </font>
      </dxf>
    </rfmt>
  </rrc>
  <rrc rId="764" sId="1" ref="AL1:AL1048576" action="deleteCol">
    <rfmt sheetId="1" xfDxf="1" sqref="AL1:AL1048576" start="0" length="0"/>
    <rfmt sheetId="1" sqref="AL39" start="0" length="0">
      <dxf>
        <font>
          <sz val="12"/>
          <color theme="1"/>
          <name val="Calibri"/>
          <family val="2"/>
          <charset val="238"/>
          <scheme val="minor"/>
        </font>
        <alignment horizontal="left" vertical="center"/>
      </dxf>
    </rfmt>
    <rfmt sheetId="1" sqref="AL98" start="0" length="0">
      <dxf>
        <font>
          <sz val="12"/>
          <color theme="1"/>
          <name val="Calibri"/>
          <family val="2"/>
          <charset val="238"/>
          <scheme val="minor"/>
        </font>
        <alignment horizontal="left" vertical="center"/>
      </dxf>
    </rfmt>
    <rfmt sheetId="1" sqref="AL103" start="0" length="0">
      <dxf>
        <font>
          <sz val="12"/>
          <color theme="1"/>
          <name val="Calibri"/>
          <family val="2"/>
          <charset val="238"/>
          <scheme val="minor"/>
        </font>
      </dxf>
    </rfmt>
    <rfmt sheetId="1" sqref="AL161" start="0" length="0">
      <dxf>
        <font>
          <sz val="12"/>
          <color theme="1"/>
          <name val="Calibri"/>
          <family val="2"/>
          <charset val="238"/>
          <scheme val="minor"/>
        </font>
        <alignment horizontal="left" vertical="center"/>
      </dxf>
    </rfmt>
    <rfmt sheetId="1" sqref="AL162"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31" start="0" length="0">
      <dxf>
        <alignment vertical="top" wrapText="1"/>
      </dxf>
    </rfmt>
    <rfmt sheetId="1" sqref="AL260" start="0" length="0">
      <dxf>
        <font>
          <sz val="11"/>
          <color theme="0"/>
          <name val="Calibri"/>
          <family val="2"/>
          <charset val="238"/>
          <scheme val="minor"/>
        </font>
      </dxf>
    </rfmt>
    <rfmt sheetId="1" sqref="AL261" start="0" length="0">
      <dxf>
        <font>
          <sz val="11"/>
          <color theme="0"/>
          <name val="Calibri"/>
          <family val="2"/>
          <charset val="238"/>
          <scheme val="minor"/>
        </font>
      </dxf>
    </rfmt>
    <rfmt sheetId="1" sqref="AL262" start="0" length="0">
      <dxf>
        <font>
          <sz val="11"/>
          <color theme="0"/>
          <name val="Calibri"/>
          <family val="2"/>
          <charset val="238"/>
          <scheme val="minor"/>
        </font>
      </dxf>
    </rfmt>
    <rfmt sheetId="1" sqref="AL263" start="0" length="0">
      <dxf>
        <font>
          <sz val="11"/>
          <color theme="0"/>
          <name val="Calibri"/>
          <family val="2"/>
          <charset val="238"/>
          <scheme val="minor"/>
        </font>
      </dxf>
    </rfmt>
    <rfmt sheetId="1" sqref="AL271" start="0" length="0">
      <dxf>
        <font>
          <sz val="11"/>
          <color theme="0"/>
          <name val="Calibri"/>
          <family val="2"/>
          <charset val="238"/>
          <scheme val="minor"/>
        </font>
      </dxf>
    </rfmt>
    <rfmt sheetId="1" sqref="AL272" start="0" length="0">
      <dxf>
        <font>
          <sz val="11"/>
          <color theme="0"/>
          <name val="Calibri"/>
          <family val="2"/>
          <charset val="238"/>
          <scheme val="minor"/>
        </font>
      </dxf>
    </rfmt>
    <rfmt sheetId="1" sqref="AL273" start="0" length="0">
      <dxf>
        <font>
          <sz val="11"/>
          <color theme="0"/>
          <name val="Calibri"/>
          <family val="2"/>
          <charset val="238"/>
          <scheme val="minor"/>
        </font>
      </dxf>
    </rfmt>
    <rfmt sheetId="1" sqref="AL274" start="0" length="0">
      <dxf>
        <font>
          <sz val="11"/>
          <color theme="0"/>
          <name val="Calibri"/>
          <family val="2"/>
          <charset val="238"/>
          <scheme val="minor"/>
        </font>
      </dxf>
    </rfmt>
    <rfmt sheetId="1" sqref="AL378" start="0" length="0">
      <dxf>
        <font>
          <b/>
          <sz val="11"/>
          <color theme="1"/>
          <name val="Calibri"/>
          <family val="2"/>
          <charset val="238"/>
          <scheme val="minor"/>
        </font>
      </dxf>
    </rfmt>
    <rfmt sheetId="1" sqref="AL379" start="0" length="0">
      <dxf>
        <font>
          <b/>
          <sz val="12"/>
          <color theme="1"/>
          <name val="Calibri"/>
          <family val="2"/>
          <charset val="238"/>
          <scheme val="minor"/>
        </font>
      </dxf>
    </rfmt>
    <rfmt sheetId="1" sqref="AL380" start="0" length="0">
      <dxf>
        <font>
          <b/>
          <sz val="12"/>
          <color theme="1"/>
          <name val="Calibri"/>
          <family val="2"/>
          <charset val="238"/>
          <scheme val="minor"/>
        </font>
      </dxf>
    </rfmt>
    <rfmt sheetId="1" sqref="AL381" start="0" length="0">
      <dxf>
        <font>
          <b/>
          <sz val="11"/>
          <color theme="1"/>
          <name val="Calibri"/>
          <family val="2"/>
          <charset val="238"/>
          <scheme val="minor"/>
        </font>
      </dxf>
    </rfmt>
    <rfmt sheetId="1" sqref="AL382" start="0" length="0">
      <dxf>
        <font>
          <b/>
          <sz val="11"/>
          <color theme="1"/>
          <name val="Calibri"/>
          <family val="2"/>
          <charset val="238"/>
          <scheme val="minor"/>
        </font>
      </dxf>
    </rfmt>
    <rfmt sheetId="1" sqref="AL383" start="0" length="0">
      <dxf>
        <font>
          <b/>
          <sz val="11"/>
          <color theme="1"/>
          <name val="Calibri"/>
          <family val="2"/>
          <charset val="238"/>
          <scheme val="minor"/>
        </font>
      </dxf>
    </rfmt>
    <rfmt sheetId="1" sqref="AL384" start="0" length="0">
      <dxf>
        <font>
          <b/>
          <sz val="11"/>
          <color theme="1"/>
          <name val="Calibri"/>
          <family val="2"/>
          <charset val="238"/>
          <scheme val="minor"/>
        </font>
      </dxf>
    </rfmt>
    <rfmt sheetId="1" sqref="AL385" start="0" length="0">
      <dxf>
        <font>
          <b/>
          <sz val="11"/>
          <color theme="1"/>
          <name val="Calibri"/>
          <family val="2"/>
          <charset val="238"/>
          <scheme val="minor"/>
        </font>
      </dxf>
    </rfmt>
    <rfmt sheetId="1" sqref="AL386" start="0" length="0">
      <dxf>
        <font>
          <b/>
          <sz val="11"/>
          <color theme="1"/>
          <name val="Calibri"/>
          <family val="2"/>
          <charset val="238"/>
          <scheme val="minor"/>
        </font>
      </dxf>
    </rfmt>
    <rfmt sheetId="1" sqref="AL387" start="0" length="0">
      <dxf>
        <font>
          <b/>
          <sz val="11"/>
          <color theme="1"/>
          <name val="Calibri"/>
          <family val="2"/>
          <charset val="238"/>
          <scheme val="minor"/>
        </font>
      </dxf>
    </rfmt>
    <rfmt sheetId="1" sqref="AL388" start="0" length="0">
      <dxf>
        <font>
          <b/>
          <sz val="11"/>
          <color theme="1"/>
          <name val="Calibri"/>
          <family val="2"/>
          <charset val="238"/>
          <scheme val="minor"/>
        </font>
      </dxf>
    </rfmt>
    <rfmt sheetId="1" sqref="AL389" start="0" length="0">
      <dxf>
        <font>
          <b/>
          <sz val="11"/>
          <color theme="1"/>
          <name val="Calibri"/>
          <family val="2"/>
          <charset val="238"/>
          <scheme val="minor"/>
        </font>
      </dxf>
    </rfmt>
    <rfmt sheetId="1" sqref="AL390" start="0" length="0">
      <dxf>
        <font>
          <b/>
          <sz val="11"/>
          <color theme="1"/>
          <name val="Calibri"/>
          <family val="2"/>
          <charset val="238"/>
          <scheme val="minor"/>
        </font>
      </dxf>
    </rfmt>
    <rfmt sheetId="1" sqref="AL391" start="0" length="0">
      <dxf>
        <font>
          <b/>
          <sz val="11"/>
          <color theme="1"/>
          <name val="Calibri"/>
          <family val="2"/>
          <charset val="238"/>
          <scheme val="minor"/>
        </font>
      </dxf>
    </rfmt>
    <rfmt sheetId="1" sqref="AL392" start="0" length="0">
      <dxf>
        <font>
          <b/>
          <sz val="11"/>
          <color theme="1"/>
          <name val="Calibri"/>
          <family val="2"/>
          <charset val="238"/>
          <scheme val="minor"/>
        </font>
      </dxf>
    </rfmt>
    <rfmt sheetId="1" sqref="AL393" start="0" length="0">
      <dxf>
        <font>
          <b/>
          <sz val="11"/>
          <color theme="1"/>
          <name val="Calibri"/>
          <family val="2"/>
          <charset val="238"/>
          <scheme val="minor"/>
        </font>
      </dxf>
    </rfmt>
    <rfmt sheetId="1" sqref="AL394" start="0" length="0">
      <dxf>
        <font>
          <b/>
          <sz val="11"/>
          <color theme="1"/>
          <name val="Calibri"/>
          <family val="2"/>
          <charset val="238"/>
          <scheme val="minor"/>
        </font>
      </dxf>
    </rfmt>
    <rfmt sheetId="1" sqref="AL395" start="0" length="0">
      <dxf>
        <font>
          <b/>
          <sz val="11"/>
          <color theme="1"/>
          <name val="Calibri"/>
          <family val="2"/>
          <charset val="238"/>
          <scheme val="minor"/>
        </font>
      </dxf>
    </rfmt>
    <rfmt sheetId="1" sqref="AL396" start="0" length="0">
      <dxf>
        <font>
          <b/>
          <sz val="11"/>
          <color theme="1"/>
          <name val="Calibri"/>
          <family val="2"/>
          <charset val="238"/>
          <scheme val="minor"/>
        </font>
      </dxf>
    </rfmt>
    <rfmt sheetId="1" sqref="AL397" start="0" length="0">
      <dxf>
        <font>
          <b/>
          <sz val="11"/>
          <color theme="1"/>
          <name val="Calibri"/>
          <family val="2"/>
          <charset val="238"/>
          <scheme val="minor"/>
        </font>
      </dxf>
    </rfmt>
    <rfmt sheetId="1" sqref="AL398" start="0" length="0">
      <dxf>
        <font>
          <b/>
          <sz val="11"/>
          <color theme="1"/>
          <name val="Calibri"/>
          <family val="2"/>
          <charset val="238"/>
          <scheme val="minor"/>
        </font>
      </dxf>
    </rfmt>
    <rfmt sheetId="1" sqref="AL399" start="0" length="0">
      <dxf>
        <font>
          <b/>
          <sz val="11"/>
          <color theme="1"/>
          <name val="Calibri"/>
          <family val="2"/>
          <charset val="238"/>
          <scheme val="minor"/>
        </font>
      </dxf>
    </rfmt>
  </rrc>
  <rrc rId="765" sId="1" ref="AL1:AL1048576" action="deleteCol">
    <rfmt sheetId="1" xfDxf="1" sqref="AL1:AL1048576" start="0" length="0"/>
    <rfmt sheetId="1" sqref="AL39" start="0" length="0">
      <dxf>
        <font>
          <sz val="12"/>
          <color theme="1"/>
          <name val="Calibri"/>
          <family val="2"/>
          <charset val="238"/>
          <scheme val="minor"/>
        </font>
        <alignment horizontal="left" vertical="center"/>
      </dxf>
    </rfmt>
    <rfmt sheetId="1" sqref="AL98" start="0" length="0">
      <dxf>
        <font>
          <sz val="12"/>
          <color theme="1"/>
          <name val="Calibri"/>
          <family val="2"/>
          <charset val="238"/>
          <scheme val="minor"/>
        </font>
        <alignment horizontal="left" vertical="center"/>
      </dxf>
    </rfmt>
    <rfmt sheetId="1" sqref="AL103" start="0" length="0">
      <dxf>
        <font>
          <sz val="12"/>
          <color theme="1"/>
          <name val="Calibri"/>
          <family val="2"/>
          <charset val="238"/>
          <scheme val="minor"/>
        </font>
      </dxf>
    </rfmt>
    <rfmt sheetId="1" sqref="AL161" start="0" length="0">
      <dxf>
        <font>
          <sz val="12"/>
          <color theme="1"/>
          <name val="Calibri"/>
          <family val="2"/>
          <charset val="238"/>
          <scheme val="minor"/>
        </font>
        <alignment horizontal="left" vertical="center"/>
      </dxf>
    </rfmt>
    <rfmt sheetId="1" sqref="AL162"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31" start="0" length="0">
      <dxf>
        <alignment vertical="top" wrapText="1"/>
      </dxf>
    </rfmt>
    <rfmt sheetId="1" sqref="AL260" start="0" length="0">
      <dxf>
        <font>
          <sz val="11"/>
          <color theme="0"/>
          <name val="Calibri"/>
          <family val="2"/>
          <charset val="238"/>
          <scheme val="minor"/>
        </font>
      </dxf>
    </rfmt>
    <rfmt sheetId="1" sqref="AL261" start="0" length="0">
      <dxf>
        <font>
          <sz val="11"/>
          <color theme="0"/>
          <name val="Calibri"/>
          <family val="2"/>
          <charset val="238"/>
          <scheme val="minor"/>
        </font>
      </dxf>
    </rfmt>
    <rfmt sheetId="1" sqref="AL262" start="0" length="0">
      <dxf>
        <font>
          <sz val="11"/>
          <color theme="0"/>
          <name val="Calibri"/>
          <family val="2"/>
          <charset val="238"/>
          <scheme val="minor"/>
        </font>
      </dxf>
    </rfmt>
    <rfmt sheetId="1" sqref="AL263" start="0" length="0">
      <dxf>
        <font>
          <sz val="11"/>
          <color theme="0"/>
          <name val="Calibri"/>
          <family val="2"/>
          <charset val="238"/>
          <scheme val="minor"/>
        </font>
      </dxf>
    </rfmt>
    <rfmt sheetId="1" sqref="AL271" start="0" length="0">
      <dxf>
        <font>
          <sz val="11"/>
          <color theme="0"/>
          <name val="Calibri"/>
          <family val="2"/>
          <charset val="238"/>
          <scheme val="minor"/>
        </font>
      </dxf>
    </rfmt>
    <rfmt sheetId="1" sqref="AL272" start="0" length="0">
      <dxf>
        <font>
          <sz val="11"/>
          <color theme="0"/>
          <name val="Calibri"/>
          <family val="2"/>
          <charset val="238"/>
          <scheme val="minor"/>
        </font>
      </dxf>
    </rfmt>
    <rfmt sheetId="1" sqref="AL273" start="0" length="0">
      <dxf>
        <font>
          <sz val="11"/>
          <color theme="0"/>
          <name val="Calibri"/>
          <family val="2"/>
          <charset val="238"/>
          <scheme val="minor"/>
        </font>
      </dxf>
    </rfmt>
    <rfmt sheetId="1" sqref="AL274" start="0" length="0">
      <dxf>
        <font>
          <sz val="11"/>
          <color theme="0"/>
          <name val="Calibri"/>
          <family val="2"/>
          <charset val="238"/>
          <scheme val="minor"/>
        </font>
      </dxf>
    </rfmt>
    <rfmt sheetId="1" sqref="AL378" start="0" length="0">
      <dxf>
        <font>
          <b/>
          <sz val="11"/>
          <color theme="1"/>
          <name val="Calibri"/>
          <family val="2"/>
          <charset val="238"/>
          <scheme val="minor"/>
        </font>
      </dxf>
    </rfmt>
    <rfmt sheetId="1" sqref="AL379" start="0" length="0">
      <dxf>
        <font>
          <b/>
          <sz val="12"/>
          <color theme="1"/>
          <name val="Calibri"/>
          <family val="2"/>
          <charset val="238"/>
          <scheme val="minor"/>
        </font>
      </dxf>
    </rfmt>
    <rfmt sheetId="1" sqref="AL380" start="0" length="0">
      <dxf>
        <font>
          <b/>
          <sz val="12"/>
          <color theme="1"/>
          <name val="Calibri"/>
          <family val="2"/>
          <charset val="238"/>
          <scheme val="minor"/>
        </font>
      </dxf>
    </rfmt>
    <rfmt sheetId="1" sqref="AL381" start="0" length="0">
      <dxf>
        <font>
          <b/>
          <sz val="11"/>
          <color theme="1"/>
          <name val="Calibri"/>
          <family val="2"/>
          <charset val="238"/>
          <scheme val="minor"/>
        </font>
      </dxf>
    </rfmt>
    <rfmt sheetId="1" sqref="AL382" start="0" length="0">
      <dxf>
        <font>
          <b/>
          <sz val="11"/>
          <color theme="1"/>
          <name val="Calibri"/>
          <family val="2"/>
          <charset val="238"/>
          <scheme val="minor"/>
        </font>
      </dxf>
    </rfmt>
    <rfmt sheetId="1" sqref="AL383" start="0" length="0">
      <dxf>
        <font>
          <b/>
          <sz val="11"/>
          <color theme="1"/>
          <name val="Calibri"/>
          <family val="2"/>
          <charset val="238"/>
          <scheme val="minor"/>
        </font>
      </dxf>
    </rfmt>
    <rfmt sheetId="1" sqref="AL384" start="0" length="0">
      <dxf>
        <font>
          <b/>
          <sz val="11"/>
          <color theme="1"/>
          <name val="Calibri"/>
          <family val="2"/>
          <charset val="238"/>
          <scheme val="minor"/>
        </font>
      </dxf>
    </rfmt>
    <rfmt sheetId="1" sqref="AL385" start="0" length="0">
      <dxf>
        <font>
          <b/>
          <sz val="11"/>
          <color theme="1"/>
          <name val="Calibri"/>
          <family val="2"/>
          <charset val="238"/>
          <scheme val="minor"/>
        </font>
      </dxf>
    </rfmt>
    <rfmt sheetId="1" sqref="AL386" start="0" length="0">
      <dxf>
        <font>
          <b/>
          <sz val="11"/>
          <color theme="1"/>
          <name val="Calibri"/>
          <family val="2"/>
          <charset val="238"/>
          <scheme val="minor"/>
        </font>
      </dxf>
    </rfmt>
    <rfmt sheetId="1" sqref="AL387" start="0" length="0">
      <dxf>
        <font>
          <b/>
          <sz val="11"/>
          <color theme="1"/>
          <name val="Calibri"/>
          <family val="2"/>
          <charset val="238"/>
          <scheme val="minor"/>
        </font>
      </dxf>
    </rfmt>
    <rfmt sheetId="1" sqref="AL388" start="0" length="0">
      <dxf>
        <font>
          <b/>
          <sz val="11"/>
          <color theme="1"/>
          <name val="Calibri"/>
          <family val="2"/>
          <charset val="238"/>
          <scheme val="minor"/>
        </font>
      </dxf>
    </rfmt>
    <rfmt sheetId="1" sqref="AL389" start="0" length="0">
      <dxf>
        <font>
          <b/>
          <sz val="11"/>
          <color theme="1"/>
          <name val="Calibri"/>
          <family val="2"/>
          <charset val="238"/>
          <scheme val="minor"/>
        </font>
      </dxf>
    </rfmt>
    <rfmt sheetId="1" sqref="AL390" start="0" length="0">
      <dxf>
        <font>
          <b/>
          <sz val="11"/>
          <color theme="1"/>
          <name val="Calibri"/>
          <family val="2"/>
          <charset val="238"/>
          <scheme val="minor"/>
        </font>
      </dxf>
    </rfmt>
    <rfmt sheetId="1" sqref="AL391" start="0" length="0">
      <dxf>
        <font>
          <b/>
          <sz val="11"/>
          <color theme="1"/>
          <name val="Calibri"/>
          <family val="2"/>
          <charset val="238"/>
          <scheme val="minor"/>
        </font>
      </dxf>
    </rfmt>
    <rfmt sheetId="1" sqref="AL392" start="0" length="0">
      <dxf>
        <font>
          <b/>
          <sz val="11"/>
          <color theme="1"/>
          <name val="Calibri"/>
          <family val="2"/>
          <charset val="238"/>
          <scheme val="minor"/>
        </font>
      </dxf>
    </rfmt>
    <rfmt sheetId="1" sqref="AL393" start="0" length="0">
      <dxf>
        <font>
          <b/>
          <sz val="11"/>
          <color theme="1"/>
          <name val="Calibri"/>
          <family val="2"/>
          <charset val="238"/>
          <scheme val="minor"/>
        </font>
      </dxf>
    </rfmt>
    <rfmt sheetId="1" sqref="AL394" start="0" length="0">
      <dxf>
        <font>
          <b/>
          <sz val="11"/>
          <color theme="1"/>
          <name val="Calibri"/>
          <family val="2"/>
          <charset val="238"/>
          <scheme val="minor"/>
        </font>
      </dxf>
    </rfmt>
    <rfmt sheetId="1" sqref="AL395" start="0" length="0">
      <dxf>
        <font>
          <b/>
          <sz val="11"/>
          <color theme="1"/>
          <name val="Calibri"/>
          <family val="2"/>
          <charset val="238"/>
          <scheme val="minor"/>
        </font>
      </dxf>
    </rfmt>
    <rfmt sheetId="1" sqref="AL396" start="0" length="0">
      <dxf>
        <font>
          <b/>
          <sz val="11"/>
          <color theme="1"/>
          <name val="Calibri"/>
          <family val="2"/>
          <charset val="238"/>
          <scheme val="minor"/>
        </font>
      </dxf>
    </rfmt>
    <rfmt sheetId="1" sqref="AL397" start="0" length="0">
      <dxf>
        <font>
          <b/>
          <sz val="11"/>
          <color theme="1"/>
          <name val="Calibri"/>
          <family val="2"/>
          <charset val="238"/>
          <scheme val="minor"/>
        </font>
      </dxf>
    </rfmt>
    <rfmt sheetId="1" sqref="AL398" start="0" length="0">
      <dxf>
        <font>
          <b/>
          <sz val="11"/>
          <color theme="1"/>
          <name val="Calibri"/>
          <family val="2"/>
          <charset val="238"/>
          <scheme val="minor"/>
        </font>
      </dxf>
    </rfmt>
    <rfmt sheetId="1" sqref="AL399" start="0" length="0">
      <dxf>
        <font>
          <b/>
          <sz val="11"/>
          <color theme="1"/>
          <name val="Calibri"/>
          <family val="2"/>
          <charset val="238"/>
          <scheme val="minor"/>
        </font>
      </dxf>
    </rfmt>
  </rrc>
  <rrc rId="766" sId="1" ref="AL1:AL1048576" action="deleteCol">
    <rfmt sheetId="1" xfDxf="1" sqref="AL1:AL1048576" start="0" length="0"/>
    <rfmt sheetId="1" sqref="AL39" start="0" length="0">
      <dxf>
        <font>
          <sz val="12"/>
          <color theme="1"/>
          <name val="Calibri"/>
          <family val="2"/>
          <charset val="238"/>
          <scheme val="minor"/>
        </font>
        <alignment horizontal="left" vertical="center"/>
      </dxf>
    </rfmt>
    <rfmt sheetId="1" sqref="AL98" start="0" length="0">
      <dxf>
        <font>
          <sz val="12"/>
          <color theme="1"/>
          <name val="Calibri"/>
          <family val="2"/>
          <charset val="238"/>
          <scheme val="minor"/>
        </font>
        <alignment horizontal="left" vertical="center"/>
      </dxf>
    </rfmt>
    <rfmt sheetId="1" sqref="AL103" start="0" length="0">
      <dxf>
        <font>
          <sz val="12"/>
          <color theme="1"/>
          <name val="Calibri"/>
          <family val="2"/>
          <charset val="238"/>
          <scheme val="minor"/>
        </font>
      </dxf>
    </rfmt>
    <rfmt sheetId="1" sqref="AL161" start="0" length="0">
      <dxf>
        <font>
          <sz val="12"/>
          <color theme="1"/>
          <name val="Calibri"/>
          <family val="2"/>
          <charset val="238"/>
          <scheme val="minor"/>
        </font>
        <alignment horizontal="left" vertical="center"/>
      </dxf>
    </rfmt>
    <rfmt sheetId="1" sqref="AL162"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31" start="0" length="0">
      <dxf>
        <alignment vertical="top" wrapText="1"/>
      </dxf>
    </rfmt>
    <rfmt sheetId="1" sqref="AL260" start="0" length="0">
      <dxf>
        <font>
          <sz val="11"/>
          <color theme="0"/>
          <name val="Calibri"/>
          <family val="2"/>
          <charset val="238"/>
          <scheme val="minor"/>
        </font>
      </dxf>
    </rfmt>
    <rfmt sheetId="1" sqref="AL261" start="0" length="0">
      <dxf>
        <font>
          <sz val="11"/>
          <color theme="0"/>
          <name val="Calibri"/>
          <family val="2"/>
          <charset val="238"/>
          <scheme val="minor"/>
        </font>
      </dxf>
    </rfmt>
    <rfmt sheetId="1" sqref="AL262" start="0" length="0">
      <dxf>
        <font>
          <sz val="11"/>
          <color theme="0"/>
          <name val="Calibri"/>
          <family val="2"/>
          <charset val="238"/>
          <scheme val="minor"/>
        </font>
      </dxf>
    </rfmt>
    <rfmt sheetId="1" sqref="AL263" start="0" length="0">
      <dxf>
        <font>
          <sz val="11"/>
          <color theme="0"/>
          <name val="Calibri"/>
          <family val="2"/>
          <charset val="238"/>
          <scheme val="minor"/>
        </font>
      </dxf>
    </rfmt>
    <rfmt sheetId="1" sqref="AL271" start="0" length="0">
      <dxf>
        <font>
          <sz val="11"/>
          <color theme="0"/>
          <name val="Calibri"/>
          <family val="2"/>
          <charset val="238"/>
          <scheme val="minor"/>
        </font>
      </dxf>
    </rfmt>
    <rfmt sheetId="1" sqref="AL272" start="0" length="0">
      <dxf>
        <font>
          <sz val="11"/>
          <color theme="0"/>
          <name val="Calibri"/>
          <family val="2"/>
          <charset val="238"/>
          <scheme val="minor"/>
        </font>
      </dxf>
    </rfmt>
    <rfmt sheetId="1" sqref="AL273" start="0" length="0">
      <dxf>
        <font>
          <sz val="11"/>
          <color theme="0"/>
          <name val="Calibri"/>
          <family val="2"/>
          <charset val="238"/>
          <scheme val="minor"/>
        </font>
      </dxf>
    </rfmt>
    <rfmt sheetId="1" sqref="AL274" start="0" length="0">
      <dxf>
        <font>
          <sz val="11"/>
          <color theme="0"/>
          <name val="Calibri"/>
          <family val="2"/>
          <charset val="238"/>
          <scheme val="minor"/>
        </font>
      </dxf>
    </rfmt>
    <rfmt sheetId="1" sqref="AL378" start="0" length="0">
      <dxf>
        <font>
          <b/>
          <sz val="11"/>
          <color theme="1"/>
          <name val="Calibri"/>
          <family val="2"/>
          <charset val="238"/>
          <scheme val="minor"/>
        </font>
      </dxf>
    </rfmt>
    <rfmt sheetId="1" sqref="AL379" start="0" length="0">
      <dxf>
        <font>
          <b/>
          <sz val="12"/>
          <color theme="1"/>
          <name val="Calibri"/>
          <family val="2"/>
          <charset val="238"/>
          <scheme val="minor"/>
        </font>
      </dxf>
    </rfmt>
    <rfmt sheetId="1" sqref="AL380" start="0" length="0">
      <dxf>
        <font>
          <b/>
          <sz val="12"/>
          <color theme="1"/>
          <name val="Calibri"/>
          <family val="2"/>
          <charset val="238"/>
          <scheme val="minor"/>
        </font>
      </dxf>
    </rfmt>
    <rfmt sheetId="1" sqref="AL381" start="0" length="0">
      <dxf>
        <font>
          <b/>
          <sz val="11"/>
          <color theme="1"/>
          <name val="Calibri"/>
          <family val="2"/>
          <charset val="238"/>
          <scheme val="minor"/>
        </font>
      </dxf>
    </rfmt>
    <rfmt sheetId="1" sqref="AL382" start="0" length="0">
      <dxf>
        <font>
          <b/>
          <sz val="11"/>
          <color theme="1"/>
          <name val="Calibri"/>
          <family val="2"/>
          <charset val="238"/>
          <scheme val="minor"/>
        </font>
      </dxf>
    </rfmt>
    <rfmt sheetId="1" sqref="AL383" start="0" length="0">
      <dxf>
        <font>
          <b/>
          <sz val="11"/>
          <color theme="1"/>
          <name val="Calibri"/>
          <family val="2"/>
          <charset val="238"/>
          <scheme val="minor"/>
        </font>
      </dxf>
    </rfmt>
    <rfmt sheetId="1" sqref="AL384" start="0" length="0">
      <dxf>
        <font>
          <b/>
          <sz val="11"/>
          <color theme="1"/>
          <name val="Calibri"/>
          <family val="2"/>
          <charset val="238"/>
          <scheme val="minor"/>
        </font>
      </dxf>
    </rfmt>
    <rfmt sheetId="1" sqref="AL385" start="0" length="0">
      <dxf>
        <font>
          <b/>
          <sz val="11"/>
          <color theme="1"/>
          <name val="Calibri"/>
          <family val="2"/>
          <charset val="238"/>
          <scheme val="minor"/>
        </font>
      </dxf>
    </rfmt>
    <rfmt sheetId="1" sqref="AL386" start="0" length="0">
      <dxf>
        <font>
          <b/>
          <sz val="11"/>
          <color theme="1"/>
          <name val="Calibri"/>
          <family val="2"/>
          <charset val="238"/>
          <scheme val="minor"/>
        </font>
      </dxf>
    </rfmt>
    <rfmt sheetId="1" sqref="AL387" start="0" length="0">
      <dxf>
        <font>
          <b/>
          <sz val="11"/>
          <color theme="1"/>
          <name val="Calibri"/>
          <family val="2"/>
          <charset val="238"/>
          <scheme val="minor"/>
        </font>
      </dxf>
    </rfmt>
    <rfmt sheetId="1" sqref="AL388" start="0" length="0">
      <dxf>
        <font>
          <b/>
          <sz val="11"/>
          <color theme="1"/>
          <name val="Calibri"/>
          <family val="2"/>
          <charset val="238"/>
          <scheme val="minor"/>
        </font>
      </dxf>
    </rfmt>
    <rfmt sheetId="1" sqref="AL389" start="0" length="0">
      <dxf>
        <font>
          <b/>
          <sz val="11"/>
          <color theme="1"/>
          <name val="Calibri"/>
          <family val="2"/>
          <charset val="238"/>
          <scheme val="minor"/>
        </font>
      </dxf>
    </rfmt>
    <rfmt sheetId="1" sqref="AL390" start="0" length="0">
      <dxf>
        <font>
          <b/>
          <sz val="11"/>
          <color theme="1"/>
          <name val="Calibri"/>
          <family val="2"/>
          <charset val="238"/>
          <scheme val="minor"/>
        </font>
      </dxf>
    </rfmt>
    <rfmt sheetId="1" sqref="AL391" start="0" length="0">
      <dxf>
        <font>
          <b/>
          <sz val="11"/>
          <color theme="1"/>
          <name val="Calibri"/>
          <family val="2"/>
          <charset val="238"/>
          <scheme val="minor"/>
        </font>
      </dxf>
    </rfmt>
    <rfmt sheetId="1" sqref="AL392" start="0" length="0">
      <dxf>
        <font>
          <b/>
          <sz val="11"/>
          <color theme="1"/>
          <name val="Calibri"/>
          <family val="2"/>
          <charset val="238"/>
          <scheme val="minor"/>
        </font>
      </dxf>
    </rfmt>
    <rfmt sheetId="1" sqref="AL393" start="0" length="0">
      <dxf>
        <font>
          <b/>
          <sz val="11"/>
          <color theme="1"/>
          <name val="Calibri"/>
          <family val="2"/>
          <charset val="238"/>
          <scheme val="minor"/>
        </font>
      </dxf>
    </rfmt>
    <rfmt sheetId="1" sqref="AL394" start="0" length="0">
      <dxf>
        <font>
          <b/>
          <sz val="11"/>
          <color theme="1"/>
          <name val="Calibri"/>
          <family val="2"/>
          <charset val="238"/>
          <scheme val="minor"/>
        </font>
      </dxf>
    </rfmt>
    <rfmt sheetId="1" sqref="AL395" start="0" length="0">
      <dxf>
        <font>
          <b/>
          <sz val="11"/>
          <color theme="1"/>
          <name val="Calibri"/>
          <family val="2"/>
          <charset val="238"/>
          <scheme val="minor"/>
        </font>
      </dxf>
    </rfmt>
    <rfmt sheetId="1" sqref="AL396" start="0" length="0">
      <dxf>
        <font>
          <b/>
          <sz val="11"/>
          <color theme="1"/>
          <name val="Calibri"/>
          <family val="2"/>
          <charset val="238"/>
          <scheme val="minor"/>
        </font>
      </dxf>
    </rfmt>
    <rfmt sheetId="1" sqref="AL397" start="0" length="0">
      <dxf>
        <font>
          <b/>
          <sz val="11"/>
          <color theme="1"/>
          <name val="Calibri"/>
          <family val="2"/>
          <charset val="238"/>
          <scheme val="minor"/>
        </font>
      </dxf>
    </rfmt>
    <rfmt sheetId="1" sqref="AL398" start="0" length="0">
      <dxf>
        <font>
          <b/>
          <sz val="11"/>
          <color theme="1"/>
          <name val="Calibri"/>
          <family val="2"/>
          <charset val="238"/>
          <scheme val="minor"/>
        </font>
      </dxf>
    </rfmt>
    <rfmt sheetId="1" sqref="AL399" start="0" length="0">
      <dxf>
        <font>
          <b/>
          <sz val="11"/>
          <color theme="1"/>
          <name val="Calibri"/>
          <family val="2"/>
          <charset val="238"/>
          <scheme val="minor"/>
        </font>
      </dxf>
    </rfmt>
  </rrc>
  <rrc rId="767" sId="1" ref="AL1:AL1048576" action="deleteCol">
    <rfmt sheetId="1" xfDxf="1" sqref="AL1:AL1048576" start="0" length="0"/>
    <rfmt sheetId="1" sqref="AL39" start="0" length="0">
      <dxf>
        <font>
          <sz val="12"/>
          <color theme="1"/>
          <name val="Calibri"/>
          <family val="2"/>
          <charset val="238"/>
          <scheme val="minor"/>
        </font>
        <alignment horizontal="left" vertical="center"/>
      </dxf>
    </rfmt>
    <rfmt sheetId="1" sqref="AL98" start="0" length="0">
      <dxf>
        <font>
          <sz val="12"/>
          <color theme="1"/>
          <name val="Calibri"/>
          <family val="2"/>
          <charset val="238"/>
          <scheme val="minor"/>
        </font>
        <alignment horizontal="left" vertical="center"/>
      </dxf>
    </rfmt>
    <rfmt sheetId="1" sqref="AL103" start="0" length="0">
      <dxf>
        <font>
          <sz val="12"/>
          <color theme="1"/>
          <name val="Calibri"/>
          <family val="2"/>
          <charset val="238"/>
          <scheme val="minor"/>
        </font>
      </dxf>
    </rfmt>
    <rfmt sheetId="1" sqref="AL161" start="0" length="0">
      <dxf>
        <font>
          <sz val="12"/>
          <color theme="1"/>
          <name val="Calibri"/>
          <family val="2"/>
          <charset val="238"/>
          <scheme val="minor"/>
        </font>
        <alignment horizontal="left" vertical="center"/>
      </dxf>
    </rfmt>
    <rfmt sheetId="1" sqref="AL162"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31" start="0" length="0">
      <dxf>
        <alignment vertical="top" wrapText="1"/>
      </dxf>
    </rfmt>
    <rfmt sheetId="1" sqref="AL260" start="0" length="0">
      <dxf>
        <font>
          <sz val="11"/>
          <color theme="0"/>
          <name val="Calibri"/>
          <family val="2"/>
          <charset val="238"/>
          <scheme val="minor"/>
        </font>
      </dxf>
    </rfmt>
    <rfmt sheetId="1" sqref="AL261" start="0" length="0">
      <dxf>
        <font>
          <sz val="11"/>
          <color theme="0"/>
          <name val="Calibri"/>
          <family val="2"/>
          <charset val="238"/>
          <scheme val="minor"/>
        </font>
      </dxf>
    </rfmt>
    <rfmt sheetId="1" sqref="AL262" start="0" length="0">
      <dxf>
        <font>
          <sz val="11"/>
          <color theme="0"/>
          <name val="Calibri"/>
          <family val="2"/>
          <charset val="238"/>
          <scheme val="minor"/>
        </font>
      </dxf>
    </rfmt>
    <rfmt sheetId="1" sqref="AL263" start="0" length="0">
      <dxf>
        <font>
          <sz val="11"/>
          <color theme="0"/>
          <name val="Calibri"/>
          <family val="2"/>
          <charset val="238"/>
          <scheme val="minor"/>
        </font>
      </dxf>
    </rfmt>
    <rfmt sheetId="1" sqref="AL271" start="0" length="0">
      <dxf>
        <font>
          <sz val="11"/>
          <color theme="0"/>
          <name val="Calibri"/>
          <family val="2"/>
          <charset val="238"/>
          <scheme val="minor"/>
        </font>
      </dxf>
    </rfmt>
    <rfmt sheetId="1" sqref="AL272" start="0" length="0">
      <dxf>
        <font>
          <sz val="11"/>
          <color theme="0"/>
          <name val="Calibri"/>
          <family val="2"/>
          <charset val="238"/>
          <scheme val="minor"/>
        </font>
      </dxf>
    </rfmt>
    <rfmt sheetId="1" sqref="AL273" start="0" length="0">
      <dxf>
        <font>
          <sz val="11"/>
          <color theme="0"/>
          <name val="Calibri"/>
          <family val="2"/>
          <charset val="238"/>
          <scheme val="minor"/>
        </font>
      </dxf>
    </rfmt>
    <rfmt sheetId="1" sqref="AL274" start="0" length="0">
      <dxf>
        <font>
          <sz val="11"/>
          <color theme="0"/>
          <name val="Calibri"/>
          <family val="2"/>
          <charset val="238"/>
          <scheme val="minor"/>
        </font>
      </dxf>
    </rfmt>
    <rfmt sheetId="1" sqref="AL378" start="0" length="0">
      <dxf>
        <font>
          <b/>
          <sz val="11"/>
          <color theme="1"/>
          <name val="Calibri"/>
          <family val="2"/>
          <charset val="238"/>
          <scheme val="minor"/>
        </font>
      </dxf>
    </rfmt>
    <rfmt sheetId="1" sqref="AL379" start="0" length="0">
      <dxf>
        <font>
          <b/>
          <sz val="12"/>
          <color theme="1"/>
          <name val="Calibri"/>
          <family val="2"/>
          <charset val="238"/>
          <scheme val="minor"/>
        </font>
      </dxf>
    </rfmt>
    <rfmt sheetId="1" sqref="AL380" start="0" length="0">
      <dxf>
        <font>
          <b/>
          <sz val="12"/>
          <color theme="1"/>
          <name val="Calibri"/>
          <family val="2"/>
          <charset val="238"/>
          <scheme val="minor"/>
        </font>
      </dxf>
    </rfmt>
    <rfmt sheetId="1" sqref="AL381" start="0" length="0">
      <dxf>
        <font>
          <b/>
          <sz val="11"/>
          <color theme="1"/>
          <name val="Calibri"/>
          <family val="2"/>
          <charset val="238"/>
          <scheme val="minor"/>
        </font>
      </dxf>
    </rfmt>
    <rfmt sheetId="1" sqref="AL382" start="0" length="0">
      <dxf>
        <font>
          <b/>
          <sz val="11"/>
          <color theme="1"/>
          <name val="Calibri"/>
          <family val="2"/>
          <charset val="238"/>
          <scheme val="minor"/>
        </font>
      </dxf>
    </rfmt>
    <rfmt sheetId="1" sqref="AL383" start="0" length="0">
      <dxf>
        <font>
          <b/>
          <sz val="11"/>
          <color theme="1"/>
          <name val="Calibri"/>
          <family val="2"/>
          <charset val="238"/>
          <scheme val="minor"/>
        </font>
      </dxf>
    </rfmt>
    <rfmt sheetId="1" sqref="AL384" start="0" length="0">
      <dxf>
        <font>
          <b/>
          <sz val="11"/>
          <color theme="1"/>
          <name val="Calibri"/>
          <family val="2"/>
          <charset val="238"/>
          <scheme val="minor"/>
        </font>
      </dxf>
    </rfmt>
    <rfmt sheetId="1" sqref="AL385" start="0" length="0">
      <dxf>
        <font>
          <b/>
          <sz val="11"/>
          <color theme="1"/>
          <name val="Calibri"/>
          <family val="2"/>
          <charset val="238"/>
          <scheme val="minor"/>
        </font>
      </dxf>
    </rfmt>
    <rfmt sheetId="1" sqref="AL386" start="0" length="0">
      <dxf>
        <font>
          <b/>
          <sz val="11"/>
          <color theme="1"/>
          <name val="Calibri"/>
          <family val="2"/>
          <charset val="238"/>
          <scheme val="minor"/>
        </font>
      </dxf>
    </rfmt>
    <rfmt sheetId="1" sqref="AL387" start="0" length="0">
      <dxf>
        <font>
          <b/>
          <sz val="11"/>
          <color theme="1"/>
          <name val="Calibri"/>
          <family val="2"/>
          <charset val="238"/>
          <scheme val="minor"/>
        </font>
      </dxf>
    </rfmt>
    <rfmt sheetId="1" sqref="AL388" start="0" length="0">
      <dxf>
        <font>
          <b/>
          <sz val="11"/>
          <color theme="1"/>
          <name val="Calibri"/>
          <family val="2"/>
          <charset val="238"/>
          <scheme val="minor"/>
        </font>
      </dxf>
    </rfmt>
    <rfmt sheetId="1" sqref="AL389" start="0" length="0">
      <dxf>
        <font>
          <b/>
          <sz val="11"/>
          <color theme="1"/>
          <name val="Calibri"/>
          <family val="2"/>
          <charset val="238"/>
          <scheme val="minor"/>
        </font>
      </dxf>
    </rfmt>
    <rfmt sheetId="1" sqref="AL390" start="0" length="0">
      <dxf>
        <font>
          <b/>
          <sz val="11"/>
          <color theme="1"/>
          <name val="Calibri"/>
          <family val="2"/>
          <charset val="238"/>
          <scheme val="minor"/>
        </font>
      </dxf>
    </rfmt>
    <rfmt sheetId="1" sqref="AL391" start="0" length="0">
      <dxf>
        <font>
          <b/>
          <sz val="11"/>
          <color theme="1"/>
          <name val="Calibri"/>
          <family val="2"/>
          <charset val="238"/>
          <scheme val="minor"/>
        </font>
      </dxf>
    </rfmt>
    <rfmt sheetId="1" sqref="AL392" start="0" length="0">
      <dxf>
        <font>
          <b/>
          <sz val="11"/>
          <color theme="1"/>
          <name val="Calibri"/>
          <family val="2"/>
          <charset val="238"/>
          <scheme val="minor"/>
        </font>
      </dxf>
    </rfmt>
    <rfmt sheetId="1" sqref="AL393" start="0" length="0">
      <dxf>
        <font>
          <b/>
          <sz val="11"/>
          <color theme="1"/>
          <name val="Calibri"/>
          <family val="2"/>
          <charset val="238"/>
          <scheme val="minor"/>
        </font>
      </dxf>
    </rfmt>
    <rfmt sheetId="1" sqref="AL394" start="0" length="0">
      <dxf>
        <font>
          <b/>
          <sz val="11"/>
          <color theme="1"/>
          <name val="Calibri"/>
          <family val="2"/>
          <charset val="238"/>
          <scheme val="minor"/>
        </font>
      </dxf>
    </rfmt>
    <rfmt sheetId="1" sqref="AL395" start="0" length="0">
      <dxf>
        <font>
          <b/>
          <sz val="11"/>
          <color theme="1"/>
          <name val="Calibri"/>
          <family val="2"/>
          <charset val="238"/>
          <scheme val="minor"/>
        </font>
      </dxf>
    </rfmt>
    <rfmt sheetId="1" sqref="AL396" start="0" length="0">
      <dxf>
        <font>
          <b/>
          <sz val="11"/>
          <color theme="1"/>
          <name val="Calibri"/>
          <family val="2"/>
          <charset val="238"/>
          <scheme val="minor"/>
        </font>
      </dxf>
    </rfmt>
    <rfmt sheetId="1" sqref="AL397" start="0" length="0">
      <dxf>
        <font>
          <b/>
          <sz val="11"/>
          <color theme="1"/>
          <name val="Calibri"/>
          <family val="2"/>
          <charset val="238"/>
          <scheme val="minor"/>
        </font>
      </dxf>
    </rfmt>
    <rfmt sheetId="1" sqref="AL398" start="0" length="0">
      <dxf>
        <font>
          <b/>
          <sz val="11"/>
          <color theme="1"/>
          <name val="Calibri"/>
          <family val="2"/>
          <charset val="238"/>
          <scheme val="minor"/>
        </font>
      </dxf>
    </rfmt>
    <rfmt sheetId="1" sqref="AL399" start="0" length="0">
      <dxf>
        <font>
          <b/>
          <sz val="11"/>
          <color theme="1"/>
          <name val="Calibri"/>
          <family val="2"/>
          <charset val="238"/>
          <scheme val="minor"/>
        </font>
      </dxf>
    </rfmt>
  </rrc>
  <rrc rId="768" sId="1" ref="AL1:AL1048576" action="deleteCol">
    <rfmt sheetId="1" xfDxf="1" sqref="AL1:AL1048576" start="0" length="0"/>
    <rfmt sheetId="1" sqref="AL39" start="0" length="0">
      <dxf>
        <font>
          <sz val="12"/>
          <color theme="1"/>
          <name val="Calibri"/>
          <family val="2"/>
          <charset val="238"/>
          <scheme val="minor"/>
        </font>
        <alignment horizontal="left" vertical="center"/>
      </dxf>
    </rfmt>
    <rfmt sheetId="1" sqref="AL98" start="0" length="0">
      <dxf>
        <font>
          <sz val="12"/>
          <color theme="1"/>
          <name val="Calibri"/>
          <family val="2"/>
          <charset val="238"/>
          <scheme val="minor"/>
        </font>
        <alignment horizontal="left" vertical="center"/>
      </dxf>
    </rfmt>
    <rfmt sheetId="1" sqref="AL103" start="0" length="0">
      <dxf>
        <font>
          <sz val="12"/>
          <color theme="1"/>
          <name val="Calibri"/>
          <family val="2"/>
          <charset val="238"/>
          <scheme val="minor"/>
        </font>
      </dxf>
    </rfmt>
    <rfmt sheetId="1" sqref="AL161" start="0" length="0">
      <dxf>
        <font>
          <sz val="12"/>
          <color theme="1"/>
          <name val="Calibri"/>
          <family val="2"/>
          <charset val="238"/>
          <scheme val="minor"/>
        </font>
        <alignment horizontal="left" vertical="center"/>
      </dxf>
    </rfmt>
    <rfmt sheetId="1" sqref="AL162"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31" start="0" length="0">
      <dxf>
        <alignment vertical="top" wrapText="1"/>
      </dxf>
    </rfmt>
    <rfmt sheetId="1" sqref="AL260" start="0" length="0">
      <dxf>
        <font>
          <sz val="11"/>
          <color theme="0"/>
          <name val="Calibri"/>
          <family val="2"/>
          <charset val="238"/>
          <scheme val="minor"/>
        </font>
      </dxf>
    </rfmt>
    <rfmt sheetId="1" sqref="AL261" start="0" length="0">
      <dxf>
        <font>
          <sz val="11"/>
          <color theme="0"/>
          <name val="Calibri"/>
          <family val="2"/>
          <charset val="238"/>
          <scheme val="minor"/>
        </font>
      </dxf>
    </rfmt>
    <rfmt sheetId="1" sqref="AL262" start="0" length="0">
      <dxf>
        <font>
          <sz val="11"/>
          <color theme="0"/>
          <name val="Calibri"/>
          <family val="2"/>
          <charset val="238"/>
          <scheme val="minor"/>
        </font>
      </dxf>
    </rfmt>
    <rfmt sheetId="1" sqref="AL263" start="0" length="0">
      <dxf>
        <font>
          <sz val="11"/>
          <color theme="0"/>
          <name val="Calibri"/>
          <family val="2"/>
          <charset val="238"/>
          <scheme val="minor"/>
        </font>
      </dxf>
    </rfmt>
    <rfmt sheetId="1" sqref="AL271" start="0" length="0">
      <dxf>
        <font>
          <sz val="11"/>
          <color theme="0"/>
          <name val="Calibri"/>
          <family val="2"/>
          <charset val="238"/>
          <scheme val="minor"/>
        </font>
      </dxf>
    </rfmt>
    <rfmt sheetId="1" sqref="AL272" start="0" length="0">
      <dxf>
        <font>
          <sz val="11"/>
          <color theme="0"/>
          <name val="Calibri"/>
          <family val="2"/>
          <charset val="238"/>
          <scheme val="minor"/>
        </font>
      </dxf>
    </rfmt>
    <rfmt sheetId="1" sqref="AL273" start="0" length="0">
      <dxf>
        <font>
          <sz val="11"/>
          <color theme="0"/>
          <name val="Calibri"/>
          <family val="2"/>
          <charset val="238"/>
          <scheme val="minor"/>
        </font>
      </dxf>
    </rfmt>
    <rfmt sheetId="1" sqref="AL274" start="0" length="0">
      <dxf>
        <font>
          <sz val="11"/>
          <color theme="0"/>
          <name val="Calibri"/>
          <family val="2"/>
          <charset val="238"/>
          <scheme val="minor"/>
        </font>
      </dxf>
    </rfmt>
    <rfmt sheetId="1" sqref="AL378" start="0" length="0">
      <dxf>
        <font>
          <b/>
          <sz val="11"/>
          <color theme="1"/>
          <name val="Calibri"/>
          <family val="2"/>
          <charset val="238"/>
          <scheme val="minor"/>
        </font>
      </dxf>
    </rfmt>
    <rfmt sheetId="1" sqref="AL379" start="0" length="0">
      <dxf>
        <font>
          <b/>
          <sz val="12"/>
          <color theme="1"/>
          <name val="Calibri"/>
          <family val="2"/>
          <charset val="238"/>
          <scheme val="minor"/>
        </font>
      </dxf>
    </rfmt>
    <rfmt sheetId="1" sqref="AL380" start="0" length="0">
      <dxf>
        <font>
          <b/>
          <sz val="12"/>
          <color theme="1"/>
          <name val="Calibri"/>
          <family val="2"/>
          <charset val="238"/>
          <scheme val="minor"/>
        </font>
      </dxf>
    </rfmt>
    <rfmt sheetId="1" sqref="AL381" start="0" length="0">
      <dxf>
        <font>
          <b/>
          <sz val="11"/>
          <color theme="1"/>
          <name val="Calibri"/>
          <family val="2"/>
          <charset val="238"/>
          <scheme val="minor"/>
        </font>
      </dxf>
    </rfmt>
    <rfmt sheetId="1" sqref="AL382" start="0" length="0">
      <dxf>
        <font>
          <b/>
          <sz val="11"/>
          <color theme="1"/>
          <name val="Calibri"/>
          <family val="2"/>
          <charset val="238"/>
          <scheme val="minor"/>
        </font>
      </dxf>
    </rfmt>
    <rfmt sheetId="1" sqref="AL383" start="0" length="0">
      <dxf>
        <font>
          <b/>
          <sz val="11"/>
          <color theme="1"/>
          <name val="Calibri"/>
          <family val="2"/>
          <charset val="238"/>
          <scheme val="minor"/>
        </font>
      </dxf>
    </rfmt>
    <rfmt sheetId="1" sqref="AL384" start="0" length="0">
      <dxf>
        <font>
          <b/>
          <sz val="11"/>
          <color theme="1"/>
          <name val="Calibri"/>
          <family val="2"/>
          <charset val="238"/>
          <scheme val="minor"/>
        </font>
      </dxf>
    </rfmt>
    <rfmt sheetId="1" sqref="AL385" start="0" length="0">
      <dxf>
        <font>
          <b/>
          <sz val="11"/>
          <color theme="1"/>
          <name val="Calibri"/>
          <family val="2"/>
          <charset val="238"/>
          <scheme val="minor"/>
        </font>
      </dxf>
    </rfmt>
    <rfmt sheetId="1" sqref="AL386" start="0" length="0">
      <dxf>
        <font>
          <b/>
          <sz val="11"/>
          <color theme="1"/>
          <name val="Calibri"/>
          <family val="2"/>
          <charset val="238"/>
          <scheme val="minor"/>
        </font>
      </dxf>
    </rfmt>
    <rfmt sheetId="1" sqref="AL387" start="0" length="0">
      <dxf>
        <font>
          <b/>
          <sz val="11"/>
          <color theme="1"/>
          <name val="Calibri"/>
          <family val="2"/>
          <charset val="238"/>
          <scheme val="minor"/>
        </font>
      </dxf>
    </rfmt>
    <rfmt sheetId="1" sqref="AL388" start="0" length="0">
      <dxf>
        <font>
          <b/>
          <sz val="11"/>
          <color theme="1"/>
          <name val="Calibri"/>
          <family val="2"/>
          <charset val="238"/>
          <scheme val="minor"/>
        </font>
      </dxf>
    </rfmt>
    <rfmt sheetId="1" sqref="AL389" start="0" length="0">
      <dxf>
        <font>
          <b/>
          <sz val="11"/>
          <color theme="1"/>
          <name val="Calibri"/>
          <family val="2"/>
          <charset val="238"/>
          <scheme val="minor"/>
        </font>
      </dxf>
    </rfmt>
    <rfmt sheetId="1" sqref="AL390" start="0" length="0">
      <dxf>
        <font>
          <b/>
          <sz val="11"/>
          <color theme="1"/>
          <name val="Calibri"/>
          <family val="2"/>
          <charset val="238"/>
          <scheme val="minor"/>
        </font>
      </dxf>
    </rfmt>
    <rfmt sheetId="1" sqref="AL391" start="0" length="0">
      <dxf>
        <font>
          <b/>
          <sz val="11"/>
          <color theme="1"/>
          <name val="Calibri"/>
          <family val="2"/>
          <charset val="238"/>
          <scheme val="minor"/>
        </font>
      </dxf>
    </rfmt>
    <rfmt sheetId="1" sqref="AL392" start="0" length="0">
      <dxf>
        <font>
          <b/>
          <sz val="11"/>
          <color theme="1"/>
          <name val="Calibri"/>
          <family val="2"/>
          <charset val="238"/>
          <scheme val="minor"/>
        </font>
      </dxf>
    </rfmt>
    <rfmt sheetId="1" sqref="AL393" start="0" length="0">
      <dxf>
        <font>
          <b/>
          <sz val="11"/>
          <color theme="1"/>
          <name val="Calibri"/>
          <family val="2"/>
          <charset val="238"/>
          <scheme val="minor"/>
        </font>
      </dxf>
    </rfmt>
    <rfmt sheetId="1" sqref="AL394" start="0" length="0">
      <dxf>
        <font>
          <b/>
          <sz val="11"/>
          <color theme="1"/>
          <name val="Calibri"/>
          <family val="2"/>
          <charset val="238"/>
          <scheme val="minor"/>
        </font>
      </dxf>
    </rfmt>
    <rfmt sheetId="1" sqref="AL395" start="0" length="0">
      <dxf>
        <font>
          <b/>
          <sz val="11"/>
          <color theme="1"/>
          <name val="Calibri"/>
          <family val="2"/>
          <charset val="238"/>
          <scheme val="minor"/>
        </font>
      </dxf>
    </rfmt>
    <rfmt sheetId="1" sqref="AL396" start="0" length="0">
      <dxf>
        <font>
          <b/>
          <sz val="11"/>
          <color theme="1"/>
          <name val="Calibri"/>
          <family val="2"/>
          <charset val="238"/>
          <scheme val="minor"/>
        </font>
      </dxf>
    </rfmt>
    <rfmt sheetId="1" sqref="AL397" start="0" length="0">
      <dxf>
        <font>
          <b/>
          <sz val="11"/>
          <color theme="1"/>
          <name val="Calibri"/>
          <family val="2"/>
          <charset val="238"/>
          <scheme val="minor"/>
        </font>
      </dxf>
    </rfmt>
    <rfmt sheetId="1" sqref="AL398" start="0" length="0">
      <dxf>
        <font>
          <b/>
          <sz val="11"/>
          <color theme="1"/>
          <name val="Calibri"/>
          <family val="2"/>
          <charset val="238"/>
          <scheme val="minor"/>
        </font>
      </dxf>
    </rfmt>
    <rfmt sheetId="1" sqref="AL399" start="0" length="0">
      <dxf>
        <font>
          <b/>
          <sz val="11"/>
          <color theme="1"/>
          <name val="Calibri"/>
          <family val="2"/>
          <charset val="238"/>
          <scheme val="minor"/>
        </font>
      </dxf>
    </rfmt>
  </rrc>
  <rrc rId="769" sId="1" ref="AL1:AL1048576" action="deleteCol">
    <rfmt sheetId="1" xfDxf="1" sqref="AL1:AL1048576" start="0" length="0"/>
    <rfmt sheetId="1" sqref="AL39" start="0" length="0">
      <dxf>
        <font>
          <sz val="12"/>
          <color theme="1"/>
          <name val="Calibri"/>
          <family val="2"/>
          <charset val="238"/>
          <scheme val="minor"/>
        </font>
        <alignment horizontal="left" vertical="center"/>
      </dxf>
    </rfmt>
    <rfmt sheetId="1" sqref="AL98" start="0" length="0">
      <dxf>
        <font>
          <sz val="12"/>
          <color theme="1"/>
          <name val="Calibri"/>
          <family val="2"/>
          <charset val="238"/>
          <scheme val="minor"/>
        </font>
        <alignment horizontal="left" vertical="center"/>
      </dxf>
    </rfmt>
    <rfmt sheetId="1" sqref="AL103" start="0" length="0">
      <dxf>
        <font>
          <sz val="12"/>
          <color theme="1"/>
          <name val="Calibri"/>
          <family val="2"/>
          <charset val="238"/>
          <scheme val="minor"/>
        </font>
      </dxf>
    </rfmt>
    <rfmt sheetId="1" sqref="AL161" start="0" length="0">
      <dxf>
        <font>
          <sz val="12"/>
          <color theme="1"/>
          <name val="Calibri"/>
          <family val="2"/>
          <charset val="238"/>
          <scheme val="minor"/>
        </font>
        <alignment horizontal="left" vertical="center"/>
      </dxf>
    </rfmt>
    <rfmt sheetId="1" sqref="AL162"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31" start="0" length="0">
      <dxf>
        <alignment vertical="top" wrapText="1"/>
      </dxf>
    </rfmt>
    <rfmt sheetId="1" sqref="AL260" start="0" length="0">
      <dxf>
        <font>
          <sz val="11"/>
          <color theme="0"/>
          <name val="Calibri"/>
          <family val="2"/>
          <charset val="238"/>
          <scheme val="minor"/>
        </font>
      </dxf>
    </rfmt>
    <rfmt sheetId="1" sqref="AL261" start="0" length="0">
      <dxf>
        <font>
          <sz val="11"/>
          <color theme="0"/>
          <name val="Calibri"/>
          <family val="2"/>
          <charset val="238"/>
          <scheme val="minor"/>
        </font>
      </dxf>
    </rfmt>
    <rfmt sheetId="1" sqref="AL262" start="0" length="0">
      <dxf>
        <font>
          <sz val="11"/>
          <color theme="0"/>
          <name val="Calibri"/>
          <family val="2"/>
          <charset val="238"/>
          <scheme val="minor"/>
        </font>
      </dxf>
    </rfmt>
    <rfmt sheetId="1" sqref="AL263" start="0" length="0">
      <dxf>
        <font>
          <sz val="11"/>
          <color theme="0"/>
          <name val="Calibri"/>
          <family val="2"/>
          <charset val="238"/>
          <scheme val="minor"/>
        </font>
      </dxf>
    </rfmt>
    <rfmt sheetId="1" sqref="AL271" start="0" length="0">
      <dxf>
        <font>
          <sz val="11"/>
          <color theme="0"/>
          <name val="Calibri"/>
          <family val="2"/>
          <charset val="238"/>
          <scheme val="minor"/>
        </font>
      </dxf>
    </rfmt>
    <rfmt sheetId="1" sqref="AL272" start="0" length="0">
      <dxf>
        <font>
          <sz val="11"/>
          <color theme="0"/>
          <name val="Calibri"/>
          <family val="2"/>
          <charset val="238"/>
          <scheme val="minor"/>
        </font>
      </dxf>
    </rfmt>
    <rfmt sheetId="1" sqref="AL273" start="0" length="0">
      <dxf>
        <font>
          <sz val="11"/>
          <color theme="0"/>
          <name val="Calibri"/>
          <family val="2"/>
          <charset val="238"/>
          <scheme val="minor"/>
        </font>
      </dxf>
    </rfmt>
    <rfmt sheetId="1" sqref="AL274" start="0" length="0">
      <dxf>
        <font>
          <sz val="11"/>
          <color theme="0"/>
          <name val="Calibri"/>
          <family val="2"/>
          <charset val="238"/>
          <scheme val="minor"/>
        </font>
      </dxf>
    </rfmt>
    <rfmt sheetId="1" sqref="AL378" start="0" length="0">
      <dxf>
        <font>
          <b/>
          <sz val="11"/>
          <color theme="1"/>
          <name val="Calibri"/>
          <family val="2"/>
          <charset val="238"/>
          <scheme val="minor"/>
        </font>
      </dxf>
    </rfmt>
    <rfmt sheetId="1" sqref="AL379" start="0" length="0">
      <dxf>
        <font>
          <b/>
          <sz val="12"/>
          <color theme="1"/>
          <name val="Calibri"/>
          <family val="2"/>
          <charset val="238"/>
          <scheme val="minor"/>
        </font>
      </dxf>
    </rfmt>
    <rfmt sheetId="1" sqref="AL380" start="0" length="0">
      <dxf>
        <font>
          <b/>
          <sz val="12"/>
          <color theme="1"/>
          <name val="Calibri"/>
          <family val="2"/>
          <charset val="238"/>
          <scheme val="minor"/>
        </font>
      </dxf>
    </rfmt>
    <rfmt sheetId="1" sqref="AL381" start="0" length="0">
      <dxf>
        <font>
          <b/>
          <sz val="11"/>
          <color theme="1"/>
          <name val="Calibri"/>
          <family val="2"/>
          <charset val="238"/>
          <scheme val="minor"/>
        </font>
      </dxf>
    </rfmt>
    <rfmt sheetId="1" sqref="AL382" start="0" length="0">
      <dxf>
        <font>
          <b/>
          <sz val="11"/>
          <color theme="1"/>
          <name val="Calibri"/>
          <family val="2"/>
          <charset val="238"/>
          <scheme val="minor"/>
        </font>
      </dxf>
    </rfmt>
    <rfmt sheetId="1" sqref="AL383" start="0" length="0">
      <dxf>
        <font>
          <b/>
          <sz val="11"/>
          <color theme="1"/>
          <name val="Calibri"/>
          <family val="2"/>
          <charset val="238"/>
          <scheme val="minor"/>
        </font>
      </dxf>
    </rfmt>
    <rfmt sheetId="1" sqref="AL384" start="0" length="0">
      <dxf>
        <font>
          <b/>
          <sz val="11"/>
          <color theme="1"/>
          <name val="Calibri"/>
          <family val="2"/>
          <charset val="238"/>
          <scheme val="minor"/>
        </font>
      </dxf>
    </rfmt>
    <rfmt sheetId="1" sqref="AL385" start="0" length="0">
      <dxf>
        <font>
          <b/>
          <sz val="11"/>
          <color theme="1"/>
          <name val="Calibri"/>
          <family val="2"/>
          <charset val="238"/>
          <scheme val="minor"/>
        </font>
      </dxf>
    </rfmt>
    <rfmt sheetId="1" sqref="AL386" start="0" length="0">
      <dxf>
        <font>
          <b/>
          <sz val="11"/>
          <color theme="1"/>
          <name val="Calibri"/>
          <family val="2"/>
          <charset val="238"/>
          <scheme val="minor"/>
        </font>
      </dxf>
    </rfmt>
    <rfmt sheetId="1" sqref="AL387" start="0" length="0">
      <dxf>
        <font>
          <b/>
          <sz val="11"/>
          <color theme="1"/>
          <name val="Calibri"/>
          <family val="2"/>
          <charset val="238"/>
          <scheme val="minor"/>
        </font>
      </dxf>
    </rfmt>
    <rfmt sheetId="1" sqref="AL388" start="0" length="0">
      <dxf>
        <font>
          <b/>
          <sz val="11"/>
          <color theme="1"/>
          <name val="Calibri"/>
          <family val="2"/>
          <charset val="238"/>
          <scheme val="minor"/>
        </font>
      </dxf>
    </rfmt>
    <rfmt sheetId="1" sqref="AL389" start="0" length="0">
      <dxf>
        <font>
          <b/>
          <sz val="11"/>
          <color theme="1"/>
          <name val="Calibri"/>
          <family val="2"/>
          <charset val="238"/>
          <scheme val="minor"/>
        </font>
      </dxf>
    </rfmt>
    <rfmt sheetId="1" sqref="AL390" start="0" length="0">
      <dxf>
        <font>
          <b/>
          <sz val="11"/>
          <color theme="1"/>
          <name val="Calibri"/>
          <family val="2"/>
          <charset val="238"/>
          <scheme val="minor"/>
        </font>
      </dxf>
    </rfmt>
    <rfmt sheetId="1" sqref="AL391" start="0" length="0">
      <dxf>
        <font>
          <b/>
          <sz val="11"/>
          <color theme="1"/>
          <name val="Calibri"/>
          <family val="2"/>
          <charset val="238"/>
          <scheme val="minor"/>
        </font>
      </dxf>
    </rfmt>
    <rfmt sheetId="1" sqref="AL392" start="0" length="0">
      <dxf>
        <font>
          <b/>
          <sz val="11"/>
          <color theme="1"/>
          <name val="Calibri"/>
          <family val="2"/>
          <charset val="238"/>
          <scheme val="minor"/>
        </font>
      </dxf>
    </rfmt>
    <rfmt sheetId="1" sqref="AL393" start="0" length="0">
      <dxf>
        <font>
          <b/>
          <sz val="11"/>
          <color theme="1"/>
          <name val="Calibri"/>
          <family val="2"/>
          <charset val="238"/>
          <scheme val="minor"/>
        </font>
      </dxf>
    </rfmt>
    <rfmt sheetId="1" sqref="AL394" start="0" length="0">
      <dxf>
        <font>
          <b/>
          <sz val="11"/>
          <color theme="1"/>
          <name val="Calibri"/>
          <family val="2"/>
          <charset val="238"/>
          <scheme val="minor"/>
        </font>
      </dxf>
    </rfmt>
    <rfmt sheetId="1" sqref="AL395" start="0" length="0">
      <dxf>
        <font>
          <b/>
          <sz val="11"/>
          <color theme="1"/>
          <name val="Calibri"/>
          <family val="2"/>
          <charset val="238"/>
          <scheme val="minor"/>
        </font>
      </dxf>
    </rfmt>
    <rfmt sheetId="1" sqref="AL396" start="0" length="0">
      <dxf>
        <font>
          <b/>
          <sz val="11"/>
          <color theme="1"/>
          <name val="Calibri"/>
          <family val="2"/>
          <charset val="238"/>
          <scheme val="minor"/>
        </font>
      </dxf>
    </rfmt>
    <rfmt sheetId="1" sqref="AL397" start="0" length="0">
      <dxf>
        <font>
          <b/>
          <sz val="11"/>
          <color theme="1"/>
          <name val="Calibri"/>
          <family val="2"/>
          <charset val="238"/>
          <scheme val="minor"/>
        </font>
      </dxf>
    </rfmt>
    <rfmt sheetId="1" sqref="AL398" start="0" length="0">
      <dxf>
        <font>
          <b/>
          <sz val="11"/>
          <color theme="1"/>
          <name val="Calibri"/>
          <family val="2"/>
          <charset val="238"/>
          <scheme val="minor"/>
        </font>
      </dxf>
    </rfmt>
    <rfmt sheetId="1" sqref="AL399" start="0" length="0">
      <dxf>
        <font>
          <b/>
          <sz val="11"/>
          <color theme="1"/>
          <name val="Calibri"/>
          <family val="2"/>
          <charset val="238"/>
          <scheme val="minor"/>
        </font>
      </dxf>
    </rfmt>
  </rrc>
  <rrc rId="770" sId="1" ref="AL1:AL1048576" action="deleteCol">
    <rfmt sheetId="1" xfDxf="1" sqref="AL1:AL1048576" start="0" length="0"/>
    <rfmt sheetId="1" sqref="AL39" start="0" length="0">
      <dxf>
        <font>
          <sz val="12"/>
          <color theme="1"/>
          <name val="Calibri"/>
          <family val="2"/>
          <charset val="238"/>
          <scheme val="minor"/>
        </font>
        <alignment horizontal="left" vertical="center"/>
      </dxf>
    </rfmt>
    <rfmt sheetId="1" sqref="AL98" start="0" length="0">
      <dxf>
        <font>
          <sz val="12"/>
          <color theme="1"/>
          <name val="Calibri"/>
          <family val="2"/>
          <charset val="238"/>
          <scheme val="minor"/>
        </font>
        <alignment horizontal="left" vertical="center"/>
      </dxf>
    </rfmt>
    <rfmt sheetId="1" sqref="AL103" start="0" length="0">
      <dxf>
        <font>
          <sz val="12"/>
          <color theme="1"/>
          <name val="Calibri"/>
          <family val="2"/>
          <charset val="238"/>
          <scheme val="minor"/>
        </font>
      </dxf>
    </rfmt>
    <rfmt sheetId="1" sqref="AL161" start="0" length="0">
      <dxf>
        <font>
          <sz val="12"/>
          <color theme="1"/>
          <name val="Calibri"/>
          <family val="2"/>
          <charset val="238"/>
          <scheme val="minor"/>
        </font>
        <alignment horizontal="left" vertical="center"/>
      </dxf>
    </rfmt>
    <rfmt sheetId="1" sqref="AL162"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31" start="0" length="0">
      <dxf>
        <alignment vertical="top" wrapText="1"/>
      </dxf>
    </rfmt>
    <rfmt sheetId="1" sqref="AL260" start="0" length="0">
      <dxf>
        <font>
          <sz val="11"/>
          <color theme="0"/>
          <name val="Calibri"/>
          <family val="2"/>
          <charset val="238"/>
          <scheme val="minor"/>
        </font>
      </dxf>
    </rfmt>
    <rfmt sheetId="1" sqref="AL261" start="0" length="0">
      <dxf>
        <font>
          <sz val="11"/>
          <color theme="0"/>
          <name val="Calibri"/>
          <family val="2"/>
          <charset val="238"/>
          <scheme val="minor"/>
        </font>
      </dxf>
    </rfmt>
    <rfmt sheetId="1" sqref="AL262" start="0" length="0">
      <dxf>
        <font>
          <sz val="11"/>
          <color theme="0"/>
          <name val="Calibri"/>
          <family val="2"/>
          <charset val="238"/>
          <scheme val="minor"/>
        </font>
      </dxf>
    </rfmt>
    <rfmt sheetId="1" sqref="AL263" start="0" length="0">
      <dxf>
        <font>
          <sz val="11"/>
          <color theme="0"/>
          <name val="Calibri"/>
          <family val="2"/>
          <charset val="238"/>
          <scheme val="minor"/>
        </font>
      </dxf>
    </rfmt>
    <rfmt sheetId="1" sqref="AL271" start="0" length="0">
      <dxf>
        <font>
          <sz val="11"/>
          <color theme="0"/>
          <name val="Calibri"/>
          <family val="2"/>
          <charset val="238"/>
          <scheme val="minor"/>
        </font>
      </dxf>
    </rfmt>
    <rfmt sheetId="1" sqref="AL272" start="0" length="0">
      <dxf>
        <font>
          <sz val="11"/>
          <color theme="0"/>
          <name val="Calibri"/>
          <family val="2"/>
          <charset val="238"/>
          <scheme val="minor"/>
        </font>
      </dxf>
    </rfmt>
    <rfmt sheetId="1" sqref="AL273" start="0" length="0">
      <dxf>
        <font>
          <sz val="11"/>
          <color theme="0"/>
          <name val="Calibri"/>
          <family val="2"/>
          <charset val="238"/>
          <scheme val="minor"/>
        </font>
      </dxf>
    </rfmt>
    <rfmt sheetId="1" sqref="AL274" start="0" length="0">
      <dxf>
        <font>
          <sz val="11"/>
          <color theme="0"/>
          <name val="Calibri"/>
          <family val="2"/>
          <charset val="238"/>
          <scheme val="minor"/>
        </font>
      </dxf>
    </rfmt>
    <rfmt sheetId="1" sqref="AL378" start="0" length="0">
      <dxf>
        <font>
          <b/>
          <sz val="11"/>
          <color theme="1"/>
          <name val="Calibri"/>
          <family val="2"/>
          <charset val="238"/>
          <scheme val="minor"/>
        </font>
      </dxf>
    </rfmt>
    <rfmt sheetId="1" sqref="AL379" start="0" length="0">
      <dxf>
        <font>
          <b/>
          <sz val="12"/>
          <color theme="1"/>
          <name val="Calibri"/>
          <family val="2"/>
          <charset val="238"/>
          <scheme val="minor"/>
        </font>
      </dxf>
    </rfmt>
    <rfmt sheetId="1" sqref="AL380" start="0" length="0">
      <dxf>
        <font>
          <b/>
          <sz val="12"/>
          <color theme="1"/>
          <name val="Calibri"/>
          <family val="2"/>
          <charset val="238"/>
          <scheme val="minor"/>
        </font>
      </dxf>
    </rfmt>
    <rfmt sheetId="1" sqref="AL381" start="0" length="0">
      <dxf>
        <font>
          <b/>
          <sz val="11"/>
          <color theme="1"/>
          <name val="Calibri"/>
          <family val="2"/>
          <charset val="238"/>
          <scheme val="minor"/>
        </font>
      </dxf>
    </rfmt>
    <rfmt sheetId="1" sqref="AL382" start="0" length="0">
      <dxf>
        <font>
          <b/>
          <sz val="11"/>
          <color theme="1"/>
          <name val="Calibri"/>
          <family val="2"/>
          <charset val="238"/>
          <scheme val="minor"/>
        </font>
      </dxf>
    </rfmt>
    <rfmt sheetId="1" sqref="AL383" start="0" length="0">
      <dxf>
        <font>
          <b/>
          <sz val="11"/>
          <color theme="1"/>
          <name val="Calibri"/>
          <family val="2"/>
          <charset val="238"/>
          <scheme val="minor"/>
        </font>
      </dxf>
    </rfmt>
    <rfmt sheetId="1" sqref="AL384" start="0" length="0">
      <dxf>
        <font>
          <b/>
          <sz val="11"/>
          <color theme="1"/>
          <name val="Calibri"/>
          <family val="2"/>
          <charset val="238"/>
          <scheme val="minor"/>
        </font>
      </dxf>
    </rfmt>
    <rfmt sheetId="1" sqref="AL385" start="0" length="0">
      <dxf>
        <font>
          <b/>
          <sz val="11"/>
          <color theme="1"/>
          <name val="Calibri"/>
          <family val="2"/>
          <charset val="238"/>
          <scheme val="minor"/>
        </font>
      </dxf>
    </rfmt>
    <rfmt sheetId="1" sqref="AL386" start="0" length="0">
      <dxf>
        <font>
          <b/>
          <sz val="11"/>
          <color theme="1"/>
          <name val="Calibri"/>
          <family val="2"/>
          <charset val="238"/>
          <scheme val="minor"/>
        </font>
      </dxf>
    </rfmt>
    <rfmt sheetId="1" sqref="AL387" start="0" length="0">
      <dxf>
        <font>
          <b/>
          <sz val="11"/>
          <color theme="1"/>
          <name val="Calibri"/>
          <family val="2"/>
          <charset val="238"/>
          <scheme val="minor"/>
        </font>
      </dxf>
    </rfmt>
    <rfmt sheetId="1" sqref="AL388" start="0" length="0">
      <dxf>
        <font>
          <b/>
          <sz val="11"/>
          <color theme="1"/>
          <name val="Calibri"/>
          <family val="2"/>
          <charset val="238"/>
          <scheme val="minor"/>
        </font>
      </dxf>
    </rfmt>
    <rfmt sheetId="1" sqref="AL389" start="0" length="0">
      <dxf>
        <font>
          <b/>
          <sz val="11"/>
          <color theme="1"/>
          <name val="Calibri"/>
          <family val="2"/>
          <charset val="238"/>
          <scheme val="minor"/>
        </font>
      </dxf>
    </rfmt>
    <rfmt sheetId="1" sqref="AL390" start="0" length="0">
      <dxf>
        <font>
          <b/>
          <sz val="11"/>
          <color theme="1"/>
          <name val="Calibri"/>
          <family val="2"/>
          <charset val="238"/>
          <scheme val="minor"/>
        </font>
      </dxf>
    </rfmt>
    <rfmt sheetId="1" sqref="AL391" start="0" length="0">
      <dxf>
        <font>
          <b/>
          <sz val="11"/>
          <color theme="1"/>
          <name val="Calibri"/>
          <family val="2"/>
          <charset val="238"/>
          <scheme val="minor"/>
        </font>
      </dxf>
    </rfmt>
    <rfmt sheetId="1" sqref="AL392" start="0" length="0">
      <dxf>
        <font>
          <b/>
          <sz val="11"/>
          <color theme="1"/>
          <name val="Calibri"/>
          <family val="2"/>
          <charset val="238"/>
          <scheme val="minor"/>
        </font>
      </dxf>
    </rfmt>
    <rfmt sheetId="1" sqref="AL393" start="0" length="0">
      <dxf>
        <font>
          <b/>
          <sz val="11"/>
          <color theme="1"/>
          <name val="Calibri"/>
          <family val="2"/>
          <charset val="238"/>
          <scheme val="minor"/>
        </font>
      </dxf>
    </rfmt>
    <rfmt sheetId="1" sqref="AL394" start="0" length="0">
      <dxf>
        <font>
          <b/>
          <sz val="11"/>
          <color theme="1"/>
          <name val="Calibri"/>
          <family val="2"/>
          <charset val="238"/>
          <scheme val="minor"/>
        </font>
      </dxf>
    </rfmt>
    <rfmt sheetId="1" sqref="AL395" start="0" length="0">
      <dxf>
        <font>
          <b/>
          <sz val="11"/>
          <color theme="1"/>
          <name val="Calibri"/>
          <family val="2"/>
          <charset val="238"/>
          <scheme val="minor"/>
        </font>
      </dxf>
    </rfmt>
    <rfmt sheetId="1" sqref="AL396" start="0" length="0">
      <dxf>
        <font>
          <b/>
          <sz val="11"/>
          <color theme="1"/>
          <name val="Calibri"/>
          <family val="2"/>
          <charset val="238"/>
          <scheme val="minor"/>
        </font>
      </dxf>
    </rfmt>
    <rfmt sheetId="1" sqref="AL397" start="0" length="0">
      <dxf>
        <font>
          <b/>
          <sz val="11"/>
          <color theme="1"/>
          <name val="Calibri"/>
          <family val="2"/>
          <charset val="238"/>
          <scheme val="minor"/>
        </font>
      </dxf>
    </rfmt>
    <rfmt sheetId="1" sqref="AL398" start="0" length="0">
      <dxf>
        <font>
          <b/>
          <sz val="11"/>
          <color theme="1"/>
          <name val="Calibri"/>
          <family val="2"/>
          <charset val="238"/>
          <scheme val="minor"/>
        </font>
      </dxf>
    </rfmt>
    <rfmt sheetId="1" sqref="AL399" start="0" length="0">
      <dxf>
        <font>
          <b/>
          <sz val="11"/>
          <color theme="1"/>
          <name val="Calibri"/>
          <family val="2"/>
          <charset val="238"/>
          <scheme val="minor"/>
        </font>
      </dxf>
    </rfmt>
  </rrc>
  <rrc rId="771" sId="1" ref="AL1:AL1048576" action="deleteCol">
    <rfmt sheetId="1" xfDxf="1" sqref="AL1:AL1048576" start="0" length="0"/>
    <rfmt sheetId="1" sqref="AL39" start="0" length="0">
      <dxf>
        <font>
          <sz val="12"/>
          <color theme="1"/>
          <name val="Calibri"/>
          <family val="2"/>
          <charset val="238"/>
          <scheme val="minor"/>
        </font>
        <alignment horizontal="left" vertical="center"/>
      </dxf>
    </rfmt>
    <rfmt sheetId="1" sqref="AL98" start="0" length="0">
      <dxf>
        <font>
          <sz val="12"/>
          <color theme="1"/>
          <name val="Calibri"/>
          <family val="2"/>
          <charset val="238"/>
          <scheme val="minor"/>
        </font>
        <alignment horizontal="left" vertical="center"/>
      </dxf>
    </rfmt>
    <rfmt sheetId="1" sqref="AL103" start="0" length="0">
      <dxf>
        <font>
          <sz val="12"/>
          <color theme="1"/>
          <name val="Calibri"/>
          <family val="2"/>
          <charset val="238"/>
          <scheme val="minor"/>
        </font>
      </dxf>
    </rfmt>
    <rfmt sheetId="1" sqref="AL161" start="0" length="0">
      <dxf>
        <font>
          <sz val="12"/>
          <color theme="1"/>
          <name val="Calibri"/>
          <family val="2"/>
          <charset val="238"/>
          <scheme val="minor"/>
        </font>
        <alignment horizontal="left" vertical="center"/>
      </dxf>
    </rfmt>
    <rfmt sheetId="1" sqref="AL162"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31" start="0" length="0">
      <dxf>
        <alignment vertical="top" wrapText="1"/>
      </dxf>
    </rfmt>
    <rfmt sheetId="1" sqref="AL260" start="0" length="0">
      <dxf>
        <font>
          <sz val="11"/>
          <color theme="0"/>
          <name val="Calibri"/>
          <family val="2"/>
          <charset val="238"/>
          <scheme val="minor"/>
        </font>
      </dxf>
    </rfmt>
    <rfmt sheetId="1" sqref="AL261" start="0" length="0">
      <dxf>
        <font>
          <sz val="11"/>
          <color theme="0"/>
          <name val="Calibri"/>
          <family val="2"/>
          <charset val="238"/>
          <scheme val="minor"/>
        </font>
      </dxf>
    </rfmt>
    <rfmt sheetId="1" sqref="AL262" start="0" length="0">
      <dxf>
        <font>
          <sz val="11"/>
          <color theme="0"/>
          <name val="Calibri"/>
          <family val="2"/>
          <charset val="238"/>
          <scheme val="minor"/>
        </font>
      </dxf>
    </rfmt>
    <rfmt sheetId="1" sqref="AL263" start="0" length="0">
      <dxf>
        <font>
          <sz val="11"/>
          <color theme="0"/>
          <name val="Calibri"/>
          <family val="2"/>
          <charset val="238"/>
          <scheme val="minor"/>
        </font>
      </dxf>
    </rfmt>
    <rfmt sheetId="1" sqref="AL271" start="0" length="0">
      <dxf>
        <font>
          <sz val="11"/>
          <color theme="0"/>
          <name val="Calibri"/>
          <family val="2"/>
          <charset val="238"/>
          <scheme val="minor"/>
        </font>
      </dxf>
    </rfmt>
    <rfmt sheetId="1" sqref="AL272" start="0" length="0">
      <dxf>
        <font>
          <sz val="11"/>
          <color theme="0"/>
          <name val="Calibri"/>
          <family val="2"/>
          <charset val="238"/>
          <scheme val="minor"/>
        </font>
      </dxf>
    </rfmt>
    <rfmt sheetId="1" sqref="AL273" start="0" length="0">
      <dxf>
        <font>
          <sz val="11"/>
          <color theme="0"/>
          <name val="Calibri"/>
          <family val="2"/>
          <charset val="238"/>
          <scheme val="minor"/>
        </font>
      </dxf>
    </rfmt>
    <rfmt sheetId="1" sqref="AL274" start="0" length="0">
      <dxf>
        <font>
          <sz val="11"/>
          <color theme="0"/>
          <name val="Calibri"/>
          <family val="2"/>
          <charset val="238"/>
          <scheme val="minor"/>
        </font>
      </dxf>
    </rfmt>
    <rfmt sheetId="1" sqref="AL378" start="0" length="0">
      <dxf>
        <font>
          <b/>
          <sz val="11"/>
          <color theme="1"/>
          <name val="Calibri"/>
          <family val="2"/>
          <charset val="238"/>
          <scheme val="minor"/>
        </font>
      </dxf>
    </rfmt>
    <rfmt sheetId="1" sqref="AL379" start="0" length="0">
      <dxf>
        <font>
          <b/>
          <sz val="12"/>
          <color theme="1"/>
          <name val="Calibri"/>
          <family val="2"/>
          <charset val="238"/>
          <scheme val="minor"/>
        </font>
      </dxf>
    </rfmt>
    <rfmt sheetId="1" sqref="AL380" start="0" length="0">
      <dxf>
        <font>
          <b/>
          <sz val="12"/>
          <color theme="1"/>
          <name val="Calibri"/>
          <family val="2"/>
          <charset val="238"/>
          <scheme val="minor"/>
        </font>
      </dxf>
    </rfmt>
    <rfmt sheetId="1" sqref="AL381" start="0" length="0">
      <dxf>
        <font>
          <b/>
          <sz val="11"/>
          <color theme="1"/>
          <name val="Calibri"/>
          <family val="2"/>
          <charset val="238"/>
          <scheme val="minor"/>
        </font>
      </dxf>
    </rfmt>
    <rfmt sheetId="1" sqref="AL382" start="0" length="0">
      <dxf>
        <font>
          <b/>
          <sz val="11"/>
          <color theme="1"/>
          <name val="Calibri"/>
          <family val="2"/>
          <charset val="238"/>
          <scheme val="minor"/>
        </font>
      </dxf>
    </rfmt>
    <rfmt sheetId="1" sqref="AL383" start="0" length="0">
      <dxf>
        <font>
          <b/>
          <sz val="11"/>
          <color theme="1"/>
          <name val="Calibri"/>
          <family val="2"/>
          <charset val="238"/>
          <scheme val="minor"/>
        </font>
      </dxf>
    </rfmt>
    <rfmt sheetId="1" sqref="AL384" start="0" length="0">
      <dxf>
        <font>
          <b/>
          <sz val="11"/>
          <color theme="1"/>
          <name val="Calibri"/>
          <family val="2"/>
          <charset val="238"/>
          <scheme val="minor"/>
        </font>
      </dxf>
    </rfmt>
    <rfmt sheetId="1" sqref="AL385" start="0" length="0">
      <dxf>
        <font>
          <b/>
          <sz val="11"/>
          <color theme="1"/>
          <name val="Calibri"/>
          <family val="2"/>
          <charset val="238"/>
          <scheme val="minor"/>
        </font>
      </dxf>
    </rfmt>
    <rfmt sheetId="1" sqref="AL386" start="0" length="0">
      <dxf>
        <font>
          <b/>
          <sz val="11"/>
          <color theme="1"/>
          <name val="Calibri"/>
          <family val="2"/>
          <charset val="238"/>
          <scheme val="minor"/>
        </font>
      </dxf>
    </rfmt>
    <rfmt sheetId="1" sqref="AL387" start="0" length="0">
      <dxf>
        <font>
          <b/>
          <sz val="11"/>
          <color theme="1"/>
          <name val="Calibri"/>
          <family val="2"/>
          <charset val="238"/>
          <scheme val="minor"/>
        </font>
      </dxf>
    </rfmt>
    <rfmt sheetId="1" sqref="AL388" start="0" length="0">
      <dxf>
        <font>
          <b/>
          <sz val="11"/>
          <color theme="1"/>
          <name val="Calibri"/>
          <family val="2"/>
          <charset val="238"/>
          <scheme val="minor"/>
        </font>
      </dxf>
    </rfmt>
    <rfmt sheetId="1" sqref="AL389" start="0" length="0">
      <dxf>
        <font>
          <b/>
          <sz val="11"/>
          <color theme="1"/>
          <name val="Calibri"/>
          <family val="2"/>
          <charset val="238"/>
          <scheme val="minor"/>
        </font>
      </dxf>
    </rfmt>
    <rfmt sheetId="1" sqref="AL390" start="0" length="0">
      <dxf>
        <font>
          <b/>
          <sz val="11"/>
          <color theme="1"/>
          <name val="Calibri"/>
          <family val="2"/>
          <charset val="238"/>
          <scheme val="minor"/>
        </font>
      </dxf>
    </rfmt>
    <rfmt sheetId="1" sqref="AL391" start="0" length="0">
      <dxf>
        <font>
          <b/>
          <sz val="11"/>
          <color theme="1"/>
          <name val="Calibri"/>
          <family val="2"/>
          <charset val="238"/>
          <scheme val="minor"/>
        </font>
      </dxf>
    </rfmt>
    <rfmt sheetId="1" sqref="AL392" start="0" length="0">
      <dxf>
        <font>
          <b/>
          <sz val="11"/>
          <color theme="1"/>
          <name val="Calibri"/>
          <family val="2"/>
          <charset val="238"/>
          <scheme val="minor"/>
        </font>
      </dxf>
    </rfmt>
    <rfmt sheetId="1" sqref="AL393" start="0" length="0">
      <dxf>
        <font>
          <b/>
          <sz val="11"/>
          <color theme="1"/>
          <name val="Calibri"/>
          <family val="2"/>
          <charset val="238"/>
          <scheme val="minor"/>
        </font>
      </dxf>
    </rfmt>
    <rfmt sheetId="1" sqref="AL394" start="0" length="0">
      <dxf>
        <font>
          <b/>
          <sz val="11"/>
          <color theme="1"/>
          <name val="Calibri"/>
          <family val="2"/>
          <charset val="238"/>
          <scheme val="minor"/>
        </font>
      </dxf>
    </rfmt>
    <rfmt sheetId="1" sqref="AL395" start="0" length="0">
      <dxf>
        <font>
          <b/>
          <sz val="11"/>
          <color theme="1"/>
          <name val="Calibri"/>
          <family val="2"/>
          <charset val="238"/>
          <scheme val="minor"/>
        </font>
      </dxf>
    </rfmt>
    <rfmt sheetId="1" sqref="AL396" start="0" length="0">
      <dxf>
        <font>
          <b/>
          <sz val="11"/>
          <color theme="1"/>
          <name val="Calibri"/>
          <family val="2"/>
          <charset val="238"/>
          <scheme val="minor"/>
        </font>
      </dxf>
    </rfmt>
    <rfmt sheetId="1" sqref="AL397" start="0" length="0">
      <dxf>
        <font>
          <b/>
          <sz val="11"/>
          <color theme="1"/>
          <name val="Calibri"/>
          <family val="2"/>
          <charset val="238"/>
          <scheme val="minor"/>
        </font>
      </dxf>
    </rfmt>
    <rfmt sheetId="1" sqref="AL398" start="0" length="0">
      <dxf>
        <font>
          <b/>
          <sz val="11"/>
          <color theme="1"/>
          <name val="Calibri"/>
          <family val="2"/>
          <charset val="238"/>
          <scheme val="minor"/>
        </font>
      </dxf>
    </rfmt>
    <rfmt sheetId="1" sqref="AL399" start="0" length="0">
      <dxf>
        <font>
          <b/>
          <sz val="11"/>
          <color theme="1"/>
          <name val="Calibri"/>
          <family val="2"/>
          <charset val="238"/>
          <scheme val="minor"/>
        </font>
      </dxf>
    </rfmt>
  </rrc>
  <rrc rId="772" sId="1" ref="AL1:AL1048576" action="deleteCol">
    <rfmt sheetId="1" xfDxf="1" sqref="AL1:AL1048576" start="0" length="0"/>
    <rfmt sheetId="1" sqref="AL39" start="0" length="0">
      <dxf>
        <font>
          <sz val="12"/>
          <color theme="1"/>
          <name val="Calibri"/>
          <family val="2"/>
          <charset val="238"/>
          <scheme val="minor"/>
        </font>
        <alignment horizontal="left" vertical="center"/>
      </dxf>
    </rfmt>
    <rfmt sheetId="1" sqref="AL98" start="0" length="0">
      <dxf>
        <font>
          <sz val="12"/>
          <color theme="1"/>
          <name val="Calibri"/>
          <family val="2"/>
          <charset val="238"/>
          <scheme val="minor"/>
        </font>
        <alignment horizontal="left" vertical="center"/>
      </dxf>
    </rfmt>
    <rfmt sheetId="1" sqref="AL103" start="0" length="0">
      <dxf>
        <font>
          <sz val="12"/>
          <color theme="1"/>
          <name val="Calibri"/>
          <family val="2"/>
          <charset val="238"/>
          <scheme val="minor"/>
        </font>
      </dxf>
    </rfmt>
    <rfmt sheetId="1" sqref="AL161" start="0" length="0">
      <dxf>
        <font>
          <sz val="12"/>
          <color theme="1"/>
          <name val="Calibri"/>
          <family val="2"/>
          <charset val="238"/>
          <scheme val="minor"/>
        </font>
        <alignment horizontal="left" vertical="center"/>
      </dxf>
    </rfmt>
    <rfmt sheetId="1" sqref="AL162"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31" start="0" length="0">
      <dxf>
        <alignment vertical="top" wrapText="1"/>
      </dxf>
    </rfmt>
    <rfmt sheetId="1" sqref="AL260" start="0" length="0">
      <dxf>
        <font>
          <sz val="11"/>
          <color theme="0"/>
          <name val="Calibri"/>
          <family val="2"/>
          <charset val="238"/>
          <scheme val="minor"/>
        </font>
      </dxf>
    </rfmt>
    <rfmt sheetId="1" sqref="AL261" start="0" length="0">
      <dxf>
        <font>
          <sz val="11"/>
          <color theme="0"/>
          <name val="Calibri"/>
          <family val="2"/>
          <charset val="238"/>
          <scheme val="minor"/>
        </font>
      </dxf>
    </rfmt>
    <rfmt sheetId="1" sqref="AL262" start="0" length="0">
      <dxf>
        <font>
          <sz val="11"/>
          <color theme="0"/>
          <name val="Calibri"/>
          <family val="2"/>
          <charset val="238"/>
          <scheme val="minor"/>
        </font>
      </dxf>
    </rfmt>
    <rfmt sheetId="1" sqref="AL263" start="0" length="0">
      <dxf>
        <font>
          <sz val="11"/>
          <color theme="0"/>
          <name val="Calibri"/>
          <family val="2"/>
          <charset val="238"/>
          <scheme val="minor"/>
        </font>
      </dxf>
    </rfmt>
    <rfmt sheetId="1" sqref="AL271" start="0" length="0">
      <dxf>
        <font>
          <sz val="11"/>
          <color theme="0"/>
          <name val="Calibri"/>
          <family val="2"/>
          <charset val="238"/>
          <scheme val="minor"/>
        </font>
      </dxf>
    </rfmt>
    <rfmt sheetId="1" sqref="AL272" start="0" length="0">
      <dxf>
        <font>
          <sz val="11"/>
          <color theme="0"/>
          <name val="Calibri"/>
          <family val="2"/>
          <charset val="238"/>
          <scheme val="minor"/>
        </font>
      </dxf>
    </rfmt>
    <rfmt sheetId="1" sqref="AL273" start="0" length="0">
      <dxf>
        <font>
          <sz val="11"/>
          <color theme="0"/>
          <name val="Calibri"/>
          <family val="2"/>
          <charset val="238"/>
          <scheme val="minor"/>
        </font>
      </dxf>
    </rfmt>
    <rfmt sheetId="1" sqref="AL274" start="0" length="0">
      <dxf>
        <font>
          <sz val="11"/>
          <color theme="0"/>
          <name val="Calibri"/>
          <family val="2"/>
          <charset val="238"/>
          <scheme val="minor"/>
        </font>
      </dxf>
    </rfmt>
    <rfmt sheetId="1" sqref="AL378" start="0" length="0">
      <dxf>
        <font>
          <b/>
          <sz val="11"/>
          <color theme="1"/>
          <name val="Calibri"/>
          <family val="2"/>
          <charset val="238"/>
          <scheme val="minor"/>
        </font>
      </dxf>
    </rfmt>
    <rfmt sheetId="1" sqref="AL379" start="0" length="0">
      <dxf>
        <font>
          <b/>
          <sz val="12"/>
          <color theme="1"/>
          <name val="Calibri"/>
          <family val="2"/>
          <charset val="238"/>
          <scheme val="minor"/>
        </font>
      </dxf>
    </rfmt>
    <rfmt sheetId="1" sqref="AL380" start="0" length="0">
      <dxf>
        <font>
          <b/>
          <sz val="12"/>
          <color theme="1"/>
          <name val="Calibri"/>
          <family val="2"/>
          <charset val="238"/>
          <scheme val="minor"/>
        </font>
      </dxf>
    </rfmt>
    <rfmt sheetId="1" sqref="AL381" start="0" length="0">
      <dxf>
        <font>
          <b/>
          <sz val="11"/>
          <color theme="1"/>
          <name val="Calibri"/>
          <family val="2"/>
          <charset val="238"/>
          <scheme val="minor"/>
        </font>
      </dxf>
    </rfmt>
    <rfmt sheetId="1" sqref="AL382" start="0" length="0">
      <dxf>
        <font>
          <b/>
          <sz val="11"/>
          <color theme="1"/>
          <name val="Calibri"/>
          <family val="2"/>
          <charset val="238"/>
          <scheme val="minor"/>
        </font>
      </dxf>
    </rfmt>
    <rfmt sheetId="1" sqref="AL383" start="0" length="0">
      <dxf>
        <font>
          <b/>
          <sz val="11"/>
          <color theme="1"/>
          <name val="Calibri"/>
          <family val="2"/>
          <charset val="238"/>
          <scheme val="minor"/>
        </font>
      </dxf>
    </rfmt>
    <rfmt sheetId="1" sqref="AL384" start="0" length="0">
      <dxf>
        <font>
          <b/>
          <sz val="11"/>
          <color theme="1"/>
          <name val="Calibri"/>
          <family val="2"/>
          <charset val="238"/>
          <scheme val="minor"/>
        </font>
      </dxf>
    </rfmt>
    <rfmt sheetId="1" sqref="AL385" start="0" length="0">
      <dxf>
        <font>
          <b/>
          <sz val="11"/>
          <color theme="1"/>
          <name val="Calibri"/>
          <family val="2"/>
          <charset val="238"/>
          <scheme val="minor"/>
        </font>
      </dxf>
    </rfmt>
    <rfmt sheetId="1" sqref="AL386" start="0" length="0">
      <dxf>
        <font>
          <b/>
          <sz val="11"/>
          <color theme="1"/>
          <name val="Calibri"/>
          <family val="2"/>
          <charset val="238"/>
          <scheme val="minor"/>
        </font>
      </dxf>
    </rfmt>
    <rfmt sheetId="1" sqref="AL387" start="0" length="0">
      <dxf>
        <font>
          <b/>
          <sz val="11"/>
          <color theme="1"/>
          <name val="Calibri"/>
          <family val="2"/>
          <charset val="238"/>
          <scheme val="minor"/>
        </font>
      </dxf>
    </rfmt>
    <rfmt sheetId="1" sqref="AL388" start="0" length="0">
      <dxf>
        <font>
          <b/>
          <sz val="11"/>
          <color theme="1"/>
          <name val="Calibri"/>
          <family val="2"/>
          <charset val="238"/>
          <scheme val="minor"/>
        </font>
      </dxf>
    </rfmt>
    <rfmt sheetId="1" sqref="AL389" start="0" length="0">
      <dxf>
        <font>
          <b/>
          <sz val="11"/>
          <color theme="1"/>
          <name val="Calibri"/>
          <family val="2"/>
          <charset val="238"/>
          <scheme val="minor"/>
        </font>
      </dxf>
    </rfmt>
    <rfmt sheetId="1" sqref="AL390" start="0" length="0">
      <dxf>
        <font>
          <b/>
          <sz val="11"/>
          <color theme="1"/>
          <name val="Calibri"/>
          <family val="2"/>
          <charset val="238"/>
          <scheme val="minor"/>
        </font>
      </dxf>
    </rfmt>
    <rfmt sheetId="1" sqref="AL391" start="0" length="0">
      <dxf>
        <font>
          <b/>
          <sz val="11"/>
          <color theme="1"/>
          <name val="Calibri"/>
          <family val="2"/>
          <charset val="238"/>
          <scheme val="minor"/>
        </font>
      </dxf>
    </rfmt>
    <rfmt sheetId="1" sqref="AL392" start="0" length="0">
      <dxf>
        <font>
          <b/>
          <sz val="11"/>
          <color theme="1"/>
          <name val="Calibri"/>
          <family val="2"/>
          <charset val="238"/>
          <scheme val="minor"/>
        </font>
      </dxf>
    </rfmt>
    <rfmt sheetId="1" sqref="AL393" start="0" length="0">
      <dxf>
        <font>
          <b/>
          <sz val="11"/>
          <color theme="1"/>
          <name val="Calibri"/>
          <family val="2"/>
          <charset val="238"/>
          <scheme val="minor"/>
        </font>
      </dxf>
    </rfmt>
    <rfmt sheetId="1" sqref="AL394" start="0" length="0">
      <dxf>
        <font>
          <b/>
          <sz val="11"/>
          <color theme="1"/>
          <name val="Calibri"/>
          <family val="2"/>
          <charset val="238"/>
          <scheme val="minor"/>
        </font>
      </dxf>
    </rfmt>
    <rfmt sheetId="1" sqref="AL395" start="0" length="0">
      <dxf>
        <font>
          <b/>
          <sz val="11"/>
          <color theme="1"/>
          <name val="Calibri"/>
          <family val="2"/>
          <charset val="238"/>
          <scheme val="minor"/>
        </font>
      </dxf>
    </rfmt>
    <rfmt sheetId="1" sqref="AL396" start="0" length="0">
      <dxf>
        <font>
          <b/>
          <sz val="11"/>
          <color theme="1"/>
          <name val="Calibri"/>
          <family val="2"/>
          <charset val="238"/>
          <scheme val="minor"/>
        </font>
      </dxf>
    </rfmt>
    <rfmt sheetId="1" sqref="AL397" start="0" length="0">
      <dxf>
        <font>
          <b/>
          <sz val="11"/>
          <color theme="1"/>
          <name val="Calibri"/>
          <family val="2"/>
          <charset val="238"/>
          <scheme val="minor"/>
        </font>
      </dxf>
    </rfmt>
    <rfmt sheetId="1" sqref="AL398" start="0" length="0">
      <dxf>
        <font>
          <b/>
          <sz val="11"/>
          <color theme="1"/>
          <name val="Calibri"/>
          <family val="2"/>
          <charset val="238"/>
          <scheme val="minor"/>
        </font>
      </dxf>
    </rfmt>
    <rfmt sheetId="1" sqref="AL399" start="0" length="0">
      <dxf>
        <font>
          <b/>
          <sz val="11"/>
          <color theme="1"/>
          <name val="Calibri"/>
          <family val="2"/>
          <charset val="238"/>
          <scheme val="minor"/>
        </font>
      </dxf>
    </rfmt>
  </rrc>
  <rrc rId="773" sId="1" ref="AL1:AL1048576" action="deleteCol">
    <rfmt sheetId="1" xfDxf="1" sqref="AL1:AL1048576" start="0" length="0"/>
    <rfmt sheetId="1" sqref="AL39" start="0" length="0">
      <dxf>
        <font>
          <sz val="12"/>
          <color theme="1"/>
          <name val="Calibri"/>
          <family val="2"/>
          <charset val="238"/>
          <scheme val="minor"/>
        </font>
        <alignment horizontal="left" vertical="center"/>
      </dxf>
    </rfmt>
    <rfmt sheetId="1" sqref="AL98" start="0" length="0">
      <dxf>
        <font>
          <sz val="12"/>
          <color theme="1"/>
          <name val="Calibri"/>
          <family val="2"/>
          <charset val="238"/>
          <scheme val="minor"/>
        </font>
        <alignment horizontal="left" vertical="center"/>
      </dxf>
    </rfmt>
    <rfmt sheetId="1" sqref="AL103" start="0" length="0">
      <dxf>
        <font>
          <sz val="12"/>
          <color theme="1"/>
          <name val="Calibri"/>
          <family val="2"/>
          <charset val="238"/>
          <scheme val="minor"/>
        </font>
      </dxf>
    </rfmt>
    <rfmt sheetId="1" sqref="AL161" start="0" length="0">
      <dxf>
        <font>
          <sz val="12"/>
          <color theme="1"/>
          <name val="Calibri"/>
          <family val="2"/>
          <charset val="238"/>
          <scheme val="minor"/>
        </font>
        <alignment horizontal="left" vertical="center"/>
      </dxf>
    </rfmt>
    <rfmt sheetId="1" sqref="AL162"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31" start="0" length="0">
      <dxf>
        <alignment vertical="top" wrapText="1"/>
      </dxf>
    </rfmt>
    <rfmt sheetId="1" sqref="AL260" start="0" length="0">
      <dxf>
        <font>
          <sz val="11"/>
          <color theme="0"/>
          <name val="Calibri"/>
          <family val="2"/>
          <charset val="238"/>
          <scheme val="minor"/>
        </font>
      </dxf>
    </rfmt>
    <rfmt sheetId="1" sqref="AL261" start="0" length="0">
      <dxf>
        <font>
          <sz val="11"/>
          <color theme="0"/>
          <name val="Calibri"/>
          <family val="2"/>
          <charset val="238"/>
          <scheme val="minor"/>
        </font>
      </dxf>
    </rfmt>
    <rfmt sheetId="1" sqref="AL262" start="0" length="0">
      <dxf>
        <font>
          <sz val="11"/>
          <color theme="0"/>
          <name val="Calibri"/>
          <family val="2"/>
          <charset val="238"/>
          <scheme val="minor"/>
        </font>
      </dxf>
    </rfmt>
    <rfmt sheetId="1" sqref="AL263" start="0" length="0">
      <dxf>
        <font>
          <sz val="11"/>
          <color theme="0"/>
          <name val="Calibri"/>
          <family val="2"/>
          <charset val="238"/>
          <scheme val="minor"/>
        </font>
      </dxf>
    </rfmt>
    <rfmt sheetId="1" sqref="AL271" start="0" length="0">
      <dxf>
        <font>
          <sz val="11"/>
          <color theme="0"/>
          <name val="Calibri"/>
          <family val="2"/>
          <charset val="238"/>
          <scheme val="minor"/>
        </font>
      </dxf>
    </rfmt>
    <rfmt sheetId="1" sqref="AL272" start="0" length="0">
      <dxf>
        <font>
          <sz val="11"/>
          <color theme="0"/>
          <name val="Calibri"/>
          <family val="2"/>
          <charset val="238"/>
          <scheme val="minor"/>
        </font>
      </dxf>
    </rfmt>
    <rfmt sheetId="1" sqref="AL273" start="0" length="0">
      <dxf>
        <font>
          <sz val="11"/>
          <color theme="0"/>
          <name val="Calibri"/>
          <family val="2"/>
          <charset val="238"/>
          <scheme val="minor"/>
        </font>
      </dxf>
    </rfmt>
    <rfmt sheetId="1" sqref="AL274" start="0" length="0">
      <dxf>
        <font>
          <sz val="11"/>
          <color theme="0"/>
          <name val="Calibri"/>
          <family val="2"/>
          <charset val="238"/>
          <scheme val="minor"/>
        </font>
      </dxf>
    </rfmt>
    <rfmt sheetId="1" sqref="AL378" start="0" length="0">
      <dxf>
        <font>
          <b/>
          <sz val="11"/>
          <color theme="1"/>
          <name val="Calibri"/>
          <family val="2"/>
          <charset val="238"/>
          <scheme val="minor"/>
        </font>
      </dxf>
    </rfmt>
    <rfmt sheetId="1" sqref="AL379" start="0" length="0">
      <dxf>
        <font>
          <b/>
          <sz val="12"/>
          <color theme="1"/>
          <name val="Calibri"/>
          <family val="2"/>
          <charset val="238"/>
          <scheme val="minor"/>
        </font>
      </dxf>
    </rfmt>
    <rfmt sheetId="1" sqref="AL380" start="0" length="0">
      <dxf>
        <font>
          <b/>
          <sz val="12"/>
          <color theme="1"/>
          <name val="Calibri"/>
          <family val="2"/>
          <charset val="238"/>
          <scheme val="minor"/>
        </font>
      </dxf>
    </rfmt>
    <rfmt sheetId="1" sqref="AL381" start="0" length="0">
      <dxf>
        <font>
          <b/>
          <sz val="11"/>
          <color theme="1"/>
          <name val="Calibri"/>
          <family val="2"/>
          <charset val="238"/>
          <scheme val="minor"/>
        </font>
      </dxf>
    </rfmt>
    <rfmt sheetId="1" sqref="AL382" start="0" length="0">
      <dxf>
        <font>
          <b/>
          <sz val="11"/>
          <color theme="1"/>
          <name val="Calibri"/>
          <family val="2"/>
          <charset val="238"/>
          <scheme val="minor"/>
        </font>
      </dxf>
    </rfmt>
    <rfmt sheetId="1" sqref="AL383" start="0" length="0">
      <dxf>
        <font>
          <b/>
          <sz val="11"/>
          <color theme="1"/>
          <name val="Calibri"/>
          <family val="2"/>
          <charset val="238"/>
          <scheme val="minor"/>
        </font>
      </dxf>
    </rfmt>
    <rfmt sheetId="1" sqref="AL384" start="0" length="0">
      <dxf>
        <font>
          <b/>
          <sz val="11"/>
          <color theme="1"/>
          <name val="Calibri"/>
          <family val="2"/>
          <charset val="238"/>
          <scheme val="minor"/>
        </font>
      </dxf>
    </rfmt>
    <rfmt sheetId="1" sqref="AL385" start="0" length="0">
      <dxf>
        <font>
          <b/>
          <sz val="11"/>
          <color theme="1"/>
          <name val="Calibri"/>
          <family val="2"/>
          <charset val="238"/>
          <scheme val="minor"/>
        </font>
      </dxf>
    </rfmt>
    <rfmt sheetId="1" sqref="AL386" start="0" length="0">
      <dxf>
        <font>
          <b/>
          <sz val="11"/>
          <color theme="1"/>
          <name val="Calibri"/>
          <family val="2"/>
          <charset val="238"/>
          <scheme val="minor"/>
        </font>
      </dxf>
    </rfmt>
    <rfmt sheetId="1" sqref="AL387" start="0" length="0">
      <dxf>
        <font>
          <b/>
          <sz val="11"/>
          <color theme="1"/>
          <name val="Calibri"/>
          <family val="2"/>
          <charset val="238"/>
          <scheme val="minor"/>
        </font>
      </dxf>
    </rfmt>
    <rfmt sheetId="1" sqref="AL388" start="0" length="0">
      <dxf>
        <font>
          <b/>
          <sz val="11"/>
          <color theme="1"/>
          <name val="Calibri"/>
          <family val="2"/>
          <charset val="238"/>
          <scheme val="minor"/>
        </font>
      </dxf>
    </rfmt>
    <rfmt sheetId="1" sqref="AL389" start="0" length="0">
      <dxf>
        <font>
          <b/>
          <sz val="11"/>
          <color theme="1"/>
          <name val="Calibri"/>
          <family val="2"/>
          <charset val="238"/>
          <scheme val="minor"/>
        </font>
      </dxf>
    </rfmt>
    <rfmt sheetId="1" sqref="AL390" start="0" length="0">
      <dxf>
        <font>
          <b/>
          <sz val="11"/>
          <color theme="1"/>
          <name val="Calibri"/>
          <family val="2"/>
          <charset val="238"/>
          <scheme val="minor"/>
        </font>
      </dxf>
    </rfmt>
    <rfmt sheetId="1" sqref="AL391" start="0" length="0">
      <dxf>
        <font>
          <b/>
          <sz val="11"/>
          <color theme="1"/>
          <name val="Calibri"/>
          <family val="2"/>
          <charset val="238"/>
          <scheme val="minor"/>
        </font>
      </dxf>
    </rfmt>
    <rfmt sheetId="1" sqref="AL392" start="0" length="0">
      <dxf>
        <font>
          <b/>
          <sz val="11"/>
          <color theme="1"/>
          <name val="Calibri"/>
          <family val="2"/>
          <charset val="238"/>
          <scheme val="minor"/>
        </font>
      </dxf>
    </rfmt>
    <rfmt sheetId="1" sqref="AL393" start="0" length="0">
      <dxf>
        <font>
          <b/>
          <sz val="11"/>
          <color theme="1"/>
          <name val="Calibri"/>
          <family val="2"/>
          <charset val="238"/>
          <scheme val="minor"/>
        </font>
      </dxf>
    </rfmt>
    <rfmt sheetId="1" sqref="AL394" start="0" length="0">
      <dxf>
        <font>
          <b/>
          <sz val="11"/>
          <color theme="1"/>
          <name val="Calibri"/>
          <family val="2"/>
          <charset val="238"/>
          <scheme val="minor"/>
        </font>
      </dxf>
    </rfmt>
    <rfmt sheetId="1" sqref="AL395" start="0" length="0">
      <dxf>
        <font>
          <b/>
          <sz val="11"/>
          <color theme="1"/>
          <name val="Calibri"/>
          <family val="2"/>
          <charset val="238"/>
          <scheme val="minor"/>
        </font>
      </dxf>
    </rfmt>
    <rfmt sheetId="1" sqref="AL396" start="0" length="0">
      <dxf>
        <font>
          <b/>
          <sz val="11"/>
          <color theme="1"/>
          <name val="Calibri"/>
          <family val="2"/>
          <charset val="238"/>
          <scheme val="minor"/>
        </font>
      </dxf>
    </rfmt>
    <rfmt sheetId="1" sqref="AL397" start="0" length="0">
      <dxf>
        <font>
          <b/>
          <sz val="11"/>
          <color theme="1"/>
          <name val="Calibri"/>
          <family val="2"/>
          <charset val="238"/>
          <scheme val="minor"/>
        </font>
      </dxf>
    </rfmt>
    <rfmt sheetId="1" sqref="AL398" start="0" length="0">
      <dxf>
        <font>
          <b/>
          <sz val="11"/>
          <color theme="1"/>
          <name val="Calibri"/>
          <family val="2"/>
          <charset val="238"/>
          <scheme val="minor"/>
        </font>
      </dxf>
    </rfmt>
    <rfmt sheetId="1" sqref="AL399" start="0" length="0">
      <dxf>
        <font>
          <b/>
          <sz val="11"/>
          <color theme="1"/>
          <name val="Calibri"/>
          <family val="2"/>
          <charset val="238"/>
          <scheme val="minor"/>
        </font>
      </dxf>
    </rfmt>
  </rrc>
  <rrc rId="774" sId="1" ref="AL1:AL1048576" action="deleteCol">
    <rfmt sheetId="1" xfDxf="1" sqref="AL1:AL1048576" start="0" length="0"/>
    <rfmt sheetId="1" sqref="AL39" start="0" length="0">
      <dxf>
        <font>
          <sz val="12"/>
          <color theme="1"/>
          <name val="Calibri"/>
          <family val="2"/>
          <charset val="238"/>
          <scheme val="minor"/>
        </font>
        <alignment horizontal="left" vertical="center"/>
      </dxf>
    </rfmt>
    <rfmt sheetId="1" sqref="AL98" start="0" length="0">
      <dxf>
        <font>
          <sz val="12"/>
          <color theme="1"/>
          <name val="Calibri"/>
          <family val="2"/>
          <charset val="238"/>
          <scheme val="minor"/>
        </font>
        <alignment horizontal="left" vertical="center"/>
      </dxf>
    </rfmt>
    <rfmt sheetId="1" sqref="AL103" start="0" length="0">
      <dxf>
        <font>
          <sz val="12"/>
          <color theme="1"/>
          <name val="Calibri"/>
          <family val="2"/>
          <charset val="238"/>
          <scheme val="minor"/>
        </font>
      </dxf>
    </rfmt>
    <rfmt sheetId="1" sqref="AL161" start="0" length="0">
      <dxf>
        <font>
          <sz val="12"/>
          <color theme="1"/>
          <name val="Calibri"/>
          <family val="2"/>
          <charset val="238"/>
          <scheme val="minor"/>
        </font>
        <alignment horizontal="left" vertical="center"/>
      </dxf>
    </rfmt>
    <rfmt sheetId="1" sqref="AL162"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31" start="0" length="0">
      <dxf>
        <alignment vertical="top" wrapText="1"/>
      </dxf>
    </rfmt>
    <rfmt sheetId="1" sqref="AL260" start="0" length="0">
      <dxf>
        <font>
          <sz val="11"/>
          <color theme="0"/>
          <name val="Calibri"/>
          <family val="2"/>
          <charset val="238"/>
          <scheme val="minor"/>
        </font>
      </dxf>
    </rfmt>
    <rfmt sheetId="1" sqref="AL261" start="0" length="0">
      <dxf>
        <font>
          <sz val="11"/>
          <color theme="0"/>
          <name val="Calibri"/>
          <family val="2"/>
          <charset val="238"/>
          <scheme val="minor"/>
        </font>
      </dxf>
    </rfmt>
    <rfmt sheetId="1" sqref="AL262" start="0" length="0">
      <dxf>
        <font>
          <sz val="11"/>
          <color theme="0"/>
          <name val="Calibri"/>
          <family val="2"/>
          <charset val="238"/>
          <scheme val="minor"/>
        </font>
      </dxf>
    </rfmt>
    <rfmt sheetId="1" sqref="AL263" start="0" length="0">
      <dxf>
        <font>
          <sz val="11"/>
          <color theme="0"/>
          <name val="Calibri"/>
          <family val="2"/>
          <charset val="238"/>
          <scheme val="minor"/>
        </font>
      </dxf>
    </rfmt>
    <rfmt sheetId="1" sqref="AL271" start="0" length="0">
      <dxf>
        <font>
          <sz val="11"/>
          <color theme="0"/>
          <name val="Calibri"/>
          <family val="2"/>
          <charset val="238"/>
          <scheme val="minor"/>
        </font>
      </dxf>
    </rfmt>
    <rfmt sheetId="1" sqref="AL272" start="0" length="0">
      <dxf>
        <font>
          <sz val="11"/>
          <color theme="0"/>
          <name val="Calibri"/>
          <family val="2"/>
          <charset val="238"/>
          <scheme val="minor"/>
        </font>
      </dxf>
    </rfmt>
    <rfmt sheetId="1" sqref="AL273" start="0" length="0">
      <dxf>
        <font>
          <sz val="11"/>
          <color theme="0"/>
          <name val="Calibri"/>
          <family val="2"/>
          <charset val="238"/>
          <scheme val="minor"/>
        </font>
      </dxf>
    </rfmt>
    <rfmt sheetId="1" sqref="AL274" start="0" length="0">
      <dxf>
        <font>
          <sz val="11"/>
          <color theme="0"/>
          <name val="Calibri"/>
          <family val="2"/>
          <charset val="238"/>
          <scheme val="minor"/>
        </font>
      </dxf>
    </rfmt>
    <rfmt sheetId="1" sqref="AL378" start="0" length="0">
      <dxf>
        <font>
          <b/>
          <sz val="11"/>
          <color theme="1"/>
          <name val="Calibri"/>
          <family val="2"/>
          <charset val="238"/>
          <scheme val="minor"/>
        </font>
      </dxf>
    </rfmt>
    <rfmt sheetId="1" sqref="AL379" start="0" length="0">
      <dxf>
        <font>
          <b/>
          <sz val="12"/>
          <color theme="1"/>
          <name val="Calibri"/>
          <family val="2"/>
          <charset val="238"/>
          <scheme val="minor"/>
        </font>
      </dxf>
    </rfmt>
    <rfmt sheetId="1" sqref="AL380" start="0" length="0">
      <dxf>
        <font>
          <b/>
          <sz val="12"/>
          <color theme="1"/>
          <name val="Calibri"/>
          <family val="2"/>
          <charset val="238"/>
          <scheme val="minor"/>
        </font>
      </dxf>
    </rfmt>
    <rfmt sheetId="1" sqref="AL381" start="0" length="0">
      <dxf>
        <font>
          <b/>
          <sz val="11"/>
          <color theme="1"/>
          <name val="Calibri"/>
          <family val="2"/>
          <charset val="238"/>
          <scheme val="minor"/>
        </font>
      </dxf>
    </rfmt>
    <rfmt sheetId="1" sqref="AL382" start="0" length="0">
      <dxf>
        <font>
          <b/>
          <sz val="11"/>
          <color theme="1"/>
          <name val="Calibri"/>
          <family val="2"/>
          <charset val="238"/>
          <scheme val="minor"/>
        </font>
      </dxf>
    </rfmt>
    <rfmt sheetId="1" sqref="AL383" start="0" length="0">
      <dxf>
        <font>
          <b/>
          <sz val="11"/>
          <color theme="1"/>
          <name val="Calibri"/>
          <family val="2"/>
          <charset val="238"/>
          <scheme val="minor"/>
        </font>
      </dxf>
    </rfmt>
    <rfmt sheetId="1" sqref="AL384" start="0" length="0">
      <dxf>
        <font>
          <b/>
          <sz val="11"/>
          <color theme="1"/>
          <name val="Calibri"/>
          <family val="2"/>
          <charset val="238"/>
          <scheme val="minor"/>
        </font>
      </dxf>
    </rfmt>
    <rfmt sheetId="1" sqref="AL385" start="0" length="0">
      <dxf>
        <font>
          <b/>
          <sz val="11"/>
          <color theme="1"/>
          <name val="Calibri"/>
          <family val="2"/>
          <charset val="238"/>
          <scheme val="minor"/>
        </font>
      </dxf>
    </rfmt>
    <rfmt sheetId="1" sqref="AL386" start="0" length="0">
      <dxf>
        <font>
          <b/>
          <sz val="11"/>
          <color theme="1"/>
          <name val="Calibri"/>
          <family val="2"/>
          <charset val="238"/>
          <scheme val="minor"/>
        </font>
      </dxf>
    </rfmt>
    <rfmt sheetId="1" sqref="AL387" start="0" length="0">
      <dxf>
        <font>
          <b/>
          <sz val="11"/>
          <color theme="1"/>
          <name val="Calibri"/>
          <family val="2"/>
          <charset val="238"/>
          <scheme val="minor"/>
        </font>
      </dxf>
    </rfmt>
    <rfmt sheetId="1" sqref="AL388" start="0" length="0">
      <dxf>
        <font>
          <b/>
          <sz val="11"/>
          <color theme="1"/>
          <name val="Calibri"/>
          <family val="2"/>
          <charset val="238"/>
          <scheme val="minor"/>
        </font>
      </dxf>
    </rfmt>
    <rfmt sheetId="1" sqref="AL389" start="0" length="0">
      <dxf>
        <font>
          <b/>
          <sz val="11"/>
          <color theme="1"/>
          <name val="Calibri"/>
          <family val="2"/>
          <charset val="238"/>
          <scheme val="minor"/>
        </font>
      </dxf>
    </rfmt>
    <rfmt sheetId="1" sqref="AL390" start="0" length="0">
      <dxf>
        <font>
          <b/>
          <sz val="11"/>
          <color theme="1"/>
          <name val="Calibri"/>
          <family val="2"/>
          <charset val="238"/>
          <scheme val="minor"/>
        </font>
      </dxf>
    </rfmt>
    <rfmt sheetId="1" sqref="AL391" start="0" length="0">
      <dxf>
        <font>
          <b/>
          <sz val="11"/>
          <color theme="1"/>
          <name val="Calibri"/>
          <family val="2"/>
          <charset val="238"/>
          <scheme val="minor"/>
        </font>
      </dxf>
    </rfmt>
    <rfmt sheetId="1" sqref="AL392" start="0" length="0">
      <dxf>
        <font>
          <b/>
          <sz val="11"/>
          <color theme="1"/>
          <name val="Calibri"/>
          <family val="2"/>
          <charset val="238"/>
          <scheme val="minor"/>
        </font>
      </dxf>
    </rfmt>
    <rfmt sheetId="1" sqref="AL393" start="0" length="0">
      <dxf>
        <font>
          <b/>
          <sz val="11"/>
          <color theme="1"/>
          <name val="Calibri"/>
          <family val="2"/>
          <charset val="238"/>
          <scheme val="minor"/>
        </font>
      </dxf>
    </rfmt>
    <rfmt sheetId="1" sqref="AL394" start="0" length="0">
      <dxf>
        <font>
          <b/>
          <sz val="11"/>
          <color theme="1"/>
          <name val="Calibri"/>
          <family val="2"/>
          <charset val="238"/>
          <scheme val="minor"/>
        </font>
      </dxf>
    </rfmt>
    <rfmt sheetId="1" sqref="AL395" start="0" length="0">
      <dxf>
        <font>
          <b/>
          <sz val="11"/>
          <color theme="1"/>
          <name val="Calibri"/>
          <family val="2"/>
          <charset val="238"/>
          <scheme val="minor"/>
        </font>
      </dxf>
    </rfmt>
    <rfmt sheetId="1" sqref="AL396" start="0" length="0">
      <dxf>
        <font>
          <b/>
          <sz val="11"/>
          <color theme="1"/>
          <name val="Calibri"/>
          <family val="2"/>
          <charset val="238"/>
          <scheme val="minor"/>
        </font>
      </dxf>
    </rfmt>
    <rfmt sheetId="1" sqref="AL397" start="0" length="0">
      <dxf>
        <font>
          <b/>
          <sz val="11"/>
          <color theme="1"/>
          <name val="Calibri"/>
          <family val="2"/>
          <charset val="238"/>
          <scheme val="minor"/>
        </font>
      </dxf>
    </rfmt>
    <rfmt sheetId="1" sqref="AL398" start="0" length="0">
      <dxf>
        <font>
          <b/>
          <sz val="11"/>
          <color theme="1"/>
          <name val="Calibri"/>
          <family val="2"/>
          <charset val="238"/>
          <scheme val="minor"/>
        </font>
      </dxf>
    </rfmt>
    <rfmt sheetId="1" sqref="AL399" start="0" length="0">
      <dxf>
        <font>
          <b/>
          <sz val="11"/>
          <color theme="1"/>
          <name val="Calibri"/>
          <family val="2"/>
          <charset val="238"/>
          <scheme val="minor"/>
        </font>
      </dxf>
    </rfmt>
  </rrc>
  <rrc rId="775" sId="1" ref="AL1:AL1048576" action="deleteCol">
    <rfmt sheetId="1" xfDxf="1" sqref="AL1:AL1048576" start="0" length="0"/>
    <rfmt sheetId="1" sqref="AL39" start="0" length="0">
      <dxf>
        <font>
          <sz val="12"/>
          <color theme="1"/>
          <name val="Calibri"/>
          <family val="2"/>
          <charset val="238"/>
          <scheme val="minor"/>
        </font>
        <alignment horizontal="left" vertical="center"/>
      </dxf>
    </rfmt>
    <rfmt sheetId="1" sqref="AL98" start="0" length="0">
      <dxf>
        <font>
          <sz val="12"/>
          <color theme="1"/>
          <name val="Calibri"/>
          <family val="2"/>
          <charset val="238"/>
          <scheme val="minor"/>
        </font>
        <alignment horizontal="left" vertical="center"/>
      </dxf>
    </rfmt>
    <rfmt sheetId="1" sqref="AL103" start="0" length="0">
      <dxf>
        <font>
          <sz val="12"/>
          <color theme="1"/>
          <name val="Calibri"/>
          <family val="2"/>
          <charset val="238"/>
          <scheme val="minor"/>
        </font>
      </dxf>
    </rfmt>
    <rfmt sheetId="1" sqref="AL161" start="0" length="0">
      <dxf>
        <font>
          <sz val="12"/>
          <color theme="1"/>
          <name val="Calibri"/>
          <family val="2"/>
          <charset val="238"/>
          <scheme val="minor"/>
        </font>
        <alignment horizontal="left" vertical="center"/>
      </dxf>
    </rfmt>
    <rfmt sheetId="1" sqref="AL162"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31" start="0" length="0">
      <dxf>
        <alignment vertical="top" wrapText="1"/>
      </dxf>
    </rfmt>
    <rfmt sheetId="1" sqref="AL260" start="0" length="0">
      <dxf>
        <font>
          <sz val="11"/>
          <color theme="0"/>
          <name val="Calibri"/>
          <family val="2"/>
          <charset val="238"/>
          <scheme val="minor"/>
        </font>
      </dxf>
    </rfmt>
    <rfmt sheetId="1" sqref="AL261" start="0" length="0">
      <dxf>
        <font>
          <sz val="11"/>
          <color theme="0"/>
          <name val="Calibri"/>
          <family val="2"/>
          <charset val="238"/>
          <scheme val="minor"/>
        </font>
      </dxf>
    </rfmt>
    <rfmt sheetId="1" sqref="AL262" start="0" length="0">
      <dxf>
        <font>
          <sz val="11"/>
          <color theme="0"/>
          <name val="Calibri"/>
          <family val="2"/>
          <charset val="238"/>
          <scheme val="minor"/>
        </font>
      </dxf>
    </rfmt>
    <rfmt sheetId="1" sqref="AL263" start="0" length="0">
      <dxf>
        <font>
          <sz val="11"/>
          <color theme="0"/>
          <name val="Calibri"/>
          <family val="2"/>
          <charset val="238"/>
          <scheme val="minor"/>
        </font>
      </dxf>
    </rfmt>
    <rfmt sheetId="1" sqref="AL271" start="0" length="0">
      <dxf>
        <font>
          <sz val="11"/>
          <color theme="0"/>
          <name val="Calibri"/>
          <family val="2"/>
          <charset val="238"/>
          <scheme val="minor"/>
        </font>
      </dxf>
    </rfmt>
    <rfmt sheetId="1" sqref="AL272" start="0" length="0">
      <dxf>
        <font>
          <sz val="11"/>
          <color theme="0"/>
          <name val="Calibri"/>
          <family val="2"/>
          <charset val="238"/>
          <scheme val="minor"/>
        </font>
      </dxf>
    </rfmt>
    <rfmt sheetId="1" sqref="AL273" start="0" length="0">
      <dxf>
        <font>
          <sz val="11"/>
          <color theme="0"/>
          <name val="Calibri"/>
          <family val="2"/>
          <charset val="238"/>
          <scheme val="minor"/>
        </font>
      </dxf>
    </rfmt>
    <rfmt sheetId="1" sqref="AL274" start="0" length="0">
      <dxf>
        <font>
          <sz val="11"/>
          <color theme="0"/>
          <name val="Calibri"/>
          <family val="2"/>
          <charset val="238"/>
          <scheme val="minor"/>
        </font>
      </dxf>
    </rfmt>
    <rfmt sheetId="1" sqref="AL378" start="0" length="0">
      <dxf>
        <font>
          <b/>
          <sz val="11"/>
          <color theme="1"/>
          <name val="Calibri"/>
          <family val="2"/>
          <charset val="238"/>
          <scheme val="minor"/>
        </font>
      </dxf>
    </rfmt>
    <rfmt sheetId="1" sqref="AL379" start="0" length="0">
      <dxf>
        <font>
          <b/>
          <sz val="12"/>
          <color theme="1"/>
          <name val="Calibri"/>
          <family val="2"/>
          <charset val="238"/>
          <scheme val="minor"/>
        </font>
      </dxf>
    </rfmt>
    <rfmt sheetId="1" sqref="AL380" start="0" length="0">
      <dxf>
        <font>
          <b/>
          <sz val="12"/>
          <color theme="1"/>
          <name val="Calibri"/>
          <family val="2"/>
          <charset val="238"/>
          <scheme val="minor"/>
        </font>
      </dxf>
    </rfmt>
    <rfmt sheetId="1" sqref="AL381" start="0" length="0">
      <dxf>
        <font>
          <b/>
          <sz val="11"/>
          <color theme="1"/>
          <name val="Calibri"/>
          <family val="2"/>
          <charset val="238"/>
          <scheme val="minor"/>
        </font>
      </dxf>
    </rfmt>
    <rfmt sheetId="1" sqref="AL382" start="0" length="0">
      <dxf>
        <font>
          <b/>
          <sz val="11"/>
          <color theme="1"/>
          <name val="Calibri"/>
          <family val="2"/>
          <charset val="238"/>
          <scheme val="minor"/>
        </font>
      </dxf>
    </rfmt>
    <rfmt sheetId="1" sqref="AL383" start="0" length="0">
      <dxf>
        <font>
          <b/>
          <sz val="11"/>
          <color theme="1"/>
          <name val="Calibri"/>
          <family val="2"/>
          <charset val="238"/>
          <scheme val="minor"/>
        </font>
      </dxf>
    </rfmt>
    <rfmt sheetId="1" sqref="AL384" start="0" length="0">
      <dxf>
        <font>
          <b/>
          <sz val="11"/>
          <color theme="1"/>
          <name val="Calibri"/>
          <family val="2"/>
          <charset val="238"/>
          <scheme val="minor"/>
        </font>
      </dxf>
    </rfmt>
    <rfmt sheetId="1" sqref="AL385" start="0" length="0">
      <dxf>
        <font>
          <b/>
          <sz val="11"/>
          <color theme="1"/>
          <name val="Calibri"/>
          <family val="2"/>
          <charset val="238"/>
          <scheme val="minor"/>
        </font>
      </dxf>
    </rfmt>
    <rfmt sheetId="1" sqref="AL386" start="0" length="0">
      <dxf>
        <font>
          <b/>
          <sz val="11"/>
          <color theme="1"/>
          <name val="Calibri"/>
          <family val="2"/>
          <charset val="238"/>
          <scheme val="minor"/>
        </font>
      </dxf>
    </rfmt>
    <rfmt sheetId="1" sqref="AL387" start="0" length="0">
      <dxf>
        <font>
          <b/>
          <sz val="11"/>
          <color theme="1"/>
          <name val="Calibri"/>
          <family val="2"/>
          <charset val="238"/>
          <scheme val="minor"/>
        </font>
      </dxf>
    </rfmt>
    <rfmt sheetId="1" sqref="AL388" start="0" length="0">
      <dxf>
        <font>
          <b/>
          <sz val="11"/>
          <color theme="1"/>
          <name val="Calibri"/>
          <family val="2"/>
          <charset val="238"/>
          <scheme val="minor"/>
        </font>
      </dxf>
    </rfmt>
    <rfmt sheetId="1" sqref="AL389" start="0" length="0">
      <dxf>
        <font>
          <b/>
          <sz val="11"/>
          <color theme="1"/>
          <name val="Calibri"/>
          <family val="2"/>
          <charset val="238"/>
          <scheme val="minor"/>
        </font>
      </dxf>
    </rfmt>
    <rfmt sheetId="1" sqref="AL390" start="0" length="0">
      <dxf>
        <font>
          <b/>
          <sz val="11"/>
          <color theme="1"/>
          <name val="Calibri"/>
          <family val="2"/>
          <charset val="238"/>
          <scheme val="minor"/>
        </font>
      </dxf>
    </rfmt>
    <rfmt sheetId="1" sqref="AL391" start="0" length="0">
      <dxf>
        <font>
          <b/>
          <sz val="11"/>
          <color theme="1"/>
          <name val="Calibri"/>
          <family val="2"/>
          <charset val="238"/>
          <scheme val="minor"/>
        </font>
      </dxf>
    </rfmt>
    <rfmt sheetId="1" sqref="AL392" start="0" length="0">
      <dxf>
        <font>
          <b/>
          <sz val="11"/>
          <color theme="1"/>
          <name val="Calibri"/>
          <family val="2"/>
          <charset val="238"/>
          <scheme val="minor"/>
        </font>
      </dxf>
    </rfmt>
    <rfmt sheetId="1" sqref="AL393" start="0" length="0">
      <dxf>
        <font>
          <b/>
          <sz val="11"/>
          <color theme="1"/>
          <name val="Calibri"/>
          <family val="2"/>
          <charset val="238"/>
          <scheme val="minor"/>
        </font>
      </dxf>
    </rfmt>
    <rfmt sheetId="1" sqref="AL394" start="0" length="0">
      <dxf>
        <font>
          <b/>
          <sz val="11"/>
          <color theme="1"/>
          <name val="Calibri"/>
          <family val="2"/>
          <charset val="238"/>
          <scheme val="minor"/>
        </font>
      </dxf>
    </rfmt>
    <rfmt sheetId="1" sqref="AL395" start="0" length="0">
      <dxf>
        <font>
          <b/>
          <sz val="11"/>
          <color theme="1"/>
          <name val="Calibri"/>
          <family val="2"/>
          <charset val="238"/>
          <scheme val="minor"/>
        </font>
      </dxf>
    </rfmt>
    <rfmt sheetId="1" sqref="AL396" start="0" length="0">
      <dxf>
        <font>
          <b/>
          <sz val="11"/>
          <color theme="1"/>
          <name val="Calibri"/>
          <family val="2"/>
          <charset val="238"/>
          <scheme val="minor"/>
        </font>
      </dxf>
    </rfmt>
    <rfmt sheetId="1" sqref="AL397" start="0" length="0">
      <dxf>
        <font>
          <b/>
          <sz val="11"/>
          <color theme="1"/>
          <name val="Calibri"/>
          <family val="2"/>
          <charset val="238"/>
          <scheme val="minor"/>
        </font>
      </dxf>
    </rfmt>
    <rfmt sheetId="1" sqref="AL398" start="0" length="0">
      <dxf>
        <font>
          <b/>
          <sz val="11"/>
          <color theme="1"/>
          <name val="Calibri"/>
          <family val="2"/>
          <charset val="238"/>
          <scheme val="minor"/>
        </font>
      </dxf>
    </rfmt>
    <rfmt sheetId="1" sqref="AL399" start="0" length="0">
      <dxf>
        <font>
          <b/>
          <sz val="11"/>
          <color theme="1"/>
          <name val="Calibri"/>
          <family val="2"/>
          <charset val="238"/>
          <scheme val="minor"/>
        </font>
      </dxf>
    </rfmt>
  </rrc>
  <rrc rId="776" sId="1" ref="AL1:AL1048576" action="deleteCol">
    <rfmt sheetId="1" xfDxf="1" sqref="AL1:AL1048576" start="0" length="0"/>
    <rfmt sheetId="1" sqref="AL39" start="0" length="0">
      <dxf>
        <font>
          <sz val="12"/>
          <color theme="1"/>
          <name val="Calibri"/>
          <family val="2"/>
          <charset val="238"/>
          <scheme val="minor"/>
        </font>
        <alignment horizontal="left" vertical="center"/>
      </dxf>
    </rfmt>
    <rfmt sheetId="1" sqref="AL98" start="0" length="0">
      <dxf>
        <font>
          <sz val="12"/>
          <color theme="1"/>
          <name val="Calibri"/>
          <family val="2"/>
          <charset val="238"/>
          <scheme val="minor"/>
        </font>
        <alignment horizontal="left" vertical="center"/>
      </dxf>
    </rfmt>
    <rfmt sheetId="1" sqref="AL103" start="0" length="0">
      <dxf>
        <font>
          <sz val="12"/>
          <color theme="1"/>
          <name val="Calibri"/>
          <family val="2"/>
          <charset val="238"/>
          <scheme val="minor"/>
        </font>
      </dxf>
    </rfmt>
    <rfmt sheetId="1" sqref="AL161" start="0" length="0">
      <dxf>
        <font>
          <sz val="12"/>
          <color theme="1"/>
          <name val="Calibri"/>
          <family val="2"/>
          <charset val="238"/>
          <scheme val="minor"/>
        </font>
        <alignment horizontal="left" vertical="center"/>
      </dxf>
    </rfmt>
    <rfmt sheetId="1" sqref="AL162"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31" start="0" length="0">
      <dxf>
        <alignment vertical="top" wrapText="1"/>
      </dxf>
    </rfmt>
    <rfmt sheetId="1" sqref="AL260" start="0" length="0">
      <dxf>
        <font>
          <sz val="11"/>
          <color theme="0"/>
          <name val="Calibri"/>
          <family val="2"/>
          <charset val="238"/>
          <scheme val="minor"/>
        </font>
      </dxf>
    </rfmt>
    <rfmt sheetId="1" sqref="AL261" start="0" length="0">
      <dxf>
        <font>
          <sz val="11"/>
          <color theme="0"/>
          <name val="Calibri"/>
          <family val="2"/>
          <charset val="238"/>
          <scheme val="minor"/>
        </font>
      </dxf>
    </rfmt>
    <rfmt sheetId="1" sqref="AL262" start="0" length="0">
      <dxf>
        <font>
          <sz val="11"/>
          <color theme="0"/>
          <name val="Calibri"/>
          <family val="2"/>
          <charset val="238"/>
          <scheme val="minor"/>
        </font>
      </dxf>
    </rfmt>
    <rfmt sheetId="1" sqref="AL263" start="0" length="0">
      <dxf>
        <font>
          <sz val="11"/>
          <color theme="0"/>
          <name val="Calibri"/>
          <family val="2"/>
          <charset val="238"/>
          <scheme val="minor"/>
        </font>
      </dxf>
    </rfmt>
    <rfmt sheetId="1" sqref="AL271" start="0" length="0">
      <dxf>
        <font>
          <sz val="11"/>
          <color theme="0"/>
          <name val="Calibri"/>
          <family val="2"/>
          <charset val="238"/>
          <scheme val="minor"/>
        </font>
      </dxf>
    </rfmt>
    <rfmt sheetId="1" sqref="AL272" start="0" length="0">
      <dxf>
        <font>
          <sz val="11"/>
          <color theme="0"/>
          <name val="Calibri"/>
          <family val="2"/>
          <charset val="238"/>
          <scheme val="minor"/>
        </font>
      </dxf>
    </rfmt>
    <rfmt sheetId="1" sqref="AL273" start="0" length="0">
      <dxf>
        <font>
          <sz val="11"/>
          <color theme="0"/>
          <name val="Calibri"/>
          <family val="2"/>
          <charset val="238"/>
          <scheme val="minor"/>
        </font>
      </dxf>
    </rfmt>
    <rfmt sheetId="1" sqref="AL274" start="0" length="0">
      <dxf>
        <font>
          <sz val="11"/>
          <color theme="0"/>
          <name val="Calibri"/>
          <family val="2"/>
          <charset val="238"/>
          <scheme val="minor"/>
        </font>
      </dxf>
    </rfmt>
    <rfmt sheetId="1" sqref="AL378" start="0" length="0">
      <dxf>
        <font>
          <b/>
          <sz val="11"/>
          <color theme="1"/>
          <name val="Calibri"/>
          <family val="2"/>
          <charset val="238"/>
          <scheme val="minor"/>
        </font>
      </dxf>
    </rfmt>
    <rfmt sheetId="1" sqref="AL379" start="0" length="0">
      <dxf>
        <font>
          <b/>
          <sz val="12"/>
          <color theme="1"/>
          <name val="Calibri"/>
          <family val="2"/>
          <charset val="238"/>
          <scheme val="minor"/>
        </font>
      </dxf>
    </rfmt>
    <rfmt sheetId="1" sqref="AL380" start="0" length="0">
      <dxf>
        <font>
          <b/>
          <sz val="12"/>
          <color theme="1"/>
          <name val="Calibri"/>
          <family val="2"/>
          <charset val="238"/>
          <scheme val="minor"/>
        </font>
      </dxf>
    </rfmt>
    <rfmt sheetId="1" sqref="AL381" start="0" length="0">
      <dxf>
        <font>
          <b/>
          <sz val="11"/>
          <color theme="1"/>
          <name val="Calibri"/>
          <family val="2"/>
          <charset val="238"/>
          <scheme val="minor"/>
        </font>
      </dxf>
    </rfmt>
    <rfmt sheetId="1" sqref="AL382" start="0" length="0">
      <dxf>
        <font>
          <b/>
          <sz val="11"/>
          <color theme="1"/>
          <name val="Calibri"/>
          <family val="2"/>
          <charset val="238"/>
          <scheme val="minor"/>
        </font>
      </dxf>
    </rfmt>
    <rfmt sheetId="1" sqref="AL383" start="0" length="0">
      <dxf>
        <font>
          <b/>
          <sz val="11"/>
          <color theme="1"/>
          <name val="Calibri"/>
          <family val="2"/>
          <charset val="238"/>
          <scheme val="minor"/>
        </font>
      </dxf>
    </rfmt>
    <rfmt sheetId="1" sqref="AL384" start="0" length="0">
      <dxf>
        <font>
          <b/>
          <sz val="11"/>
          <color theme="1"/>
          <name val="Calibri"/>
          <family val="2"/>
          <charset val="238"/>
          <scheme val="minor"/>
        </font>
      </dxf>
    </rfmt>
    <rfmt sheetId="1" sqref="AL385" start="0" length="0">
      <dxf>
        <font>
          <b/>
          <sz val="11"/>
          <color theme="1"/>
          <name val="Calibri"/>
          <family val="2"/>
          <charset val="238"/>
          <scheme val="minor"/>
        </font>
      </dxf>
    </rfmt>
    <rfmt sheetId="1" sqref="AL386" start="0" length="0">
      <dxf>
        <font>
          <b/>
          <sz val="11"/>
          <color theme="1"/>
          <name val="Calibri"/>
          <family val="2"/>
          <charset val="238"/>
          <scheme val="minor"/>
        </font>
      </dxf>
    </rfmt>
    <rfmt sheetId="1" sqref="AL387" start="0" length="0">
      <dxf>
        <font>
          <b/>
          <sz val="11"/>
          <color theme="1"/>
          <name val="Calibri"/>
          <family val="2"/>
          <charset val="238"/>
          <scheme val="minor"/>
        </font>
      </dxf>
    </rfmt>
    <rfmt sheetId="1" sqref="AL388" start="0" length="0">
      <dxf>
        <font>
          <b/>
          <sz val="11"/>
          <color theme="1"/>
          <name val="Calibri"/>
          <family val="2"/>
          <charset val="238"/>
          <scheme val="minor"/>
        </font>
      </dxf>
    </rfmt>
    <rfmt sheetId="1" sqref="AL389" start="0" length="0">
      <dxf>
        <font>
          <b/>
          <sz val="11"/>
          <color theme="1"/>
          <name val="Calibri"/>
          <family val="2"/>
          <charset val="238"/>
          <scheme val="minor"/>
        </font>
      </dxf>
    </rfmt>
    <rfmt sheetId="1" sqref="AL390" start="0" length="0">
      <dxf>
        <font>
          <b/>
          <sz val="11"/>
          <color theme="1"/>
          <name val="Calibri"/>
          <family val="2"/>
          <charset val="238"/>
          <scheme val="minor"/>
        </font>
      </dxf>
    </rfmt>
    <rfmt sheetId="1" sqref="AL391" start="0" length="0">
      <dxf>
        <font>
          <b/>
          <sz val="11"/>
          <color theme="1"/>
          <name val="Calibri"/>
          <family val="2"/>
          <charset val="238"/>
          <scheme val="minor"/>
        </font>
      </dxf>
    </rfmt>
    <rfmt sheetId="1" sqref="AL392" start="0" length="0">
      <dxf>
        <font>
          <b/>
          <sz val="11"/>
          <color theme="1"/>
          <name val="Calibri"/>
          <family val="2"/>
          <charset val="238"/>
          <scheme val="minor"/>
        </font>
      </dxf>
    </rfmt>
    <rfmt sheetId="1" sqref="AL393" start="0" length="0">
      <dxf>
        <font>
          <b/>
          <sz val="11"/>
          <color theme="1"/>
          <name val="Calibri"/>
          <family val="2"/>
          <charset val="238"/>
          <scheme val="minor"/>
        </font>
      </dxf>
    </rfmt>
    <rfmt sheetId="1" sqref="AL394" start="0" length="0">
      <dxf>
        <font>
          <b/>
          <sz val="11"/>
          <color theme="1"/>
          <name val="Calibri"/>
          <family val="2"/>
          <charset val="238"/>
          <scheme val="minor"/>
        </font>
      </dxf>
    </rfmt>
    <rfmt sheetId="1" sqref="AL395" start="0" length="0">
      <dxf>
        <font>
          <b/>
          <sz val="11"/>
          <color theme="1"/>
          <name val="Calibri"/>
          <family val="2"/>
          <charset val="238"/>
          <scheme val="minor"/>
        </font>
      </dxf>
    </rfmt>
    <rfmt sheetId="1" sqref="AL396" start="0" length="0">
      <dxf>
        <font>
          <b/>
          <sz val="11"/>
          <color theme="1"/>
          <name val="Calibri"/>
          <family val="2"/>
          <charset val="238"/>
          <scheme val="minor"/>
        </font>
      </dxf>
    </rfmt>
    <rfmt sheetId="1" sqref="AL397" start="0" length="0">
      <dxf>
        <font>
          <b/>
          <sz val="11"/>
          <color theme="1"/>
          <name val="Calibri"/>
          <family val="2"/>
          <charset val="238"/>
          <scheme val="minor"/>
        </font>
      </dxf>
    </rfmt>
    <rfmt sheetId="1" sqref="AL398" start="0" length="0">
      <dxf>
        <font>
          <b/>
          <sz val="11"/>
          <color theme="1"/>
          <name val="Calibri"/>
          <family val="2"/>
          <charset val="238"/>
          <scheme val="minor"/>
        </font>
      </dxf>
    </rfmt>
    <rfmt sheetId="1" sqref="AL399" start="0" length="0">
      <dxf>
        <font>
          <b/>
          <sz val="11"/>
          <color theme="1"/>
          <name val="Calibri"/>
          <family val="2"/>
          <charset val="238"/>
          <scheme val="minor"/>
        </font>
      </dxf>
    </rfmt>
  </rrc>
  <rrc rId="777" sId="1" ref="AL1:AL1048576" action="deleteCol">
    <rfmt sheetId="1" xfDxf="1" sqref="AL1:AL1048576" start="0" length="0"/>
    <rfmt sheetId="1" sqref="AL39" start="0" length="0">
      <dxf>
        <font>
          <sz val="12"/>
          <color theme="1"/>
          <name val="Calibri"/>
          <family val="2"/>
          <charset val="238"/>
          <scheme val="minor"/>
        </font>
        <alignment horizontal="left" vertical="center"/>
      </dxf>
    </rfmt>
    <rfmt sheetId="1" sqref="AL98" start="0" length="0">
      <dxf>
        <font>
          <sz val="12"/>
          <color theme="1"/>
          <name val="Calibri"/>
          <family val="2"/>
          <charset val="238"/>
          <scheme val="minor"/>
        </font>
        <alignment horizontal="left" vertical="center"/>
      </dxf>
    </rfmt>
    <rfmt sheetId="1" sqref="AL103" start="0" length="0">
      <dxf>
        <font>
          <sz val="12"/>
          <color theme="1"/>
          <name val="Calibri"/>
          <family val="2"/>
          <charset val="238"/>
          <scheme val="minor"/>
        </font>
      </dxf>
    </rfmt>
    <rfmt sheetId="1" sqref="AL161" start="0" length="0">
      <dxf>
        <font>
          <sz val="12"/>
          <color theme="1"/>
          <name val="Calibri"/>
          <family val="2"/>
          <charset val="238"/>
          <scheme val="minor"/>
        </font>
        <alignment horizontal="left" vertical="center"/>
      </dxf>
    </rfmt>
    <rfmt sheetId="1" sqref="AL162"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31" start="0" length="0">
      <dxf>
        <alignment vertical="top" wrapText="1"/>
      </dxf>
    </rfmt>
    <rfmt sheetId="1" sqref="AL260" start="0" length="0">
      <dxf>
        <font>
          <sz val="11"/>
          <color theme="0"/>
          <name val="Calibri"/>
          <family val="2"/>
          <charset val="238"/>
          <scheme val="minor"/>
        </font>
      </dxf>
    </rfmt>
    <rfmt sheetId="1" sqref="AL261" start="0" length="0">
      <dxf>
        <font>
          <sz val="11"/>
          <color theme="0"/>
          <name val="Calibri"/>
          <family val="2"/>
          <charset val="238"/>
          <scheme val="minor"/>
        </font>
      </dxf>
    </rfmt>
    <rfmt sheetId="1" sqref="AL262" start="0" length="0">
      <dxf>
        <font>
          <sz val="11"/>
          <color theme="0"/>
          <name val="Calibri"/>
          <family val="2"/>
          <charset val="238"/>
          <scheme val="minor"/>
        </font>
      </dxf>
    </rfmt>
    <rfmt sheetId="1" sqref="AL263" start="0" length="0">
      <dxf>
        <font>
          <sz val="11"/>
          <color theme="0"/>
          <name val="Calibri"/>
          <family val="2"/>
          <charset val="238"/>
          <scheme val="minor"/>
        </font>
      </dxf>
    </rfmt>
    <rfmt sheetId="1" sqref="AL271" start="0" length="0">
      <dxf>
        <font>
          <sz val="11"/>
          <color theme="0"/>
          <name val="Calibri"/>
          <family val="2"/>
          <charset val="238"/>
          <scheme val="minor"/>
        </font>
      </dxf>
    </rfmt>
    <rfmt sheetId="1" sqref="AL272" start="0" length="0">
      <dxf>
        <font>
          <sz val="11"/>
          <color theme="0"/>
          <name val="Calibri"/>
          <family val="2"/>
          <charset val="238"/>
          <scheme val="minor"/>
        </font>
      </dxf>
    </rfmt>
    <rfmt sheetId="1" sqref="AL273" start="0" length="0">
      <dxf>
        <font>
          <sz val="11"/>
          <color theme="0"/>
          <name val="Calibri"/>
          <family val="2"/>
          <charset val="238"/>
          <scheme val="minor"/>
        </font>
      </dxf>
    </rfmt>
    <rfmt sheetId="1" sqref="AL274" start="0" length="0">
      <dxf>
        <font>
          <sz val="11"/>
          <color theme="0"/>
          <name val="Calibri"/>
          <family val="2"/>
          <charset val="238"/>
          <scheme val="minor"/>
        </font>
      </dxf>
    </rfmt>
    <rfmt sheetId="1" sqref="AL378" start="0" length="0">
      <dxf>
        <font>
          <b/>
          <sz val="11"/>
          <color theme="1"/>
          <name val="Calibri"/>
          <family val="2"/>
          <charset val="238"/>
          <scheme val="minor"/>
        </font>
      </dxf>
    </rfmt>
    <rfmt sheetId="1" sqref="AL379" start="0" length="0">
      <dxf>
        <font>
          <b/>
          <sz val="12"/>
          <color theme="1"/>
          <name val="Calibri"/>
          <family val="2"/>
          <charset val="238"/>
          <scheme val="minor"/>
        </font>
      </dxf>
    </rfmt>
    <rfmt sheetId="1" sqref="AL380" start="0" length="0">
      <dxf>
        <font>
          <b/>
          <sz val="12"/>
          <color theme="1"/>
          <name val="Calibri"/>
          <family val="2"/>
          <charset val="238"/>
          <scheme val="minor"/>
        </font>
      </dxf>
    </rfmt>
    <rfmt sheetId="1" sqref="AL381" start="0" length="0">
      <dxf>
        <font>
          <b/>
          <sz val="11"/>
          <color theme="1"/>
          <name val="Calibri"/>
          <family val="2"/>
          <charset val="238"/>
          <scheme val="minor"/>
        </font>
      </dxf>
    </rfmt>
    <rfmt sheetId="1" sqref="AL382" start="0" length="0">
      <dxf>
        <font>
          <b/>
          <sz val="11"/>
          <color theme="1"/>
          <name val="Calibri"/>
          <family val="2"/>
          <charset val="238"/>
          <scheme val="minor"/>
        </font>
      </dxf>
    </rfmt>
    <rfmt sheetId="1" sqref="AL383" start="0" length="0">
      <dxf>
        <font>
          <b/>
          <sz val="11"/>
          <color theme="1"/>
          <name val="Calibri"/>
          <family val="2"/>
          <charset val="238"/>
          <scheme val="minor"/>
        </font>
      </dxf>
    </rfmt>
    <rfmt sheetId="1" sqref="AL384" start="0" length="0">
      <dxf>
        <font>
          <b/>
          <sz val="11"/>
          <color theme="1"/>
          <name val="Calibri"/>
          <family val="2"/>
          <charset val="238"/>
          <scheme val="minor"/>
        </font>
      </dxf>
    </rfmt>
    <rfmt sheetId="1" sqref="AL385" start="0" length="0">
      <dxf>
        <font>
          <b/>
          <sz val="11"/>
          <color theme="1"/>
          <name val="Calibri"/>
          <family val="2"/>
          <charset val="238"/>
          <scheme val="minor"/>
        </font>
      </dxf>
    </rfmt>
    <rfmt sheetId="1" sqref="AL386" start="0" length="0">
      <dxf>
        <font>
          <b/>
          <sz val="11"/>
          <color theme="1"/>
          <name val="Calibri"/>
          <family val="2"/>
          <charset val="238"/>
          <scheme val="minor"/>
        </font>
      </dxf>
    </rfmt>
    <rfmt sheetId="1" sqref="AL387" start="0" length="0">
      <dxf>
        <font>
          <b/>
          <sz val="11"/>
          <color theme="1"/>
          <name val="Calibri"/>
          <family val="2"/>
          <charset val="238"/>
          <scheme val="minor"/>
        </font>
      </dxf>
    </rfmt>
    <rfmt sheetId="1" sqref="AL388" start="0" length="0">
      <dxf>
        <font>
          <b/>
          <sz val="11"/>
          <color theme="1"/>
          <name val="Calibri"/>
          <family val="2"/>
          <charset val="238"/>
          <scheme val="minor"/>
        </font>
      </dxf>
    </rfmt>
    <rfmt sheetId="1" sqref="AL389" start="0" length="0">
      <dxf>
        <font>
          <b/>
          <sz val="11"/>
          <color theme="1"/>
          <name val="Calibri"/>
          <family val="2"/>
          <charset val="238"/>
          <scheme val="minor"/>
        </font>
      </dxf>
    </rfmt>
    <rfmt sheetId="1" sqref="AL390" start="0" length="0">
      <dxf>
        <font>
          <b/>
          <sz val="11"/>
          <color theme="1"/>
          <name val="Calibri"/>
          <family val="2"/>
          <charset val="238"/>
          <scheme val="minor"/>
        </font>
      </dxf>
    </rfmt>
    <rfmt sheetId="1" sqref="AL391" start="0" length="0">
      <dxf>
        <font>
          <b/>
          <sz val="11"/>
          <color theme="1"/>
          <name val="Calibri"/>
          <family val="2"/>
          <charset val="238"/>
          <scheme val="minor"/>
        </font>
      </dxf>
    </rfmt>
    <rfmt sheetId="1" sqref="AL392" start="0" length="0">
      <dxf>
        <font>
          <b/>
          <sz val="11"/>
          <color theme="1"/>
          <name val="Calibri"/>
          <family val="2"/>
          <charset val="238"/>
          <scheme val="minor"/>
        </font>
      </dxf>
    </rfmt>
    <rfmt sheetId="1" sqref="AL393" start="0" length="0">
      <dxf>
        <font>
          <b/>
          <sz val="11"/>
          <color theme="1"/>
          <name val="Calibri"/>
          <family val="2"/>
          <charset val="238"/>
          <scheme val="minor"/>
        </font>
      </dxf>
    </rfmt>
    <rfmt sheetId="1" sqref="AL394" start="0" length="0">
      <dxf>
        <font>
          <b/>
          <sz val="11"/>
          <color theme="1"/>
          <name val="Calibri"/>
          <family val="2"/>
          <charset val="238"/>
          <scheme val="minor"/>
        </font>
      </dxf>
    </rfmt>
    <rfmt sheetId="1" sqref="AL395" start="0" length="0">
      <dxf>
        <font>
          <b/>
          <sz val="11"/>
          <color theme="1"/>
          <name val="Calibri"/>
          <family val="2"/>
          <charset val="238"/>
          <scheme val="minor"/>
        </font>
      </dxf>
    </rfmt>
    <rfmt sheetId="1" sqref="AL396" start="0" length="0">
      <dxf>
        <font>
          <b/>
          <sz val="11"/>
          <color theme="1"/>
          <name val="Calibri"/>
          <family val="2"/>
          <charset val="238"/>
          <scheme val="minor"/>
        </font>
      </dxf>
    </rfmt>
    <rfmt sheetId="1" sqref="AL397" start="0" length="0">
      <dxf>
        <font>
          <b/>
          <sz val="11"/>
          <color theme="1"/>
          <name val="Calibri"/>
          <family val="2"/>
          <charset val="238"/>
          <scheme val="minor"/>
        </font>
      </dxf>
    </rfmt>
    <rfmt sheetId="1" sqref="AL398" start="0" length="0">
      <dxf>
        <font>
          <b/>
          <sz val="11"/>
          <color theme="1"/>
          <name val="Calibri"/>
          <family val="2"/>
          <charset val="238"/>
          <scheme val="minor"/>
        </font>
      </dxf>
    </rfmt>
    <rfmt sheetId="1" sqref="AL399" start="0" length="0">
      <dxf>
        <font>
          <b/>
          <sz val="11"/>
          <color theme="1"/>
          <name val="Calibri"/>
          <family val="2"/>
          <charset val="238"/>
          <scheme val="minor"/>
        </font>
      </dxf>
    </rfmt>
  </rrc>
  <rrc rId="778" sId="1" ref="AL1:AL1048576" action="deleteCol">
    <rfmt sheetId="1" xfDxf="1" sqref="AL1:AL1048576" start="0" length="0"/>
    <rfmt sheetId="1" sqref="AL39" start="0" length="0">
      <dxf>
        <font>
          <sz val="12"/>
          <color theme="1"/>
          <name val="Calibri"/>
          <family val="2"/>
          <charset val="238"/>
          <scheme val="minor"/>
        </font>
        <alignment horizontal="left" vertical="center"/>
      </dxf>
    </rfmt>
    <rfmt sheetId="1" sqref="AL98" start="0" length="0">
      <dxf>
        <font>
          <sz val="12"/>
          <color theme="1"/>
          <name val="Calibri"/>
          <family val="2"/>
          <charset val="238"/>
          <scheme val="minor"/>
        </font>
        <alignment horizontal="left" vertical="center"/>
      </dxf>
    </rfmt>
    <rfmt sheetId="1" sqref="AL103" start="0" length="0">
      <dxf>
        <font>
          <sz val="12"/>
          <color theme="1"/>
          <name val="Calibri"/>
          <family val="2"/>
          <charset val="238"/>
          <scheme val="minor"/>
        </font>
      </dxf>
    </rfmt>
    <rfmt sheetId="1" sqref="AL161" start="0" length="0">
      <dxf>
        <font>
          <sz val="12"/>
          <color theme="1"/>
          <name val="Calibri"/>
          <family val="2"/>
          <charset val="238"/>
          <scheme val="minor"/>
        </font>
        <alignment horizontal="left" vertical="center"/>
      </dxf>
    </rfmt>
    <rfmt sheetId="1" sqref="AL162"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31" start="0" length="0">
      <dxf>
        <alignment vertical="top" wrapText="1"/>
      </dxf>
    </rfmt>
    <rfmt sheetId="1" sqref="AL260" start="0" length="0">
      <dxf>
        <font>
          <sz val="11"/>
          <color theme="0"/>
          <name val="Calibri"/>
          <family val="2"/>
          <charset val="238"/>
          <scheme val="minor"/>
        </font>
      </dxf>
    </rfmt>
    <rfmt sheetId="1" sqref="AL261" start="0" length="0">
      <dxf>
        <font>
          <sz val="11"/>
          <color theme="0"/>
          <name val="Calibri"/>
          <family val="2"/>
          <charset val="238"/>
          <scheme val="minor"/>
        </font>
      </dxf>
    </rfmt>
    <rfmt sheetId="1" sqref="AL262" start="0" length="0">
      <dxf>
        <font>
          <sz val="11"/>
          <color theme="0"/>
          <name val="Calibri"/>
          <family val="2"/>
          <charset val="238"/>
          <scheme val="minor"/>
        </font>
      </dxf>
    </rfmt>
    <rfmt sheetId="1" sqref="AL263" start="0" length="0">
      <dxf>
        <font>
          <sz val="11"/>
          <color theme="0"/>
          <name val="Calibri"/>
          <family val="2"/>
          <charset val="238"/>
          <scheme val="minor"/>
        </font>
      </dxf>
    </rfmt>
    <rfmt sheetId="1" sqref="AL271" start="0" length="0">
      <dxf>
        <font>
          <sz val="11"/>
          <color theme="0"/>
          <name val="Calibri"/>
          <family val="2"/>
          <charset val="238"/>
          <scheme val="minor"/>
        </font>
      </dxf>
    </rfmt>
    <rfmt sheetId="1" sqref="AL272" start="0" length="0">
      <dxf>
        <font>
          <sz val="11"/>
          <color theme="0"/>
          <name val="Calibri"/>
          <family val="2"/>
          <charset val="238"/>
          <scheme val="minor"/>
        </font>
      </dxf>
    </rfmt>
    <rfmt sheetId="1" sqref="AL273" start="0" length="0">
      <dxf>
        <font>
          <sz val="11"/>
          <color theme="0"/>
          <name val="Calibri"/>
          <family val="2"/>
          <charset val="238"/>
          <scheme val="minor"/>
        </font>
      </dxf>
    </rfmt>
    <rfmt sheetId="1" sqref="AL274" start="0" length="0">
      <dxf>
        <font>
          <sz val="11"/>
          <color theme="0"/>
          <name val="Calibri"/>
          <family val="2"/>
          <charset val="238"/>
          <scheme val="minor"/>
        </font>
      </dxf>
    </rfmt>
    <rfmt sheetId="1" sqref="AL378" start="0" length="0">
      <dxf>
        <font>
          <b/>
          <sz val="11"/>
          <color theme="1"/>
          <name val="Calibri"/>
          <family val="2"/>
          <charset val="238"/>
          <scheme val="minor"/>
        </font>
      </dxf>
    </rfmt>
    <rfmt sheetId="1" sqref="AL379" start="0" length="0">
      <dxf>
        <font>
          <b/>
          <sz val="12"/>
          <color theme="1"/>
          <name val="Calibri"/>
          <family val="2"/>
          <charset val="238"/>
          <scheme val="minor"/>
        </font>
      </dxf>
    </rfmt>
    <rfmt sheetId="1" sqref="AL380" start="0" length="0">
      <dxf>
        <font>
          <b/>
          <sz val="12"/>
          <color theme="1"/>
          <name val="Calibri"/>
          <family val="2"/>
          <charset val="238"/>
          <scheme val="minor"/>
        </font>
      </dxf>
    </rfmt>
    <rfmt sheetId="1" sqref="AL381" start="0" length="0">
      <dxf>
        <font>
          <b/>
          <sz val="11"/>
          <color theme="1"/>
          <name val="Calibri"/>
          <family val="2"/>
          <charset val="238"/>
          <scheme val="minor"/>
        </font>
      </dxf>
    </rfmt>
    <rfmt sheetId="1" sqref="AL382" start="0" length="0">
      <dxf>
        <font>
          <b/>
          <sz val="11"/>
          <color theme="1"/>
          <name val="Calibri"/>
          <family val="2"/>
          <charset val="238"/>
          <scheme val="minor"/>
        </font>
      </dxf>
    </rfmt>
    <rfmt sheetId="1" sqref="AL383" start="0" length="0">
      <dxf>
        <font>
          <b/>
          <sz val="11"/>
          <color theme="1"/>
          <name val="Calibri"/>
          <family val="2"/>
          <charset val="238"/>
          <scheme val="minor"/>
        </font>
      </dxf>
    </rfmt>
    <rfmt sheetId="1" sqref="AL384" start="0" length="0">
      <dxf>
        <font>
          <b/>
          <sz val="11"/>
          <color theme="1"/>
          <name val="Calibri"/>
          <family val="2"/>
          <charset val="238"/>
          <scheme val="minor"/>
        </font>
      </dxf>
    </rfmt>
    <rfmt sheetId="1" sqref="AL385" start="0" length="0">
      <dxf>
        <font>
          <b/>
          <sz val="11"/>
          <color theme="1"/>
          <name val="Calibri"/>
          <family val="2"/>
          <charset val="238"/>
          <scheme val="minor"/>
        </font>
      </dxf>
    </rfmt>
    <rfmt sheetId="1" sqref="AL386" start="0" length="0">
      <dxf>
        <font>
          <b/>
          <sz val="11"/>
          <color theme="1"/>
          <name val="Calibri"/>
          <family val="2"/>
          <charset val="238"/>
          <scheme val="minor"/>
        </font>
      </dxf>
    </rfmt>
    <rfmt sheetId="1" sqref="AL387" start="0" length="0">
      <dxf>
        <font>
          <b/>
          <sz val="11"/>
          <color theme="1"/>
          <name val="Calibri"/>
          <family val="2"/>
          <charset val="238"/>
          <scheme val="minor"/>
        </font>
      </dxf>
    </rfmt>
    <rfmt sheetId="1" sqref="AL388" start="0" length="0">
      <dxf>
        <font>
          <b/>
          <sz val="11"/>
          <color theme="1"/>
          <name val="Calibri"/>
          <family val="2"/>
          <charset val="238"/>
          <scheme val="minor"/>
        </font>
      </dxf>
    </rfmt>
    <rfmt sheetId="1" sqref="AL389" start="0" length="0">
      <dxf>
        <font>
          <b/>
          <sz val="11"/>
          <color theme="1"/>
          <name val="Calibri"/>
          <family val="2"/>
          <charset val="238"/>
          <scheme val="minor"/>
        </font>
      </dxf>
    </rfmt>
    <rfmt sheetId="1" sqref="AL390" start="0" length="0">
      <dxf>
        <font>
          <b/>
          <sz val="11"/>
          <color theme="1"/>
          <name val="Calibri"/>
          <family val="2"/>
          <charset val="238"/>
          <scheme val="minor"/>
        </font>
      </dxf>
    </rfmt>
    <rfmt sheetId="1" sqref="AL391" start="0" length="0">
      <dxf>
        <font>
          <b/>
          <sz val="11"/>
          <color theme="1"/>
          <name val="Calibri"/>
          <family val="2"/>
          <charset val="238"/>
          <scheme val="minor"/>
        </font>
      </dxf>
    </rfmt>
    <rfmt sheetId="1" sqref="AL392" start="0" length="0">
      <dxf>
        <font>
          <b/>
          <sz val="11"/>
          <color theme="1"/>
          <name val="Calibri"/>
          <family val="2"/>
          <charset val="238"/>
          <scheme val="minor"/>
        </font>
      </dxf>
    </rfmt>
    <rfmt sheetId="1" sqref="AL393" start="0" length="0">
      <dxf>
        <font>
          <b/>
          <sz val="11"/>
          <color theme="1"/>
          <name val="Calibri"/>
          <family val="2"/>
          <charset val="238"/>
          <scheme val="minor"/>
        </font>
      </dxf>
    </rfmt>
    <rfmt sheetId="1" sqref="AL394" start="0" length="0">
      <dxf>
        <font>
          <b/>
          <sz val="11"/>
          <color theme="1"/>
          <name val="Calibri"/>
          <family val="2"/>
          <charset val="238"/>
          <scheme val="minor"/>
        </font>
      </dxf>
    </rfmt>
    <rfmt sheetId="1" sqref="AL395" start="0" length="0">
      <dxf>
        <font>
          <b/>
          <sz val="11"/>
          <color theme="1"/>
          <name val="Calibri"/>
          <family val="2"/>
          <charset val="238"/>
          <scheme val="minor"/>
        </font>
      </dxf>
    </rfmt>
    <rfmt sheetId="1" sqref="AL396" start="0" length="0">
      <dxf>
        <font>
          <b/>
          <sz val="11"/>
          <color theme="1"/>
          <name val="Calibri"/>
          <family val="2"/>
          <charset val="238"/>
          <scheme val="minor"/>
        </font>
      </dxf>
    </rfmt>
    <rfmt sheetId="1" sqref="AL397" start="0" length="0">
      <dxf>
        <font>
          <b/>
          <sz val="11"/>
          <color theme="1"/>
          <name val="Calibri"/>
          <family val="2"/>
          <charset val="238"/>
          <scheme val="minor"/>
        </font>
      </dxf>
    </rfmt>
    <rfmt sheetId="1" sqref="AL398" start="0" length="0">
      <dxf>
        <font>
          <b/>
          <sz val="11"/>
          <color theme="1"/>
          <name val="Calibri"/>
          <family val="2"/>
          <charset val="238"/>
          <scheme val="minor"/>
        </font>
      </dxf>
    </rfmt>
    <rfmt sheetId="1" sqref="AL399" start="0" length="0">
      <dxf>
        <font>
          <b/>
          <sz val="11"/>
          <color theme="1"/>
          <name val="Calibri"/>
          <family val="2"/>
          <charset val="238"/>
          <scheme val="minor"/>
        </font>
      </dxf>
    </rfmt>
  </rrc>
  <rrc rId="779" sId="1" ref="AL1:AL1048576" action="deleteCol">
    <rfmt sheetId="1" xfDxf="1" sqref="AL1:AL1048576" start="0" length="0"/>
    <rfmt sheetId="1" sqref="AL39" start="0" length="0">
      <dxf>
        <font>
          <sz val="12"/>
          <color theme="1"/>
          <name val="Calibri"/>
          <family val="2"/>
          <charset val="238"/>
          <scheme val="minor"/>
        </font>
        <alignment horizontal="left" vertical="center"/>
      </dxf>
    </rfmt>
    <rfmt sheetId="1" sqref="AL98" start="0" length="0">
      <dxf>
        <font>
          <sz val="12"/>
          <color theme="1"/>
          <name val="Calibri"/>
          <family val="2"/>
          <charset val="238"/>
          <scheme val="minor"/>
        </font>
        <alignment horizontal="left" vertical="center"/>
      </dxf>
    </rfmt>
    <rfmt sheetId="1" sqref="AL103" start="0" length="0">
      <dxf>
        <font>
          <sz val="12"/>
          <color theme="1"/>
          <name val="Calibri"/>
          <family val="2"/>
          <charset val="238"/>
          <scheme val="minor"/>
        </font>
      </dxf>
    </rfmt>
    <rfmt sheetId="1" sqref="AL161" start="0" length="0">
      <dxf>
        <font>
          <sz val="12"/>
          <color theme="1"/>
          <name val="Calibri"/>
          <family val="2"/>
          <charset val="238"/>
          <scheme val="minor"/>
        </font>
        <alignment horizontal="left" vertical="center"/>
      </dxf>
    </rfmt>
    <rfmt sheetId="1" sqref="AL162"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31" start="0" length="0">
      <dxf>
        <alignment vertical="top" wrapText="1"/>
      </dxf>
    </rfmt>
    <rfmt sheetId="1" sqref="AL260" start="0" length="0">
      <dxf>
        <font>
          <sz val="11"/>
          <color theme="0"/>
          <name val="Calibri"/>
          <family val="2"/>
          <charset val="238"/>
          <scheme val="minor"/>
        </font>
      </dxf>
    </rfmt>
    <rfmt sheetId="1" sqref="AL261" start="0" length="0">
      <dxf>
        <font>
          <sz val="11"/>
          <color theme="0"/>
          <name val="Calibri"/>
          <family val="2"/>
          <charset val="238"/>
          <scheme val="minor"/>
        </font>
      </dxf>
    </rfmt>
    <rfmt sheetId="1" sqref="AL262" start="0" length="0">
      <dxf>
        <font>
          <sz val="11"/>
          <color theme="0"/>
          <name val="Calibri"/>
          <family val="2"/>
          <charset val="238"/>
          <scheme val="minor"/>
        </font>
      </dxf>
    </rfmt>
    <rfmt sheetId="1" sqref="AL263" start="0" length="0">
      <dxf>
        <font>
          <sz val="11"/>
          <color theme="0"/>
          <name val="Calibri"/>
          <family val="2"/>
          <charset val="238"/>
          <scheme val="minor"/>
        </font>
      </dxf>
    </rfmt>
    <rfmt sheetId="1" sqref="AL271" start="0" length="0">
      <dxf>
        <font>
          <sz val="11"/>
          <color theme="0"/>
          <name val="Calibri"/>
          <family val="2"/>
          <charset val="238"/>
          <scheme val="minor"/>
        </font>
      </dxf>
    </rfmt>
    <rfmt sheetId="1" sqref="AL272" start="0" length="0">
      <dxf>
        <font>
          <sz val="11"/>
          <color theme="0"/>
          <name val="Calibri"/>
          <family val="2"/>
          <charset val="238"/>
          <scheme val="minor"/>
        </font>
      </dxf>
    </rfmt>
    <rfmt sheetId="1" sqref="AL273" start="0" length="0">
      <dxf>
        <font>
          <sz val="11"/>
          <color theme="0"/>
          <name val="Calibri"/>
          <family val="2"/>
          <charset val="238"/>
          <scheme val="minor"/>
        </font>
      </dxf>
    </rfmt>
    <rfmt sheetId="1" sqref="AL274" start="0" length="0">
      <dxf>
        <font>
          <sz val="11"/>
          <color theme="0"/>
          <name val="Calibri"/>
          <family val="2"/>
          <charset val="238"/>
          <scheme val="minor"/>
        </font>
      </dxf>
    </rfmt>
    <rfmt sheetId="1" sqref="AL378" start="0" length="0">
      <dxf>
        <font>
          <b/>
          <sz val="11"/>
          <color theme="1"/>
          <name val="Calibri"/>
          <family val="2"/>
          <charset val="238"/>
          <scheme val="minor"/>
        </font>
      </dxf>
    </rfmt>
    <rfmt sheetId="1" sqref="AL379" start="0" length="0">
      <dxf>
        <font>
          <b/>
          <sz val="12"/>
          <color theme="1"/>
          <name val="Calibri"/>
          <family val="2"/>
          <charset val="238"/>
          <scheme val="minor"/>
        </font>
      </dxf>
    </rfmt>
    <rfmt sheetId="1" sqref="AL380" start="0" length="0">
      <dxf>
        <font>
          <b/>
          <sz val="12"/>
          <color theme="1"/>
          <name val="Calibri"/>
          <family val="2"/>
          <charset val="238"/>
          <scheme val="minor"/>
        </font>
      </dxf>
    </rfmt>
    <rfmt sheetId="1" sqref="AL381" start="0" length="0">
      <dxf>
        <font>
          <b/>
          <sz val="11"/>
          <color theme="1"/>
          <name val="Calibri"/>
          <family val="2"/>
          <charset val="238"/>
          <scheme val="minor"/>
        </font>
      </dxf>
    </rfmt>
    <rfmt sheetId="1" sqref="AL382" start="0" length="0">
      <dxf>
        <font>
          <b/>
          <sz val="11"/>
          <color theme="1"/>
          <name val="Calibri"/>
          <family val="2"/>
          <charset val="238"/>
          <scheme val="minor"/>
        </font>
      </dxf>
    </rfmt>
    <rfmt sheetId="1" sqref="AL383" start="0" length="0">
      <dxf>
        <font>
          <b/>
          <sz val="11"/>
          <color theme="1"/>
          <name val="Calibri"/>
          <family val="2"/>
          <charset val="238"/>
          <scheme val="minor"/>
        </font>
      </dxf>
    </rfmt>
    <rfmt sheetId="1" sqref="AL384" start="0" length="0">
      <dxf>
        <font>
          <b/>
          <sz val="11"/>
          <color theme="1"/>
          <name val="Calibri"/>
          <family val="2"/>
          <charset val="238"/>
          <scheme val="minor"/>
        </font>
      </dxf>
    </rfmt>
    <rfmt sheetId="1" sqref="AL385" start="0" length="0">
      <dxf>
        <font>
          <b/>
          <sz val="11"/>
          <color theme="1"/>
          <name val="Calibri"/>
          <family val="2"/>
          <charset val="238"/>
          <scheme val="minor"/>
        </font>
      </dxf>
    </rfmt>
    <rfmt sheetId="1" sqref="AL386" start="0" length="0">
      <dxf>
        <font>
          <b/>
          <sz val="11"/>
          <color theme="1"/>
          <name val="Calibri"/>
          <family val="2"/>
          <charset val="238"/>
          <scheme val="minor"/>
        </font>
      </dxf>
    </rfmt>
    <rfmt sheetId="1" sqref="AL387" start="0" length="0">
      <dxf>
        <font>
          <b/>
          <sz val="11"/>
          <color theme="1"/>
          <name val="Calibri"/>
          <family val="2"/>
          <charset val="238"/>
          <scheme val="minor"/>
        </font>
      </dxf>
    </rfmt>
    <rfmt sheetId="1" sqref="AL388" start="0" length="0">
      <dxf>
        <font>
          <b/>
          <sz val="11"/>
          <color theme="1"/>
          <name val="Calibri"/>
          <family val="2"/>
          <charset val="238"/>
          <scheme val="minor"/>
        </font>
      </dxf>
    </rfmt>
    <rfmt sheetId="1" sqref="AL389" start="0" length="0">
      <dxf>
        <font>
          <b/>
          <sz val="11"/>
          <color theme="1"/>
          <name val="Calibri"/>
          <family val="2"/>
          <charset val="238"/>
          <scheme val="minor"/>
        </font>
      </dxf>
    </rfmt>
    <rfmt sheetId="1" sqref="AL390" start="0" length="0">
      <dxf>
        <font>
          <b/>
          <sz val="11"/>
          <color theme="1"/>
          <name val="Calibri"/>
          <family val="2"/>
          <charset val="238"/>
          <scheme val="minor"/>
        </font>
      </dxf>
    </rfmt>
    <rfmt sheetId="1" sqref="AL391" start="0" length="0">
      <dxf>
        <font>
          <b/>
          <sz val="11"/>
          <color theme="1"/>
          <name val="Calibri"/>
          <family val="2"/>
          <charset val="238"/>
          <scheme val="minor"/>
        </font>
      </dxf>
    </rfmt>
    <rfmt sheetId="1" sqref="AL392" start="0" length="0">
      <dxf>
        <font>
          <b/>
          <sz val="11"/>
          <color theme="1"/>
          <name val="Calibri"/>
          <family val="2"/>
          <charset val="238"/>
          <scheme val="minor"/>
        </font>
      </dxf>
    </rfmt>
    <rfmt sheetId="1" sqref="AL393" start="0" length="0">
      <dxf>
        <font>
          <b/>
          <sz val="11"/>
          <color theme="1"/>
          <name val="Calibri"/>
          <family val="2"/>
          <charset val="238"/>
          <scheme val="minor"/>
        </font>
      </dxf>
    </rfmt>
    <rfmt sheetId="1" sqref="AL394" start="0" length="0">
      <dxf>
        <font>
          <b/>
          <sz val="11"/>
          <color theme="1"/>
          <name val="Calibri"/>
          <family val="2"/>
          <charset val="238"/>
          <scheme val="minor"/>
        </font>
      </dxf>
    </rfmt>
    <rfmt sheetId="1" sqref="AL395" start="0" length="0">
      <dxf>
        <font>
          <b/>
          <sz val="11"/>
          <color theme="1"/>
          <name val="Calibri"/>
          <family val="2"/>
          <charset val="238"/>
          <scheme val="minor"/>
        </font>
      </dxf>
    </rfmt>
    <rfmt sheetId="1" sqref="AL396" start="0" length="0">
      <dxf>
        <font>
          <b/>
          <sz val="11"/>
          <color theme="1"/>
          <name val="Calibri"/>
          <family val="2"/>
          <charset val="238"/>
          <scheme val="minor"/>
        </font>
      </dxf>
    </rfmt>
    <rfmt sheetId="1" sqref="AL397" start="0" length="0">
      <dxf>
        <font>
          <b/>
          <sz val="11"/>
          <color theme="1"/>
          <name val="Calibri"/>
          <family val="2"/>
          <charset val="238"/>
          <scheme val="minor"/>
        </font>
      </dxf>
    </rfmt>
    <rfmt sheetId="1" sqref="AL398" start="0" length="0">
      <dxf>
        <font>
          <b/>
          <sz val="11"/>
          <color theme="1"/>
          <name val="Calibri"/>
          <family val="2"/>
          <charset val="238"/>
          <scheme val="minor"/>
        </font>
      </dxf>
    </rfmt>
    <rfmt sheetId="1" sqref="AL399" start="0" length="0">
      <dxf>
        <font>
          <b/>
          <sz val="11"/>
          <color theme="1"/>
          <name val="Calibri"/>
          <family val="2"/>
          <charset val="238"/>
          <scheme val="minor"/>
        </font>
      </dxf>
    </rfmt>
  </rrc>
  <rrc rId="780" sId="1" ref="AL1:AL1048576" action="deleteCol">
    <rfmt sheetId="1" xfDxf="1" sqref="AL1:AL1048576" start="0" length="0"/>
    <rfmt sheetId="1" sqref="AL39" start="0" length="0">
      <dxf>
        <font>
          <sz val="12"/>
          <color theme="1"/>
          <name val="Calibri"/>
          <family val="2"/>
          <charset val="238"/>
          <scheme val="minor"/>
        </font>
        <alignment horizontal="left" vertical="center"/>
      </dxf>
    </rfmt>
    <rfmt sheetId="1" sqref="AL98" start="0" length="0">
      <dxf>
        <font>
          <sz val="12"/>
          <color theme="1"/>
          <name val="Calibri"/>
          <family val="2"/>
          <charset val="238"/>
          <scheme val="minor"/>
        </font>
        <alignment horizontal="left" vertical="center"/>
      </dxf>
    </rfmt>
    <rfmt sheetId="1" sqref="AL103" start="0" length="0">
      <dxf>
        <font>
          <sz val="12"/>
          <color theme="1"/>
          <name val="Calibri"/>
          <family val="2"/>
          <charset val="238"/>
          <scheme val="minor"/>
        </font>
      </dxf>
    </rfmt>
    <rfmt sheetId="1" sqref="AL161" start="0" length="0">
      <dxf>
        <font>
          <sz val="12"/>
          <color theme="1"/>
          <name val="Calibri"/>
          <family val="2"/>
          <charset val="238"/>
          <scheme val="minor"/>
        </font>
        <alignment horizontal="left" vertical="center"/>
      </dxf>
    </rfmt>
    <rfmt sheetId="1" sqref="AL162"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31" start="0" length="0">
      <dxf>
        <alignment vertical="top" wrapText="1"/>
      </dxf>
    </rfmt>
    <rfmt sheetId="1" sqref="AL260" start="0" length="0">
      <dxf>
        <font>
          <sz val="11"/>
          <color theme="0"/>
          <name val="Calibri"/>
          <family val="2"/>
          <charset val="238"/>
          <scheme val="minor"/>
        </font>
      </dxf>
    </rfmt>
    <rfmt sheetId="1" sqref="AL261" start="0" length="0">
      <dxf>
        <font>
          <sz val="11"/>
          <color theme="0"/>
          <name val="Calibri"/>
          <family val="2"/>
          <charset val="238"/>
          <scheme val="minor"/>
        </font>
      </dxf>
    </rfmt>
    <rfmt sheetId="1" sqref="AL262" start="0" length="0">
      <dxf>
        <font>
          <sz val="11"/>
          <color theme="0"/>
          <name val="Calibri"/>
          <family val="2"/>
          <charset val="238"/>
          <scheme val="minor"/>
        </font>
      </dxf>
    </rfmt>
    <rfmt sheetId="1" sqref="AL263" start="0" length="0">
      <dxf>
        <font>
          <sz val="11"/>
          <color theme="0"/>
          <name val="Calibri"/>
          <family val="2"/>
          <charset val="238"/>
          <scheme val="minor"/>
        </font>
      </dxf>
    </rfmt>
    <rfmt sheetId="1" sqref="AL271" start="0" length="0">
      <dxf>
        <font>
          <sz val="11"/>
          <color theme="0"/>
          <name val="Calibri"/>
          <family val="2"/>
          <charset val="238"/>
          <scheme val="minor"/>
        </font>
      </dxf>
    </rfmt>
    <rfmt sheetId="1" sqref="AL272" start="0" length="0">
      <dxf>
        <font>
          <sz val="11"/>
          <color theme="0"/>
          <name val="Calibri"/>
          <family val="2"/>
          <charset val="238"/>
          <scheme val="minor"/>
        </font>
      </dxf>
    </rfmt>
    <rfmt sheetId="1" sqref="AL273" start="0" length="0">
      <dxf>
        <font>
          <sz val="11"/>
          <color theme="0"/>
          <name val="Calibri"/>
          <family val="2"/>
          <charset val="238"/>
          <scheme val="minor"/>
        </font>
      </dxf>
    </rfmt>
    <rfmt sheetId="1" sqref="AL274" start="0" length="0">
      <dxf>
        <font>
          <sz val="11"/>
          <color theme="0"/>
          <name val="Calibri"/>
          <family val="2"/>
          <charset val="238"/>
          <scheme val="minor"/>
        </font>
      </dxf>
    </rfmt>
    <rfmt sheetId="1" sqref="AL378" start="0" length="0">
      <dxf>
        <font>
          <b/>
          <sz val="11"/>
          <color theme="1"/>
          <name val="Calibri"/>
          <family val="2"/>
          <charset val="238"/>
          <scheme val="minor"/>
        </font>
      </dxf>
    </rfmt>
    <rfmt sheetId="1" sqref="AL379" start="0" length="0">
      <dxf>
        <font>
          <b/>
          <sz val="12"/>
          <color theme="1"/>
          <name val="Calibri"/>
          <family val="2"/>
          <charset val="238"/>
          <scheme val="minor"/>
        </font>
      </dxf>
    </rfmt>
    <rfmt sheetId="1" sqref="AL380" start="0" length="0">
      <dxf>
        <font>
          <b/>
          <sz val="12"/>
          <color theme="1"/>
          <name val="Calibri"/>
          <family val="2"/>
          <charset val="238"/>
          <scheme val="minor"/>
        </font>
      </dxf>
    </rfmt>
    <rfmt sheetId="1" sqref="AL381" start="0" length="0">
      <dxf>
        <font>
          <b/>
          <sz val="11"/>
          <color theme="1"/>
          <name val="Calibri"/>
          <family val="2"/>
          <charset val="238"/>
          <scheme val="minor"/>
        </font>
      </dxf>
    </rfmt>
    <rfmt sheetId="1" sqref="AL382" start="0" length="0">
      <dxf>
        <font>
          <b/>
          <sz val="11"/>
          <color theme="1"/>
          <name val="Calibri"/>
          <family val="2"/>
          <charset val="238"/>
          <scheme val="minor"/>
        </font>
      </dxf>
    </rfmt>
    <rfmt sheetId="1" sqref="AL383" start="0" length="0">
      <dxf>
        <font>
          <b/>
          <sz val="11"/>
          <color theme="1"/>
          <name val="Calibri"/>
          <family val="2"/>
          <charset val="238"/>
          <scheme val="minor"/>
        </font>
      </dxf>
    </rfmt>
    <rfmt sheetId="1" sqref="AL384" start="0" length="0">
      <dxf>
        <font>
          <b/>
          <sz val="11"/>
          <color theme="1"/>
          <name val="Calibri"/>
          <family val="2"/>
          <charset val="238"/>
          <scheme val="minor"/>
        </font>
      </dxf>
    </rfmt>
    <rfmt sheetId="1" sqref="AL385" start="0" length="0">
      <dxf>
        <font>
          <b/>
          <sz val="11"/>
          <color theme="1"/>
          <name val="Calibri"/>
          <family val="2"/>
          <charset val="238"/>
          <scheme val="minor"/>
        </font>
      </dxf>
    </rfmt>
    <rfmt sheetId="1" sqref="AL386" start="0" length="0">
      <dxf>
        <font>
          <b/>
          <sz val="11"/>
          <color theme="1"/>
          <name val="Calibri"/>
          <family val="2"/>
          <charset val="238"/>
          <scheme val="minor"/>
        </font>
      </dxf>
    </rfmt>
    <rfmt sheetId="1" sqref="AL387" start="0" length="0">
      <dxf>
        <font>
          <b/>
          <sz val="11"/>
          <color theme="1"/>
          <name val="Calibri"/>
          <family val="2"/>
          <charset val="238"/>
          <scheme val="minor"/>
        </font>
      </dxf>
    </rfmt>
    <rfmt sheetId="1" sqref="AL388" start="0" length="0">
      <dxf>
        <font>
          <b/>
          <sz val="11"/>
          <color theme="1"/>
          <name val="Calibri"/>
          <family val="2"/>
          <charset val="238"/>
          <scheme val="minor"/>
        </font>
      </dxf>
    </rfmt>
    <rfmt sheetId="1" sqref="AL389" start="0" length="0">
      <dxf>
        <font>
          <b/>
          <sz val="11"/>
          <color theme="1"/>
          <name val="Calibri"/>
          <family val="2"/>
          <charset val="238"/>
          <scheme val="minor"/>
        </font>
      </dxf>
    </rfmt>
    <rfmt sheetId="1" sqref="AL390" start="0" length="0">
      <dxf>
        <font>
          <b/>
          <sz val="11"/>
          <color theme="1"/>
          <name val="Calibri"/>
          <family val="2"/>
          <charset val="238"/>
          <scheme val="minor"/>
        </font>
      </dxf>
    </rfmt>
    <rfmt sheetId="1" sqref="AL391" start="0" length="0">
      <dxf>
        <font>
          <b/>
          <sz val="11"/>
          <color theme="1"/>
          <name val="Calibri"/>
          <family val="2"/>
          <charset val="238"/>
          <scheme val="minor"/>
        </font>
      </dxf>
    </rfmt>
    <rfmt sheetId="1" sqref="AL392" start="0" length="0">
      <dxf>
        <font>
          <b/>
          <sz val="11"/>
          <color theme="1"/>
          <name val="Calibri"/>
          <family val="2"/>
          <charset val="238"/>
          <scheme val="minor"/>
        </font>
      </dxf>
    </rfmt>
    <rfmt sheetId="1" sqref="AL393" start="0" length="0">
      <dxf>
        <font>
          <b/>
          <sz val="11"/>
          <color theme="1"/>
          <name val="Calibri"/>
          <family val="2"/>
          <charset val="238"/>
          <scheme val="minor"/>
        </font>
      </dxf>
    </rfmt>
    <rfmt sheetId="1" sqref="AL394" start="0" length="0">
      <dxf>
        <font>
          <b/>
          <sz val="11"/>
          <color theme="1"/>
          <name val="Calibri"/>
          <family val="2"/>
          <charset val="238"/>
          <scheme val="minor"/>
        </font>
      </dxf>
    </rfmt>
    <rfmt sheetId="1" sqref="AL395" start="0" length="0">
      <dxf>
        <font>
          <b/>
          <sz val="11"/>
          <color theme="1"/>
          <name val="Calibri"/>
          <family val="2"/>
          <charset val="238"/>
          <scheme val="minor"/>
        </font>
      </dxf>
    </rfmt>
    <rfmt sheetId="1" sqref="AL396" start="0" length="0">
      <dxf>
        <font>
          <b/>
          <sz val="11"/>
          <color theme="1"/>
          <name val="Calibri"/>
          <family val="2"/>
          <charset val="238"/>
          <scheme val="minor"/>
        </font>
      </dxf>
    </rfmt>
    <rfmt sheetId="1" sqref="AL397" start="0" length="0">
      <dxf>
        <font>
          <b/>
          <sz val="11"/>
          <color theme="1"/>
          <name val="Calibri"/>
          <family val="2"/>
          <charset val="238"/>
          <scheme val="minor"/>
        </font>
      </dxf>
    </rfmt>
    <rfmt sheetId="1" sqref="AL398" start="0" length="0">
      <dxf>
        <font>
          <b/>
          <sz val="11"/>
          <color theme="1"/>
          <name val="Calibri"/>
          <family val="2"/>
          <charset val="238"/>
          <scheme val="minor"/>
        </font>
      </dxf>
    </rfmt>
    <rfmt sheetId="1" sqref="AL399" start="0" length="0">
      <dxf>
        <font>
          <b/>
          <sz val="11"/>
          <color theme="1"/>
          <name val="Calibri"/>
          <family val="2"/>
          <charset val="238"/>
          <scheme val="minor"/>
        </font>
      </dxf>
    </rfmt>
  </rrc>
  <rrc rId="781" sId="1" ref="AL1:AL1048576" action="deleteCol">
    <rfmt sheetId="1" xfDxf="1" sqref="AL1:AL1048576" start="0" length="0"/>
    <rfmt sheetId="1" sqref="AL39" start="0" length="0">
      <dxf>
        <font>
          <sz val="12"/>
          <color theme="1"/>
          <name val="Calibri"/>
          <family val="2"/>
          <charset val="238"/>
          <scheme val="minor"/>
        </font>
        <alignment horizontal="left" vertical="center"/>
      </dxf>
    </rfmt>
    <rfmt sheetId="1" sqref="AL98" start="0" length="0">
      <dxf>
        <font>
          <sz val="12"/>
          <color theme="1"/>
          <name val="Calibri"/>
          <family val="2"/>
          <charset val="238"/>
          <scheme val="minor"/>
        </font>
        <alignment horizontal="left" vertical="center"/>
      </dxf>
    </rfmt>
    <rfmt sheetId="1" sqref="AL103" start="0" length="0">
      <dxf>
        <font>
          <sz val="12"/>
          <color theme="1"/>
          <name val="Calibri"/>
          <family val="2"/>
          <charset val="238"/>
          <scheme val="minor"/>
        </font>
      </dxf>
    </rfmt>
    <rfmt sheetId="1" sqref="AL161" start="0" length="0">
      <dxf>
        <font>
          <sz val="12"/>
          <color theme="1"/>
          <name val="Calibri"/>
          <family val="2"/>
          <charset val="238"/>
          <scheme val="minor"/>
        </font>
        <alignment horizontal="left" vertical="center"/>
      </dxf>
    </rfmt>
    <rfmt sheetId="1" sqref="AL162"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31" start="0" length="0">
      <dxf>
        <alignment vertical="top" wrapText="1"/>
      </dxf>
    </rfmt>
    <rfmt sheetId="1" sqref="AL260" start="0" length="0">
      <dxf>
        <font>
          <sz val="11"/>
          <color theme="0"/>
          <name val="Calibri"/>
          <family val="2"/>
          <charset val="238"/>
          <scheme val="minor"/>
        </font>
      </dxf>
    </rfmt>
    <rfmt sheetId="1" sqref="AL261" start="0" length="0">
      <dxf>
        <font>
          <sz val="11"/>
          <color theme="0"/>
          <name val="Calibri"/>
          <family val="2"/>
          <charset val="238"/>
          <scheme val="minor"/>
        </font>
      </dxf>
    </rfmt>
    <rfmt sheetId="1" sqref="AL262" start="0" length="0">
      <dxf>
        <font>
          <sz val="11"/>
          <color theme="0"/>
          <name val="Calibri"/>
          <family val="2"/>
          <charset val="238"/>
          <scheme val="minor"/>
        </font>
      </dxf>
    </rfmt>
    <rfmt sheetId="1" sqref="AL263" start="0" length="0">
      <dxf>
        <font>
          <sz val="11"/>
          <color theme="0"/>
          <name val="Calibri"/>
          <family val="2"/>
          <charset val="238"/>
          <scheme val="minor"/>
        </font>
      </dxf>
    </rfmt>
    <rfmt sheetId="1" sqref="AL271" start="0" length="0">
      <dxf>
        <font>
          <sz val="11"/>
          <color theme="0"/>
          <name val="Calibri"/>
          <family val="2"/>
          <charset val="238"/>
          <scheme val="minor"/>
        </font>
      </dxf>
    </rfmt>
    <rfmt sheetId="1" sqref="AL272" start="0" length="0">
      <dxf>
        <font>
          <sz val="11"/>
          <color theme="0"/>
          <name val="Calibri"/>
          <family val="2"/>
          <charset val="238"/>
          <scheme val="minor"/>
        </font>
      </dxf>
    </rfmt>
    <rfmt sheetId="1" sqref="AL273" start="0" length="0">
      <dxf>
        <font>
          <sz val="11"/>
          <color theme="0"/>
          <name val="Calibri"/>
          <family val="2"/>
          <charset val="238"/>
          <scheme val="minor"/>
        </font>
      </dxf>
    </rfmt>
    <rfmt sheetId="1" sqref="AL274" start="0" length="0">
      <dxf>
        <font>
          <sz val="11"/>
          <color theme="0"/>
          <name val="Calibri"/>
          <family val="2"/>
          <charset val="238"/>
          <scheme val="minor"/>
        </font>
      </dxf>
    </rfmt>
    <rfmt sheetId="1" sqref="AL378" start="0" length="0">
      <dxf>
        <font>
          <b/>
          <sz val="11"/>
          <color theme="1"/>
          <name val="Calibri"/>
          <family val="2"/>
          <charset val="238"/>
          <scheme val="minor"/>
        </font>
      </dxf>
    </rfmt>
    <rfmt sheetId="1" sqref="AL379" start="0" length="0">
      <dxf>
        <font>
          <b/>
          <sz val="12"/>
          <color theme="1"/>
          <name val="Calibri"/>
          <family val="2"/>
          <charset val="238"/>
          <scheme val="minor"/>
        </font>
      </dxf>
    </rfmt>
    <rfmt sheetId="1" sqref="AL380" start="0" length="0">
      <dxf>
        <font>
          <b/>
          <sz val="12"/>
          <color theme="1"/>
          <name val="Calibri"/>
          <family val="2"/>
          <charset val="238"/>
          <scheme val="minor"/>
        </font>
      </dxf>
    </rfmt>
    <rfmt sheetId="1" sqref="AL381" start="0" length="0">
      <dxf>
        <font>
          <b/>
          <sz val="11"/>
          <color theme="1"/>
          <name val="Calibri"/>
          <family val="2"/>
          <charset val="238"/>
          <scheme val="minor"/>
        </font>
      </dxf>
    </rfmt>
    <rfmt sheetId="1" sqref="AL382" start="0" length="0">
      <dxf>
        <font>
          <b/>
          <sz val="11"/>
          <color theme="1"/>
          <name val="Calibri"/>
          <family val="2"/>
          <charset val="238"/>
          <scheme val="minor"/>
        </font>
      </dxf>
    </rfmt>
    <rfmt sheetId="1" sqref="AL383" start="0" length="0">
      <dxf>
        <font>
          <b/>
          <sz val="11"/>
          <color theme="1"/>
          <name val="Calibri"/>
          <family val="2"/>
          <charset val="238"/>
          <scheme val="minor"/>
        </font>
      </dxf>
    </rfmt>
    <rfmt sheetId="1" sqref="AL384" start="0" length="0">
      <dxf>
        <font>
          <b/>
          <sz val="11"/>
          <color theme="1"/>
          <name val="Calibri"/>
          <family val="2"/>
          <charset val="238"/>
          <scheme val="minor"/>
        </font>
      </dxf>
    </rfmt>
    <rfmt sheetId="1" sqref="AL385" start="0" length="0">
      <dxf>
        <font>
          <b/>
          <sz val="11"/>
          <color theme="1"/>
          <name val="Calibri"/>
          <family val="2"/>
          <charset val="238"/>
          <scheme val="minor"/>
        </font>
      </dxf>
    </rfmt>
    <rfmt sheetId="1" sqref="AL386" start="0" length="0">
      <dxf>
        <font>
          <b/>
          <sz val="11"/>
          <color theme="1"/>
          <name val="Calibri"/>
          <family val="2"/>
          <charset val="238"/>
          <scheme val="minor"/>
        </font>
      </dxf>
    </rfmt>
    <rfmt sheetId="1" sqref="AL387" start="0" length="0">
      <dxf>
        <font>
          <b/>
          <sz val="11"/>
          <color theme="1"/>
          <name val="Calibri"/>
          <family val="2"/>
          <charset val="238"/>
          <scheme val="minor"/>
        </font>
      </dxf>
    </rfmt>
    <rfmt sheetId="1" sqref="AL388" start="0" length="0">
      <dxf>
        <font>
          <b/>
          <sz val="11"/>
          <color theme="1"/>
          <name val="Calibri"/>
          <family val="2"/>
          <charset val="238"/>
          <scheme val="minor"/>
        </font>
      </dxf>
    </rfmt>
    <rfmt sheetId="1" sqref="AL389" start="0" length="0">
      <dxf>
        <font>
          <b/>
          <sz val="11"/>
          <color theme="1"/>
          <name val="Calibri"/>
          <family val="2"/>
          <charset val="238"/>
          <scheme val="minor"/>
        </font>
      </dxf>
    </rfmt>
    <rfmt sheetId="1" sqref="AL390" start="0" length="0">
      <dxf>
        <font>
          <b/>
          <sz val="11"/>
          <color theme="1"/>
          <name val="Calibri"/>
          <family val="2"/>
          <charset val="238"/>
          <scheme val="minor"/>
        </font>
      </dxf>
    </rfmt>
    <rfmt sheetId="1" sqref="AL391" start="0" length="0">
      <dxf>
        <font>
          <b/>
          <sz val="11"/>
          <color theme="1"/>
          <name val="Calibri"/>
          <family val="2"/>
          <charset val="238"/>
          <scheme val="minor"/>
        </font>
      </dxf>
    </rfmt>
    <rfmt sheetId="1" sqref="AL392" start="0" length="0">
      <dxf>
        <font>
          <b/>
          <sz val="11"/>
          <color theme="1"/>
          <name val="Calibri"/>
          <family val="2"/>
          <charset val="238"/>
          <scheme val="minor"/>
        </font>
      </dxf>
    </rfmt>
    <rfmt sheetId="1" sqref="AL393" start="0" length="0">
      <dxf>
        <font>
          <b/>
          <sz val="11"/>
          <color theme="1"/>
          <name val="Calibri"/>
          <family val="2"/>
          <charset val="238"/>
          <scheme val="minor"/>
        </font>
      </dxf>
    </rfmt>
    <rfmt sheetId="1" sqref="AL394" start="0" length="0">
      <dxf>
        <font>
          <b/>
          <sz val="11"/>
          <color theme="1"/>
          <name val="Calibri"/>
          <family val="2"/>
          <charset val="238"/>
          <scheme val="minor"/>
        </font>
      </dxf>
    </rfmt>
    <rfmt sheetId="1" sqref="AL395" start="0" length="0">
      <dxf>
        <font>
          <b/>
          <sz val="11"/>
          <color theme="1"/>
          <name val="Calibri"/>
          <family val="2"/>
          <charset val="238"/>
          <scheme val="minor"/>
        </font>
      </dxf>
    </rfmt>
    <rfmt sheetId="1" sqref="AL396" start="0" length="0">
      <dxf>
        <font>
          <b/>
          <sz val="11"/>
          <color theme="1"/>
          <name val="Calibri"/>
          <family val="2"/>
          <charset val="238"/>
          <scheme val="minor"/>
        </font>
      </dxf>
    </rfmt>
    <rfmt sheetId="1" sqref="AL397" start="0" length="0">
      <dxf>
        <font>
          <b/>
          <sz val="11"/>
          <color theme="1"/>
          <name val="Calibri"/>
          <family val="2"/>
          <charset val="238"/>
          <scheme val="minor"/>
        </font>
      </dxf>
    </rfmt>
    <rfmt sheetId="1" sqref="AL398" start="0" length="0">
      <dxf>
        <font>
          <b/>
          <sz val="11"/>
          <color theme="1"/>
          <name val="Calibri"/>
          <family val="2"/>
          <charset val="238"/>
          <scheme val="minor"/>
        </font>
      </dxf>
    </rfmt>
    <rfmt sheetId="1" sqref="AL399" start="0" length="0">
      <dxf>
        <font>
          <b/>
          <sz val="11"/>
          <color theme="1"/>
          <name val="Calibri"/>
          <family val="2"/>
          <charset val="238"/>
          <scheme val="minor"/>
        </font>
      </dxf>
    </rfmt>
  </rrc>
  <rrc rId="782" sId="1" ref="AL1:AL1048576" action="deleteCol">
    <rfmt sheetId="1" xfDxf="1" sqref="AL1:AL1048576" start="0" length="0"/>
    <rfmt sheetId="1" sqref="AL39" start="0" length="0">
      <dxf>
        <font>
          <sz val="12"/>
          <color theme="1"/>
          <name val="Calibri"/>
          <family val="2"/>
          <charset val="238"/>
          <scheme val="minor"/>
        </font>
        <alignment horizontal="left" vertical="center"/>
      </dxf>
    </rfmt>
    <rfmt sheetId="1" sqref="AL98" start="0" length="0">
      <dxf>
        <font>
          <sz val="12"/>
          <color theme="1"/>
          <name val="Calibri"/>
          <family val="2"/>
          <charset val="238"/>
          <scheme val="minor"/>
        </font>
        <alignment horizontal="left" vertical="center"/>
      </dxf>
    </rfmt>
    <rfmt sheetId="1" sqref="AL103" start="0" length="0">
      <dxf>
        <font>
          <sz val="12"/>
          <color theme="1"/>
          <name val="Calibri"/>
          <family val="2"/>
          <charset val="238"/>
          <scheme val="minor"/>
        </font>
      </dxf>
    </rfmt>
    <rfmt sheetId="1" sqref="AL161" start="0" length="0">
      <dxf>
        <font>
          <sz val="12"/>
          <color theme="1"/>
          <name val="Calibri"/>
          <family val="2"/>
          <charset val="238"/>
          <scheme val="minor"/>
        </font>
        <alignment horizontal="left" vertical="center"/>
      </dxf>
    </rfmt>
    <rfmt sheetId="1" sqref="AL162" start="0" length="0">
      <dxf>
        <font>
          <sz val="12"/>
          <color auto="1"/>
          <name val="Calibri"/>
          <family val="2"/>
          <charset val="238"/>
          <scheme val="minor"/>
        </font>
        <alignment horizontal="left" vertical="center"/>
      </dxf>
    </rfmt>
    <rfmt sheetId="1" sqref="AL226" start="0" length="0">
      <dxf>
        <font>
          <sz val="11"/>
          <color theme="1"/>
          <name val="Calibri"/>
          <family val="2"/>
          <charset val="238"/>
          <scheme val="minor"/>
        </font>
      </dxf>
    </rfmt>
    <rfmt sheetId="1" sqref="AL231" start="0" length="0">
      <dxf>
        <alignment vertical="top" wrapText="1"/>
      </dxf>
    </rfmt>
    <rfmt sheetId="1" sqref="AL260" start="0" length="0">
      <dxf>
        <font>
          <sz val="11"/>
          <color theme="0"/>
          <name val="Calibri"/>
          <family val="2"/>
          <charset val="238"/>
          <scheme val="minor"/>
        </font>
      </dxf>
    </rfmt>
    <rfmt sheetId="1" sqref="AL261" start="0" length="0">
      <dxf>
        <font>
          <sz val="11"/>
          <color theme="0"/>
          <name val="Calibri"/>
          <family val="2"/>
          <charset val="238"/>
          <scheme val="minor"/>
        </font>
      </dxf>
    </rfmt>
    <rfmt sheetId="1" sqref="AL262" start="0" length="0">
      <dxf>
        <font>
          <sz val="11"/>
          <color theme="0"/>
          <name val="Calibri"/>
          <family val="2"/>
          <charset val="238"/>
          <scheme val="minor"/>
        </font>
      </dxf>
    </rfmt>
    <rfmt sheetId="1" sqref="AL263" start="0" length="0">
      <dxf>
        <font>
          <sz val="11"/>
          <color theme="0"/>
          <name val="Calibri"/>
          <family val="2"/>
          <charset val="238"/>
          <scheme val="minor"/>
        </font>
      </dxf>
    </rfmt>
    <rfmt sheetId="1" sqref="AL271" start="0" length="0">
      <dxf>
        <font>
          <sz val="11"/>
          <color theme="0"/>
          <name val="Calibri"/>
          <family val="2"/>
          <charset val="238"/>
          <scheme val="minor"/>
        </font>
      </dxf>
    </rfmt>
    <rfmt sheetId="1" sqref="AL272" start="0" length="0">
      <dxf>
        <font>
          <sz val="11"/>
          <color theme="0"/>
          <name val="Calibri"/>
          <family val="2"/>
          <charset val="238"/>
          <scheme val="minor"/>
        </font>
      </dxf>
    </rfmt>
    <rfmt sheetId="1" sqref="AL273" start="0" length="0">
      <dxf>
        <font>
          <sz val="11"/>
          <color theme="0"/>
          <name val="Calibri"/>
          <family val="2"/>
          <charset val="238"/>
          <scheme val="minor"/>
        </font>
      </dxf>
    </rfmt>
    <rfmt sheetId="1" sqref="AL274" start="0" length="0">
      <dxf>
        <font>
          <sz val="11"/>
          <color theme="0"/>
          <name val="Calibri"/>
          <family val="2"/>
          <charset val="238"/>
          <scheme val="minor"/>
        </font>
      </dxf>
    </rfmt>
    <rfmt sheetId="1" sqref="AL378" start="0" length="0">
      <dxf>
        <font>
          <b/>
          <sz val="11"/>
          <color theme="1"/>
          <name val="Calibri"/>
          <family val="2"/>
          <charset val="238"/>
          <scheme val="minor"/>
        </font>
      </dxf>
    </rfmt>
    <rfmt sheetId="1" sqref="AL379" start="0" length="0">
      <dxf>
        <font>
          <b/>
          <sz val="12"/>
          <color theme="1"/>
          <name val="Calibri"/>
          <family val="2"/>
          <charset val="238"/>
          <scheme val="minor"/>
        </font>
      </dxf>
    </rfmt>
    <rfmt sheetId="1" sqref="AL380" start="0" length="0">
      <dxf>
        <font>
          <b/>
          <sz val="12"/>
          <color theme="1"/>
          <name val="Calibri"/>
          <family val="2"/>
          <charset val="238"/>
          <scheme val="minor"/>
        </font>
      </dxf>
    </rfmt>
    <rfmt sheetId="1" sqref="AL381" start="0" length="0">
      <dxf>
        <font>
          <b/>
          <sz val="11"/>
          <color theme="1"/>
          <name val="Calibri"/>
          <family val="2"/>
          <charset val="238"/>
          <scheme val="minor"/>
        </font>
      </dxf>
    </rfmt>
    <rfmt sheetId="1" sqref="AL382" start="0" length="0">
      <dxf>
        <font>
          <b/>
          <sz val="11"/>
          <color theme="1"/>
          <name val="Calibri"/>
          <family val="2"/>
          <charset val="238"/>
          <scheme val="minor"/>
        </font>
      </dxf>
    </rfmt>
    <rfmt sheetId="1" sqref="AL383" start="0" length="0">
      <dxf>
        <font>
          <b/>
          <sz val="11"/>
          <color theme="1"/>
          <name val="Calibri"/>
          <family val="2"/>
          <charset val="238"/>
          <scheme val="minor"/>
        </font>
      </dxf>
    </rfmt>
    <rfmt sheetId="1" sqref="AL384" start="0" length="0">
      <dxf>
        <font>
          <b/>
          <sz val="11"/>
          <color theme="1"/>
          <name val="Calibri"/>
          <family val="2"/>
          <charset val="238"/>
          <scheme val="minor"/>
        </font>
      </dxf>
    </rfmt>
    <rfmt sheetId="1" sqref="AL385" start="0" length="0">
      <dxf>
        <font>
          <b/>
          <sz val="11"/>
          <color theme="1"/>
          <name val="Calibri"/>
          <family val="2"/>
          <charset val="238"/>
          <scheme val="minor"/>
        </font>
      </dxf>
    </rfmt>
    <rfmt sheetId="1" sqref="AL386" start="0" length="0">
      <dxf>
        <font>
          <b/>
          <sz val="11"/>
          <color theme="1"/>
          <name val="Calibri"/>
          <family val="2"/>
          <charset val="238"/>
          <scheme val="minor"/>
        </font>
      </dxf>
    </rfmt>
    <rfmt sheetId="1" sqref="AL387" start="0" length="0">
      <dxf>
        <font>
          <b/>
          <sz val="11"/>
          <color theme="1"/>
          <name val="Calibri"/>
          <family val="2"/>
          <charset val="238"/>
          <scheme val="minor"/>
        </font>
      </dxf>
    </rfmt>
    <rfmt sheetId="1" sqref="AL388" start="0" length="0">
      <dxf>
        <font>
          <b/>
          <sz val="11"/>
          <color theme="1"/>
          <name val="Calibri"/>
          <family val="2"/>
          <charset val="238"/>
          <scheme val="minor"/>
        </font>
      </dxf>
    </rfmt>
    <rfmt sheetId="1" sqref="AL389" start="0" length="0">
      <dxf>
        <font>
          <b/>
          <sz val="11"/>
          <color theme="1"/>
          <name val="Calibri"/>
          <family val="2"/>
          <charset val="238"/>
          <scheme val="minor"/>
        </font>
      </dxf>
    </rfmt>
    <rfmt sheetId="1" sqref="AL390" start="0" length="0">
      <dxf>
        <font>
          <b/>
          <sz val="11"/>
          <color theme="1"/>
          <name val="Calibri"/>
          <family val="2"/>
          <charset val="238"/>
          <scheme val="minor"/>
        </font>
      </dxf>
    </rfmt>
    <rfmt sheetId="1" sqref="AL391" start="0" length="0">
      <dxf>
        <font>
          <b/>
          <sz val="11"/>
          <color theme="1"/>
          <name val="Calibri"/>
          <family val="2"/>
          <charset val="238"/>
          <scheme val="minor"/>
        </font>
      </dxf>
    </rfmt>
    <rfmt sheetId="1" sqref="AL392" start="0" length="0">
      <dxf>
        <font>
          <b/>
          <sz val="11"/>
          <color theme="1"/>
          <name val="Calibri"/>
          <family val="2"/>
          <charset val="238"/>
          <scheme val="minor"/>
        </font>
      </dxf>
    </rfmt>
    <rfmt sheetId="1" sqref="AL393" start="0" length="0">
      <dxf>
        <font>
          <b/>
          <sz val="11"/>
          <color theme="1"/>
          <name val="Calibri"/>
          <family val="2"/>
          <charset val="238"/>
          <scheme val="minor"/>
        </font>
      </dxf>
    </rfmt>
    <rfmt sheetId="1" sqref="AL394" start="0" length="0">
      <dxf>
        <font>
          <b/>
          <sz val="11"/>
          <color theme="1"/>
          <name val="Calibri"/>
          <family val="2"/>
          <charset val="238"/>
          <scheme val="minor"/>
        </font>
      </dxf>
    </rfmt>
    <rfmt sheetId="1" sqref="AL395" start="0" length="0">
      <dxf>
        <font>
          <b/>
          <sz val="11"/>
          <color theme="1"/>
          <name val="Calibri"/>
          <family val="2"/>
          <charset val="238"/>
          <scheme val="minor"/>
        </font>
      </dxf>
    </rfmt>
    <rfmt sheetId="1" sqref="AL396" start="0" length="0">
      <dxf>
        <font>
          <b/>
          <sz val="11"/>
          <color theme="1"/>
          <name val="Calibri"/>
          <family val="2"/>
          <charset val="238"/>
          <scheme val="minor"/>
        </font>
      </dxf>
    </rfmt>
    <rfmt sheetId="1" sqref="AL397" start="0" length="0">
      <dxf>
        <font>
          <b/>
          <sz val="11"/>
          <color theme="1"/>
          <name val="Calibri"/>
          <family val="2"/>
          <charset val="238"/>
          <scheme val="minor"/>
        </font>
      </dxf>
    </rfmt>
    <rfmt sheetId="1" sqref="AL398" start="0" length="0">
      <dxf>
        <font>
          <b/>
          <sz val="11"/>
          <color theme="1"/>
          <name val="Calibri"/>
          <family val="2"/>
          <charset val="238"/>
          <scheme val="minor"/>
        </font>
      </dxf>
    </rfmt>
    <rfmt sheetId="1" sqref="AL399" start="0" length="0">
      <dxf>
        <font>
          <b/>
          <sz val="11"/>
          <color theme="1"/>
          <name val="Calibri"/>
          <family val="2"/>
          <charset val="238"/>
          <scheme val="minor"/>
        </font>
      </dxf>
    </rfmt>
  </rrc>
</revisions>
</file>

<file path=xl/revisions/revisionLog7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783" sId="1" ref="A7:XFD7" action="deleteRow">
    <undo index="65535" exp="area" ref3D="1" dr="$A$7:$AL$7" dn="Z_905D93EA_5662_45AB_8995_A9908B3E5D52_.wvu.FilterData" sId="1"/>
    <undo index="65535" exp="area" ref3D="1" dr="$A$7:$AL$7" dn="Z_6C96816B_17C2_4EA9_846E_8E6B5AD26B6D_.wvu.FilterData" sId="1"/>
    <undo index="65535" exp="area" ref3D="1" dr="$H$1:$N$1048576" dn="Z_65B035E3_87FA_46C5_996E_864F2C8D0EBC_.wvu.Cols" sId="1"/>
    <rfmt sheetId="1" xfDxf="1" sqref="A7:XFD7" start="0" length="0"/>
    <rfmt sheetId="1" sqref="A7"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7"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F7" t="inlineStr">
        <is>
          <t>test</t>
        </is>
      </nc>
      <n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fmt sheetId="1" sqref="G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7" start="0" length="0">
      <dxf>
        <font>
          <b/>
          <sz val="12"/>
          <color auto="1"/>
          <name val="Calibri"/>
          <family val="2"/>
          <charset val="238"/>
          <scheme val="minor"/>
        </font>
        <alignment vertical="center" wrapText="1"/>
        <border outline="0">
          <left style="thin">
            <color indexed="64"/>
          </left>
          <right style="thin">
            <color indexed="64"/>
          </right>
          <top style="thin">
            <color indexed="64"/>
          </top>
          <bottom style="thin">
            <color indexed="64"/>
          </bottom>
        </border>
      </dxf>
    </rfmt>
    <rfmt sheetId="1" sqref="T7" start="0" length="0">
      <dxf>
        <font>
          <b/>
          <sz val="12"/>
          <color auto="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U7" start="0" length="0">
      <dxf>
        <font>
          <b/>
          <sz val="12"/>
          <color auto="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V7" start="0" length="0">
      <dxf>
        <font>
          <b/>
          <sz val="12"/>
          <color auto="1"/>
          <name val="Calibri"/>
          <family val="2"/>
          <charset val="238"/>
          <scheme val="minor"/>
        </font>
        <alignment vertical="center" wrapText="1"/>
        <border outline="0">
          <left style="thin">
            <color indexed="64"/>
          </left>
          <right style="thin">
            <color indexed="64"/>
          </right>
          <top style="thin">
            <color indexed="64"/>
          </top>
          <bottom style="thin">
            <color indexed="64"/>
          </bottom>
        </border>
      </dxf>
    </rfmt>
    <rfmt sheetId="1" sqref="W7" start="0" length="0">
      <dxf>
        <font>
          <b/>
          <sz val="12"/>
          <color auto="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X7" start="0" length="0">
      <dxf>
        <font>
          <b/>
          <sz val="12"/>
          <color auto="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Y7" start="0" length="0">
      <dxf>
        <font>
          <b/>
          <sz val="12"/>
          <color auto="1"/>
          <name val="Calibri"/>
          <family val="2"/>
          <charset val="238"/>
          <scheme val="minor"/>
        </font>
        <alignment vertical="center" wrapText="1"/>
        <border outline="0">
          <left style="thin">
            <color indexed="64"/>
          </left>
          <right style="thin">
            <color indexed="64"/>
          </right>
          <top style="thin">
            <color indexed="64"/>
          </top>
          <bottom style="thin">
            <color indexed="64"/>
          </bottom>
        </border>
      </dxf>
    </rfmt>
    <rfmt sheetId="1" sqref="Z7" start="0" length="0">
      <dxf>
        <font>
          <b/>
          <sz val="12"/>
          <color auto="1"/>
          <name val="Calibri"/>
          <family val="2"/>
          <charset val="238"/>
          <scheme val="minor"/>
        </font>
        <numFmt numFmtId="4" formatCode="#,##0.00"/>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AA7" start="0" length="0">
      <dxf>
        <font>
          <b/>
          <sz val="12"/>
          <color auto="1"/>
          <name val="Calibri"/>
          <family val="2"/>
          <charset val="238"/>
          <scheme val="minor"/>
        </font>
        <numFmt numFmtId="4" formatCode="#,##0.00"/>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AB7" start="0" length="0">
      <dxf>
        <font>
          <b/>
          <sz val="12"/>
          <color auto="1"/>
          <name val="Calibri"/>
          <family val="2"/>
          <charset val="238"/>
          <scheme val="minor"/>
        </font>
        <alignment vertical="center" wrapText="1"/>
        <border outline="0">
          <left style="thin">
            <color indexed="64"/>
          </left>
          <right style="thin">
            <color indexed="64"/>
          </right>
          <top style="thin">
            <color indexed="64"/>
          </top>
          <bottom style="thin">
            <color indexed="64"/>
          </bottom>
        </border>
      </dxf>
    </rfmt>
    <rfmt sheetId="1" sqref="AC7" start="0" length="0">
      <dxf>
        <font>
          <b/>
          <sz val="12"/>
          <color auto="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AD7" start="0" length="0">
      <dxf>
        <font>
          <b/>
          <sz val="12"/>
          <color auto="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AE7" start="0" length="0">
      <dxf>
        <font>
          <b/>
          <sz val="12"/>
          <color auto="1"/>
          <name val="Calibri"/>
          <family val="2"/>
          <charset val="238"/>
          <scheme val="minor"/>
        </font>
        <numFmt numFmtId="4" formatCode="#,##0.00"/>
        <fill>
          <patternFill patternType="solid">
            <bgColor theme="0"/>
          </patternFill>
        </fill>
        <alignment vertical="center" wrapText="1"/>
        <border outline="0">
          <left style="thin">
            <color indexed="64"/>
          </left>
          <right style="thin">
            <color indexed="64"/>
          </right>
          <top style="thin">
            <color indexed="64"/>
          </top>
          <bottom style="thin">
            <color indexed="64"/>
          </bottom>
        </border>
      </dxf>
    </rfmt>
    <rfmt sheetId="1" sqref="AF7" start="0" length="0">
      <dxf>
        <font>
          <b/>
          <sz val="12"/>
          <color auto="1"/>
          <name val="Calibri"/>
          <family val="2"/>
          <charset val="238"/>
          <scheme val="minor"/>
        </font>
        <numFmt numFmtId="3" formatCode="#,##0"/>
        <alignment vertical="center" wrapText="1"/>
        <border outline="0">
          <left style="thin">
            <color indexed="64"/>
          </left>
          <right style="thin">
            <color indexed="64"/>
          </right>
          <top style="thin">
            <color indexed="64"/>
          </top>
          <bottom style="thin">
            <color indexed="64"/>
          </bottom>
        </border>
      </dxf>
    </rfmt>
    <rfmt sheetId="1" sqref="AG7" start="0" length="0">
      <dxf>
        <font>
          <b/>
          <sz val="12"/>
          <color auto="1"/>
          <name val="Calibri"/>
          <family val="2"/>
          <charset val="238"/>
          <scheme val="minor"/>
        </font>
        <numFmt numFmtId="3" formatCode="#,##0"/>
        <alignment vertical="center" wrapText="1"/>
        <border outline="0">
          <left style="thin">
            <color indexed="64"/>
          </left>
          <right style="thin">
            <color indexed="64"/>
          </right>
          <top style="thin">
            <color indexed="64"/>
          </top>
          <bottom style="thin">
            <color indexed="64"/>
          </bottom>
        </border>
      </dxf>
    </rfmt>
    <rfmt sheetId="1" sqref="AH7" start="0" length="0">
      <dxf>
        <font>
          <b/>
          <sz val="12"/>
          <color auto="1"/>
          <name val="Calibri"/>
          <family val="2"/>
          <charset val="238"/>
          <scheme val="minor"/>
        </font>
        <numFmt numFmtId="3" formatCode="#,##0"/>
        <alignment vertical="center" wrapText="1"/>
        <border outline="0">
          <left style="thin">
            <color indexed="64"/>
          </left>
          <right style="thin">
            <color indexed="64"/>
          </right>
          <top style="thin">
            <color indexed="64"/>
          </top>
          <bottom style="thin">
            <color indexed="64"/>
          </bottom>
        </border>
      </dxf>
    </rfmt>
    <rfmt sheetId="1" sqref="AI7" start="0" length="0">
      <dxf>
        <font>
          <b/>
          <sz val="12"/>
          <color auto="1"/>
          <name val="Calibri"/>
          <family val="2"/>
          <charset val="238"/>
          <scheme val="minor"/>
        </font>
        <numFmt numFmtId="3" formatCode="#,##0"/>
        <alignment vertical="center" wrapText="1"/>
        <border outline="0">
          <left style="thin">
            <color indexed="64"/>
          </left>
          <right style="thin">
            <color indexed="64"/>
          </right>
          <top style="thin">
            <color indexed="64"/>
          </top>
          <bottom style="thin">
            <color indexed="64"/>
          </bottom>
        </border>
      </dxf>
    </rfmt>
    <rfmt sheetId="1" sqref="AJ7" start="0" length="0">
      <dxf>
        <font>
          <b/>
          <sz val="12"/>
          <color auto="1"/>
          <name val="Calibri"/>
          <family val="2"/>
          <charset val="238"/>
          <scheme val="minor"/>
        </font>
        <numFmt numFmtId="3" formatCode="#,##0"/>
        <alignment vertical="center" wrapText="1"/>
        <border outline="0">
          <left style="thin">
            <color indexed="64"/>
          </left>
          <right style="thin">
            <color indexed="64"/>
          </right>
          <bottom style="thin">
            <color indexed="64"/>
          </bottom>
        </border>
      </dxf>
    </rfmt>
    <rfmt sheetId="1" sqref="AK7" start="0" length="0">
      <dxf>
        <font>
          <b/>
          <sz val="12"/>
          <color auto="1"/>
          <name val="Calibri"/>
          <family val="2"/>
          <charset val="238"/>
          <scheme val="minor"/>
        </font>
        <numFmt numFmtId="3" formatCode="#,##0"/>
        <alignment vertical="center" wrapText="1"/>
        <border outline="0">
          <left style="thin">
            <color indexed="64"/>
          </left>
          <right style="thin">
            <color indexed="64"/>
          </right>
          <top style="thin">
            <color indexed="64"/>
          </top>
          <bottom style="thin">
            <color indexed="64"/>
          </bottom>
        </border>
      </dxf>
    </rfmt>
  </rrc>
  <rrc rId="784" sId="1" ref="A7:XFD7" action="deleteRow">
    <undo index="65535" exp="area" dr="$F$7:$F$376" r="AK397" sId="1"/>
    <undo index="0" exp="area" dr="AK$7:AK$376" r="AK397" sId="1"/>
    <undo index="65535" exp="area" dr="$F$7:$F$376" r="AJ397" sId="1"/>
    <undo index="0" exp="area" dr="AJ$7:AJ$376" r="AJ397" sId="1"/>
    <undo index="65535" exp="area" dr="$F$7:$F$376" r="AG397" sId="1"/>
    <undo index="0" exp="area" dr="AG$7:AG$376" r="AG397" sId="1"/>
    <undo index="65535" exp="area" dr="$F$7:$F$376" r="AF397" sId="1"/>
    <undo index="0" exp="area" dr="AF$7:AF$376" r="AF397" sId="1"/>
    <undo index="65535" exp="area" dr="$F$7:$F$376" r="AE397" sId="1"/>
    <undo index="0" exp="area" dr="AE$7:AE$376" r="AE397" sId="1"/>
    <undo index="65535" exp="area" dr="$F$7:$F$376" r="AD397" sId="1"/>
    <undo index="0" exp="area" dr="AD$7:AD$376" r="AD397" sId="1"/>
    <undo index="65535" exp="area" dr="$F$7:$F$376" r="AC397" sId="1"/>
    <undo index="0" exp="area" dr="AC$7:AC$376" r="AC397" sId="1"/>
    <undo index="65535" exp="area" dr="$F$7:$F$376" r="AB397" sId="1"/>
    <undo index="0" exp="area" dr="AB$7:AB$376" r="AB397" sId="1"/>
    <undo index="65535" exp="area" dr="$F$7:$F$376" r="X397" sId="1"/>
    <undo index="0" exp="area" dr="X$7:X$376" r="X397" sId="1"/>
    <undo index="65535" exp="area" dr="$F$7:$F$376" r="W397" sId="1"/>
    <undo index="0" exp="area" dr="W$7:W$376" r="W397" sId="1"/>
    <undo index="65535" exp="area" dr="$F$7:$F$376" r="V397" sId="1"/>
    <undo index="0" exp="area" dr="V$7:V$376" r="V397" sId="1"/>
    <undo index="65535" exp="area" dr="$F$7:$F$376" r="U397" sId="1"/>
    <undo index="0" exp="area" dr="U$7:U$376" r="U397" sId="1"/>
    <undo index="65535" exp="area" dr="$F$7:$F$376" r="T397" sId="1"/>
    <undo index="0" exp="area" dr="T$7:T$376" r="T397" sId="1"/>
    <undo index="65535" exp="area" dr="$F$7:$F$376" r="S397" sId="1"/>
    <undo index="0" exp="area" dr="S$7:S$376" r="S397" sId="1"/>
    <undo index="65535" exp="area" dr="$F$7:$F$376" r="AK395" sId="1"/>
    <undo index="0" exp="area" dr="AK$7:AK$376" r="AK395" sId="1"/>
    <undo index="65535" exp="area" dr="$F$7:$F$376" r="AJ395" sId="1"/>
    <undo index="0" exp="area" dr="AJ$7:AJ$376" r="AJ395" sId="1"/>
    <undo index="65535" exp="area" dr="$F$7:$F$376" r="AG395" sId="1"/>
    <undo index="0" exp="area" dr="AG$7:AG$376" r="AG395" sId="1"/>
    <undo index="65535" exp="area" dr="$F$7:$F$376" r="AF395" sId="1"/>
    <undo index="0" exp="area" dr="AF$7:AF$376" r="AF395" sId="1"/>
    <undo index="65535" exp="area" dr="$F$7:$F$376" r="AE395" sId="1"/>
    <undo index="0" exp="area" dr="AE$7:AE$376" r="AE395" sId="1"/>
    <undo index="65535" exp="area" dr="$F$7:$F$376" r="AD395" sId="1"/>
    <undo index="0" exp="area" dr="AD$7:AD$376" r="AD395" sId="1"/>
    <undo index="65535" exp="area" dr="$F$7:$F$376" r="AC395" sId="1"/>
    <undo index="0" exp="area" dr="AC$7:AC$376" r="AC395" sId="1"/>
    <undo index="65535" exp="area" dr="$F$7:$F$376" r="AB395" sId="1"/>
    <undo index="0" exp="area" dr="AB$7:AB$376" r="AB395" sId="1"/>
    <undo index="65535" exp="area" dr="$F$7:$F$376" r="AA395" sId="1"/>
    <undo index="0" exp="area" dr="AA$7:AA$376" r="AA395" sId="1"/>
    <undo index="65535" exp="area" dr="$F$7:$F$376" r="Z395" sId="1"/>
    <undo index="0" exp="area" dr="Z$7:Z$376" r="Z395" sId="1"/>
    <undo index="65535" exp="area" dr="$F$7:$F$376" r="Y395" sId="1"/>
    <undo index="0" exp="area" dr="Y$7:Y$376" r="Y395" sId="1"/>
    <undo index="65535" exp="area" dr="$F$7:$F$376" r="X395" sId="1"/>
    <undo index="0" exp="area" dr="X$7:X$376" r="X395" sId="1"/>
    <undo index="65535" exp="area" dr="$F$7:$F$376" r="W395" sId="1"/>
    <undo index="0" exp="area" dr="W$7:W$376" r="W395" sId="1"/>
    <undo index="65535" exp="area" dr="$F$7:$F$376" r="V395" sId="1"/>
    <undo index="0" exp="area" dr="V$7:V$376" r="V395" sId="1"/>
    <undo index="65535" exp="area" dr="$F$7:$F$376" r="U395" sId="1"/>
    <undo index="0" exp="area" dr="U$7:U$376" r="U395" sId="1"/>
    <undo index="65535" exp="area" dr="$F$7:$F$376" r="T395" sId="1"/>
    <undo index="0" exp="area" dr="T$7:T$376" r="T395" sId="1"/>
    <undo index="65535" exp="area" dr="$F$7:$F$376" r="S395" sId="1"/>
    <undo index="0" exp="area" dr="S$7:S$376" r="S395" sId="1"/>
    <undo index="0" exp="area" dr="F$7:F$376" r="D395" sId="1"/>
    <undo index="65535" exp="area" dr="$F$7:$F$376" r="AK394" sId="1"/>
    <undo index="0" exp="area" dr="AK$7:AK$376" r="AK394" sId="1"/>
    <undo index="65535" exp="area" dr="$F$7:$F$376" r="AJ394" sId="1"/>
    <undo index="0" exp="area" dr="AJ$7:AJ$376" r="AJ394" sId="1"/>
    <undo index="65535" exp="area" dr="$F$7:$F$376" r="AG394" sId="1"/>
    <undo index="0" exp="area" dr="AG$7:AG$376" r="AG394" sId="1"/>
    <undo index="65535" exp="area" dr="$F$7:$F$376" r="AF394" sId="1"/>
    <undo index="0" exp="area" dr="AF$7:AF$376" r="AF394" sId="1"/>
    <undo index="65535" exp="area" dr="$F$7:$F$376" r="AE394" sId="1"/>
    <undo index="0" exp="area" dr="AE$7:AE$376" r="AE394" sId="1"/>
    <undo index="65535" exp="area" dr="$F$7:$F$376" r="AD394" sId="1"/>
    <undo index="0" exp="area" dr="AD$7:AD$376" r="AD394" sId="1"/>
    <undo index="65535" exp="area" dr="$F$7:$F$376" r="AC394" sId="1"/>
    <undo index="0" exp="area" dr="AC$7:AC$376" r="AC394" sId="1"/>
    <undo index="65535" exp="area" dr="$F$7:$F$376" r="AB394" sId="1"/>
    <undo index="0" exp="area" dr="AB$7:AB$376" r="AB394" sId="1"/>
    <undo index="65535" exp="area" dr="$F$7:$F$376" r="AA394" sId="1"/>
    <undo index="0" exp="area" dr="AA$7:AA$376" r="AA394" sId="1"/>
    <undo index="65535" exp="area" dr="$F$7:$F$376" r="Z394" sId="1"/>
    <undo index="0" exp="area" dr="Z$7:Z$376" r="Z394" sId="1"/>
    <undo index="65535" exp="area" dr="$F$7:$F$376" r="Y394" sId="1"/>
    <undo index="0" exp="area" dr="Y$7:Y$376" r="Y394" sId="1"/>
    <undo index="65535" exp="area" dr="$F$7:$F$376" r="X394" sId="1"/>
    <undo index="0" exp="area" dr="X$7:X$376" r="X394" sId="1"/>
    <undo index="65535" exp="area" dr="$F$7:$F$376" r="W394" sId="1"/>
    <undo index="0" exp="area" dr="W$7:W$376" r="W394" sId="1"/>
    <undo index="65535" exp="area" dr="$F$7:$F$376" r="V394" sId="1"/>
    <undo index="0" exp="area" dr="V$7:V$376" r="V394" sId="1"/>
    <undo index="65535" exp="area" dr="$F$7:$F$376" r="U394" sId="1"/>
    <undo index="0" exp="area" dr="U$7:U$376" r="U394" sId="1"/>
    <undo index="65535" exp="area" dr="$F$7:$F$376" r="T394" sId="1"/>
    <undo index="0" exp="area" dr="T$7:T$376" r="T394" sId="1"/>
    <undo index="65535" exp="area" dr="$F$7:$F$376" r="S394" sId="1"/>
    <undo index="0" exp="area" dr="S$7:S$376" r="S394" sId="1"/>
    <undo index="0" exp="area" dr="F$7:F$376" r="D394" sId="1"/>
    <undo index="65535" exp="area" dr="$F$7:$F$376" r="AK393" sId="1"/>
    <undo index="0" exp="area" dr="AK$7:AK$376" r="AK393" sId="1"/>
    <undo index="65535" exp="area" dr="$F$7:$F$376" r="AJ393" sId="1"/>
    <undo index="0" exp="area" dr="AJ$7:AJ$376" r="AJ393" sId="1"/>
    <undo index="65535" exp="area" dr="$F$7:$F$376" r="AG393" sId="1"/>
    <undo index="0" exp="area" dr="AG$7:AG$376" r="AG393" sId="1"/>
    <undo index="65535" exp="area" dr="$F$7:$F$376" r="AF393" sId="1"/>
    <undo index="0" exp="area" dr="AF$7:AF$376" r="AF393" sId="1"/>
    <undo index="65535" exp="area" dr="$F$7:$F$376" r="AE393" sId="1"/>
    <undo index="0" exp="area" dr="AE$7:AE$376" r="AE393" sId="1"/>
    <undo index="65535" exp="area" dr="$F$7:$F$376" r="AD393" sId="1"/>
    <undo index="0" exp="area" dr="AD$7:AD$376" r="AD393" sId="1"/>
    <undo index="65535" exp="area" dr="$F$7:$F$376" r="AC393" sId="1"/>
    <undo index="0" exp="area" dr="AC$7:AC$376" r="AC393" sId="1"/>
    <undo index="65535" exp="area" dr="$F$7:$F$376" r="AB393" sId="1"/>
    <undo index="0" exp="area" dr="AB$7:AB$376" r="AB393" sId="1"/>
    <undo index="65535" exp="area" dr="$F$7:$F$376" r="AA393" sId="1"/>
    <undo index="0" exp="area" dr="AA$7:AA$376" r="AA393" sId="1"/>
    <undo index="65535" exp="area" dr="$F$7:$F$376" r="Z393" sId="1"/>
    <undo index="0" exp="area" dr="Z$7:Z$376" r="Z393" sId="1"/>
    <undo index="65535" exp="area" dr="$F$7:$F$376" r="Y393" sId="1"/>
    <undo index="0" exp="area" dr="Y$7:Y$376" r="Y393" sId="1"/>
    <undo index="65535" exp="area" dr="$F$7:$F$376" r="X393" sId="1"/>
    <undo index="0" exp="area" dr="X$7:X$376" r="X393" sId="1"/>
    <undo index="65535" exp="area" dr="$F$7:$F$376" r="W393" sId="1"/>
    <undo index="0" exp="area" dr="W$7:W$376" r="W393" sId="1"/>
    <undo index="65535" exp="area" dr="$F$7:$F$376" r="V393" sId="1"/>
    <undo index="0" exp="area" dr="V$7:V$376" r="V393" sId="1"/>
    <undo index="65535" exp="area" dr="$F$7:$F$376" r="U393" sId="1"/>
    <undo index="0" exp="area" dr="U$7:U$376" r="U393" sId="1"/>
    <undo index="65535" exp="area" dr="$F$7:$F$376" r="T393" sId="1"/>
    <undo index="0" exp="area" dr="T$7:T$376" r="T393" sId="1"/>
    <undo index="65535" exp="area" dr="$F$7:$F$376" r="S393" sId="1"/>
    <undo index="0" exp="area" dr="S$7:S$376" r="S393" sId="1"/>
    <undo index="0" exp="area" dr="F$7:F$376" r="D393" sId="1"/>
    <undo index="65535" exp="area" dr="$F$7:$F$376" r="AK392" sId="1"/>
    <undo index="0" exp="area" dr="AK$7:AK$376" r="AK392" sId="1"/>
    <undo index="65535" exp="area" dr="$F$7:$F$376" r="AJ392" sId="1"/>
    <undo index="0" exp="area" dr="AJ$7:AJ$376" r="AJ392" sId="1"/>
    <undo index="65535" exp="area" dr="$F$7:$F$376" r="AG392" sId="1"/>
    <undo index="0" exp="area" dr="AG$7:AG$376" r="AG392" sId="1"/>
    <undo index="65535" exp="area" dr="$F$7:$F$376" r="AF392" sId="1"/>
    <undo index="0" exp="area" dr="AF$7:AF$376" r="AF392" sId="1"/>
    <undo index="65535" exp="area" dr="$F$7:$F$376" r="AE392" sId="1"/>
    <undo index="0" exp="area" dr="AE$7:AE$376" r="AE392" sId="1"/>
    <undo index="65535" exp="area" dr="$F$7:$F$376" r="AD392" sId="1"/>
    <undo index="0" exp="area" dr="AD$7:AD$376" r="AD392" sId="1"/>
    <undo index="65535" exp="area" dr="$F$7:$F$376" r="AC392" sId="1"/>
    <undo index="0" exp="area" dr="AC$7:AC$376" r="AC392" sId="1"/>
    <undo index="65535" exp="area" dr="$F$7:$F$376" r="AB392" sId="1"/>
    <undo index="0" exp="area" dr="AB$7:AB$376" r="AB392" sId="1"/>
    <undo index="65535" exp="area" dr="$F$7:$F$376" r="AA392" sId="1"/>
    <undo index="0" exp="area" dr="AA$7:AA$376" r="AA392" sId="1"/>
    <undo index="65535" exp="area" dr="$F$7:$F$376" r="Z392" sId="1"/>
    <undo index="0" exp="area" dr="Z$7:Z$376" r="Z392" sId="1"/>
    <undo index="65535" exp="area" dr="$F$7:$F$376" r="Y392" sId="1"/>
    <undo index="0" exp="area" dr="Y$7:Y$376" r="Y392" sId="1"/>
    <undo index="65535" exp="area" dr="$F$7:$F$376" r="X392" sId="1"/>
    <undo index="0" exp="area" dr="X$7:X$376" r="X392" sId="1"/>
    <undo index="65535" exp="area" dr="$F$7:$F$376" r="W392" sId="1"/>
    <undo index="0" exp="area" dr="W$7:W$376" r="W392" sId="1"/>
    <undo index="65535" exp="area" dr="$F$7:$F$376" r="V392" sId="1"/>
    <undo index="0" exp="area" dr="V$7:V$376" r="V392" sId="1"/>
    <undo index="65535" exp="area" dr="$F$7:$F$376" r="U392" sId="1"/>
    <undo index="0" exp="area" dr="U$7:U$376" r="U392" sId="1"/>
    <undo index="65535" exp="area" dr="$F$7:$F$376" r="T392" sId="1"/>
    <undo index="0" exp="area" dr="T$7:T$376" r="T392" sId="1"/>
    <undo index="65535" exp="area" dr="$F$7:$F$376" r="S392" sId="1"/>
    <undo index="0" exp="area" dr="S$7:S$376" r="S392" sId="1"/>
    <undo index="0" exp="area" dr="F$7:F$376" r="D392" sId="1"/>
    <undo index="65535" exp="area" dr="$F$7:$F$376" r="AK391" sId="1"/>
    <undo index="0" exp="area" dr="AK$7:AK$376" r="AK391" sId="1"/>
    <undo index="65535" exp="area" dr="$F$7:$F$376" r="AJ391" sId="1"/>
    <undo index="0" exp="area" dr="AJ$7:AJ$376" r="AJ391" sId="1"/>
    <undo index="65535" exp="area" dr="$F$7:$F$376" r="AG391" sId="1"/>
    <undo index="0" exp="area" dr="AG$7:AG$376" r="AG391" sId="1"/>
    <undo index="65535" exp="area" dr="$F$7:$F$376" r="AF391" sId="1"/>
    <undo index="0" exp="area" dr="AF$7:AF$376" r="AF391" sId="1"/>
    <undo index="65535" exp="area" dr="$F$7:$F$376" r="AE391" sId="1"/>
    <undo index="0" exp="area" dr="AE$7:AE$376" r="AE391" sId="1"/>
    <undo index="65535" exp="area" dr="$F$7:$F$376" r="AD391" sId="1"/>
    <undo index="0" exp="area" dr="AD$7:AD$376" r="AD391" sId="1"/>
    <undo index="65535" exp="area" dr="$F$7:$F$376" r="AC391" sId="1"/>
    <undo index="0" exp="area" dr="AC$7:AC$376" r="AC391" sId="1"/>
    <undo index="65535" exp="area" dr="$F$7:$F$376" r="AB391" sId="1"/>
    <undo index="0" exp="area" dr="AB$7:AB$376" r="AB391" sId="1"/>
    <undo index="65535" exp="area" dr="$F$7:$F$376" r="AA391" sId="1"/>
    <undo index="0" exp="area" dr="AA$7:AA$376" r="AA391" sId="1"/>
    <undo index="65535" exp="area" dr="$F$7:$F$376" r="Z391" sId="1"/>
    <undo index="0" exp="area" dr="Z$7:Z$376" r="Z391" sId="1"/>
    <undo index="65535" exp="area" dr="$F$7:$F$376" r="Y391" sId="1"/>
    <undo index="0" exp="area" dr="Y$7:Y$376" r="Y391" sId="1"/>
    <undo index="65535" exp="area" dr="$F$7:$F$376" r="X391" sId="1"/>
    <undo index="0" exp="area" dr="X$7:X$376" r="X391" sId="1"/>
    <undo index="65535" exp="area" dr="$F$7:$F$376" r="W391" sId="1"/>
    <undo index="0" exp="area" dr="W$7:W$376" r="W391" sId="1"/>
    <undo index="65535" exp="area" dr="$F$7:$F$376" r="V391" sId="1"/>
    <undo index="0" exp="area" dr="V$7:V$376" r="V391" sId="1"/>
    <undo index="65535" exp="area" dr="$F$7:$F$376" r="U391" sId="1"/>
    <undo index="0" exp="area" dr="U$7:U$376" r="U391" sId="1"/>
    <undo index="65535" exp="area" dr="$F$7:$F$376" r="T391" sId="1"/>
    <undo index="0" exp="area" dr="T$7:T$376" r="T391" sId="1"/>
    <undo index="65535" exp="area" dr="$F$7:$F$376" r="S391" sId="1"/>
    <undo index="0" exp="area" dr="S$7:S$376" r="S391" sId="1"/>
    <undo index="0" exp="area" dr="F$7:F$376" r="D391" sId="1"/>
    <undo index="65535" exp="area" dr="$F$7:$F$376" r="AK390" sId="1"/>
    <undo index="0" exp="area" dr="AK$7:AK$376" r="AK390" sId="1"/>
    <undo index="65535" exp="area" dr="$F$7:$F$376" r="AJ390" sId="1"/>
    <undo index="0" exp="area" dr="AJ$7:AJ$376" r="AJ390" sId="1"/>
    <undo index="65535" exp="area" dr="$F$7:$F$376" r="AG390" sId="1"/>
    <undo index="0" exp="area" dr="AG$7:AG$376" r="AG390" sId="1"/>
    <undo index="65535" exp="area" dr="$F$7:$F$376" r="AF390" sId="1"/>
    <undo index="0" exp="area" dr="AF$7:AF$376" r="AF390" sId="1"/>
    <undo index="65535" exp="area" dr="$F$7:$F$376" r="AE390" sId="1"/>
    <undo index="0" exp="area" dr="AE$7:AE$376" r="AE390" sId="1"/>
    <undo index="65535" exp="area" dr="$F$7:$F$376" r="AD390" sId="1"/>
    <undo index="0" exp="area" dr="AD$7:AD$376" r="AD390" sId="1"/>
    <undo index="65535" exp="area" dr="$F$7:$F$376" r="AC390" sId="1"/>
    <undo index="0" exp="area" dr="AC$7:AC$376" r="AC390" sId="1"/>
    <undo index="65535" exp="area" dr="$F$7:$F$376" r="AB390" sId="1"/>
    <undo index="0" exp="area" dr="AB$7:AB$376" r="AB390" sId="1"/>
    <undo index="65535" exp="area" dr="$F$7:$F$376" r="AA390" sId="1"/>
    <undo index="0" exp="area" dr="AA$7:AA$376" r="AA390" sId="1"/>
    <undo index="65535" exp="area" dr="$F$7:$F$376" r="Z390" sId="1"/>
    <undo index="0" exp="area" dr="Z$7:Z$376" r="Z390" sId="1"/>
    <undo index="65535" exp="area" dr="$F$7:$F$376" r="Y390" sId="1"/>
    <undo index="0" exp="area" dr="Y$7:Y$376" r="Y390" sId="1"/>
    <undo index="65535" exp="area" dr="$F$7:$F$376" r="X390" sId="1"/>
    <undo index="0" exp="area" dr="X$7:X$376" r="X390" sId="1"/>
    <undo index="65535" exp="area" dr="$F$7:$F$376" r="W390" sId="1"/>
    <undo index="0" exp="area" dr="W$7:W$376" r="W390" sId="1"/>
    <undo index="65535" exp="area" dr="$F$7:$F$376" r="V390" sId="1"/>
    <undo index="0" exp="area" dr="V$7:V$376" r="V390" sId="1"/>
    <undo index="65535" exp="area" dr="$F$7:$F$376" r="U390" sId="1"/>
    <undo index="0" exp="area" dr="U$7:U$376" r="U390" sId="1"/>
    <undo index="65535" exp="area" dr="$F$7:$F$376" r="T390" sId="1"/>
    <undo index="0" exp="area" dr="T$7:T$376" r="T390" sId="1"/>
    <undo index="65535" exp="area" dr="$F$7:$F$376" r="S390" sId="1"/>
    <undo index="0" exp="area" dr="S$7:S$376" r="S390" sId="1"/>
    <undo index="0" exp="area" dr="F$7:F$376" r="D390" sId="1"/>
    <undo index="65535" exp="area" dr="$F$7:$F$376" r="AK389" sId="1"/>
    <undo index="0" exp="area" dr="AK$7:AK$376" r="AK389" sId="1"/>
    <undo index="65535" exp="area" dr="$F$7:$F$376" r="AJ389" sId="1"/>
    <undo index="0" exp="area" dr="AJ$7:AJ$376" r="AJ389" sId="1"/>
    <undo index="65535" exp="area" dr="$F$7:$F$376" r="AG389" sId="1"/>
    <undo index="0" exp="area" dr="AG$7:AG$376" r="AG389" sId="1"/>
    <undo index="65535" exp="area" dr="$F$7:$F$376" r="AF389" sId="1"/>
    <undo index="0" exp="area" dr="AF$7:AF$376" r="AF389" sId="1"/>
    <undo index="65535" exp="area" dr="$F$7:$F$376" r="AE389" sId="1"/>
    <undo index="0" exp="area" dr="AE$7:AE$376" r="AE389" sId="1"/>
    <undo index="65535" exp="area" dr="$F$7:$F$376" r="AD389" sId="1"/>
    <undo index="0" exp="area" dr="AD$7:AD$376" r="AD389" sId="1"/>
    <undo index="65535" exp="area" dr="$F$7:$F$376" r="AC389" sId="1"/>
    <undo index="0" exp="area" dr="AC$7:AC$376" r="AC389" sId="1"/>
    <undo index="65535" exp="area" dr="$F$7:$F$376" r="AB389" sId="1"/>
    <undo index="0" exp="area" dr="AB$7:AB$376" r="AB389" sId="1"/>
    <undo index="65535" exp="area" dr="$F$7:$F$376" r="AA389" sId="1"/>
    <undo index="0" exp="area" dr="AA$7:AA$376" r="AA389" sId="1"/>
    <undo index="65535" exp="area" dr="$F$7:$F$376" r="Z389" sId="1"/>
    <undo index="0" exp="area" dr="Z$7:Z$376" r="Z389" sId="1"/>
    <undo index="65535" exp="area" dr="$F$7:$F$376" r="Y389" sId="1"/>
    <undo index="0" exp="area" dr="Y$7:Y$376" r="Y389" sId="1"/>
    <undo index="65535" exp="area" dr="$F$7:$F$376" r="X389" sId="1"/>
    <undo index="0" exp="area" dr="X$7:X$376" r="X389" sId="1"/>
    <undo index="65535" exp="area" dr="$F$7:$F$376" r="W389" sId="1"/>
    <undo index="0" exp="area" dr="W$7:W$376" r="W389" sId="1"/>
    <undo index="65535" exp="area" dr="$F$7:$F$376" r="V389" sId="1"/>
    <undo index="0" exp="area" dr="V$7:V$376" r="V389" sId="1"/>
    <undo index="65535" exp="area" dr="$F$7:$F$376" r="U389" sId="1"/>
    <undo index="0" exp="area" dr="U$7:U$376" r="U389" sId="1"/>
    <undo index="65535" exp="area" dr="$F$7:$F$376" r="T389" sId="1"/>
    <undo index="0" exp="area" dr="T$7:T$376" r="T389" sId="1"/>
    <undo index="65535" exp="area" dr="$F$7:$F$376" r="S389" sId="1"/>
    <undo index="0" exp="area" dr="S$7:S$376" r="S389" sId="1"/>
    <undo index="0" exp="area" dr="F$7:F$376" r="D389" sId="1"/>
    <undo index="65535" exp="area" dr="$F$7:$F$376" r="AK388" sId="1"/>
    <undo index="0" exp="area" dr="AK$7:AK$376" r="AK388" sId="1"/>
    <undo index="65535" exp="area" dr="$F$7:$F$376" r="AJ388" sId="1"/>
    <undo index="0" exp="area" dr="AJ$7:AJ$376" r="AJ388" sId="1"/>
    <undo index="65535" exp="area" dr="$F$7:$F$376" r="AG388" sId="1"/>
    <undo index="0" exp="area" dr="AG$7:AG$376" r="AG388" sId="1"/>
    <undo index="65535" exp="area" dr="$F$7:$F$376" r="AF388" sId="1"/>
    <undo index="0" exp="area" dr="AF$7:AF$376" r="AF388" sId="1"/>
    <undo index="65535" exp="area" dr="$F$7:$F$376" r="AE388" sId="1"/>
    <undo index="0" exp="area" dr="AE$7:AE$376" r="AE388" sId="1"/>
    <undo index="65535" exp="area" dr="$F$7:$F$376" r="AD388" sId="1"/>
    <undo index="0" exp="area" dr="AD$7:AD$376" r="AD388" sId="1"/>
    <undo index="65535" exp="area" dr="$F$7:$F$376" r="AC388" sId="1"/>
    <undo index="0" exp="area" dr="AC$7:AC$376" r="AC388" sId="1"/>
    <undo index="65535" exp="area" dr="$F$7:$F$376" r="AB388" sId="1"/>
    <undo index="0" exp="area" dr="AB$7:AB$376" r="AB388" sId="1"/>
    <undo index="65535" exp="area" dr="$F$7:$F$376" r="AA388" sId="1"/>
    <undo index="0" exp="area" dr="AA$7:AA$376" r="AA388" sId="1"/>
    <undo index="65535" exp="area" dr="$F$7:$F$376" r="Z388" sId="1"/>
    <undo index="0" exp="area" dr="Z$7:Z$376" r="Z388" sId="1"/>
    <undo index="65535" exp="area" dr="$F$7:$F$376" r="Y388" sId="1"/>
    <undo index="0" exp="area" dr="Y$7:Y$376" r="Y388" sId="1"/>
    <undo index="65535" exp="area" dr="$F$7:$F$376" r="X388" sId="1"/>
    <undo index="0" exp="area" dr="X$7:X$376" r="X388" sId="1"/>
    <undo index="65535" exp="area" dr="$F$7:$F$376" r="W388" sId="1"/>
    <undo index="0" exp="area" dr="W$7:W$376" r="W388" sId="1"/>
    <undo index="65535" exp="area" dr="$F$7:$F$376" r="V388" sId="1"/>
    <undo index="0" exp="area" dr="V$7:V$376" r="V388" sId="1"/>
    <undo index="65535" exp="area" dr="$F$7:$F$376" r="U388" sId="1"/>
    <undo index="0" exp="area" dr="U$7:U$376" r="U388" sId="1"/>
    <undo index="65535" exp="area" dr="$F$7:$F$376" r="T388" sId="1"/>
    <undo index="0" exp="area" dr="T$7:T$376" r="T388" sId="1"/>
    <undo index="65535" exp="area" dr="$F$7:$F$376" r="S388" sId="1"/>
    <undo index="0" exp="area" dr="S$7:S$376" r="S388" sId="1"/>
    <undo index="0" exp="area" dr="F$7:F$376" r="D388" sId="1"/>
    <undo index="65535" exp="area" dr="$F$7:$F$376" r="AK387" sId="1"/>
    <undo index="0" exp="area" dr="AK$7:AK$376" r="AK387" sId="1"/>
    <undo index="65535" exp="area" dr="$F$7:$F$376" r="AJ387" sId="1"/>
    <undo index="0" exp="area" dr="AJ$7:AJ$376" r="AJ387" sId="1"/>
    <undo index="65535" exp="area" dr="$F$7:$F$376" r="AG387" sId="1"/>
    <undo index="0" exp="area" dr="AG$7:AG$376" r="AG387" sId="1"/>
    <undo index="65535" exp="area" dr="$F$7:$F$376" r="AF387" sId="1"/>
    <undo index="0" exp="area" dr="AF$7:AF$376" r="AF387" sId="1"/>
    <undo index="65535" exp="area" dr="$F$7:$F$376" r="AE387" sId="1"/>
    <undo index="0" exp="area" dr="AE$7:AE$376" r="AE387" sId="1"/>
    <undo index="65535" exp="area" dr="$F$7:$F$376" r="AD387" sId="1"/>
    <undo index="0" exp="area" dr="AD$7:AD$376" r="AD387" sId="1"/>
    <undo index="65535" exp="area" dr="$F$7:$F$376" r="AC387" sId="1"/>
    <undo index="0" exp="area" dr="AC$7:AC$376" r="AC387" sId="1"/>
    <undo index="65535" exp="area" dr="$F$7:$F$376" r="AB387" sId="1"/>
    <undo index="0" exp="area" dr="AB$7:AB$376" r="AB387" sId="1"/>
    <undo index="65535" exp="area" dr="$F$7:$F$376" r="AA387" sId="1"/>
    <undo index="0" exp="area" dr="AA$7:AA$376" r="AA387" sId="1"/>
    <undo index="65535" exp="area" dr="$F$7:$F$376" r="Z387" sId="1"/>
    <undo index="0" exp="area" dr="Z$7:Z$376" r="Z387" sId="1"/>
    <undo index="65535" exp="area" dr="$F$7:$F$376" r="Y387" sId="1"/>
    <undo index="0" exp="area" dr="Y$7:Y$376" r="Y387" sId="1"/>
    <undo index="65535" exp="area" dr="$F$7:$F$376" r="X387" sId="1"/>
    <undo index="0" exp="area" dr="X$7:X$376" r="X387" sId="1"/>
    <undo index="65535" exp="area" dr="$F$7:$F$376" r="W387" sId="1"/>
    <undo index="0" exp="area" dr="W$7:W$376" r="W387" sId="1"/>
    <undo index="65535" exp="area" dr="$F$7:$F$376" r="V387" sId="1"/>
    <undo index="0" exp="area" dr="V$7:V$376" r="V387" sId="1"/>
    <undo index="65535" exp="area" dr="$F$7:$F$376" r="U387" sId="1"/>
    <undo index="0" exp="area" dr="U$7:U$376" r="U387" sId="1"/>
    <undo index="65535" exp="area" dr="$F$7:$F$376" r="T387" sId="1"/>
    <undo index="0" exp="area" dr="T$7:T$376" r="T387" sId="1"/>
    <undo index="65535" exp="area" dr="$F$7:$F$376" r="S387" sId="1"/>
    <undo index="0" exp="area" dr="S$7:S$376" r="S387" sId="1"/>
    <undo index="0" exp="area" dr="F$7:F$376" r="D387" sId="1"/>
    <undo index="65535" exp="area" dr="$F$7:$F$376" r="AK386" sId="1"/>
    <undo index="0" exp="area" dr="AK$7:AK$376" r="AK386" sId="1"/>
    <undo index="65535" exp="area" dr="$F$7:$F$376" r="AJ386" sId="1"/>
    <undo index="0" exp="area" dr="AJ$7:AJ$376" r="AJ386" sId="1"/>
    <undo index="65535" exp="area" dr="$F$7:$F$376" r="AG386" sId="1"/>
    <undo index="0" exp="area" dr="AG$7:AG$376" r="AG386" sId="1"/>
    <undo index="65535" exp="area" dr="$F$7:$F$376" r="AF386" sId="1"/>
    <undo index="0" exp="area" dr="AF$7:AF$376" r="AF386" sId="1"/>
    <undo index="65535" exp="area" dr="$F$7:$F$376" r="AE386" sId="1"/>
    <undo index="0" exp="area" dr="AE$7:AE$376" r="AE386" sId="1"/>
    <undo index="65535" exp="area" dr="$F$7:$F$376" r="AD386" sId="1"/>
    <undo index="0" exp="area" dr="AD$7:AD$376" r="AD386" sId="1"/>
    <undo index="65535" exp="area" dr="$F$7:$F$376" r="AC386" sId="1"/>
    <undo index="0" exp="area" dr="AC$7:AC$376" r="AC386" sId="1"/>
    <undo index="65535" exp="area" dr="$F$7:$F$376" r="AB386" sId="1"/>
    <undo index="0" exp="area" dr="AB$7:AB$376" r="AB386" sId="1"/>
    <undo index="65535" exp="area" dr="$F$7:$F$376" r="AA386" sId="1"/>
    <undo index="0" exp="area" dr="AA$7:AA$376" r="AA386" sId="1"/>
    <undo index="65535" exp="area" dr="$F$7:$F$376" r="Z386" sId="1"/>
    <undo index="0" exp="area" dr="Z$7:Z$376" r="Z386" sId="1"/>
    <undo index="65535" exp="area" dr="$F$7:$F$376" r="Y386" sId="1"/>
    <undo index="0" exp="area" dr="Y$7:Y$376" r="Y386" sId="1"/>
    <undo index="65535" exp="area" dr="$F$7:$F$376" r="X386" sId="1"/>
    <undo index="0" exp="area" dr="X$7:X$376" r="X386" sId="1"/>
    <undo index="65535" exp="area" dr="$F$7:$F$376" r="W386" sId="1"/>
    <undo index="0" exp="area" dr="W$7:W$376" r="W386" sId="1"/>
    <undo index="65535" exp="area" dr="$F$7:$F$376" r="V386" sId="1"/>
    <undo index="0" exp="area" dr="V$7:V$376" r="V386" sId="1"/>
    <undo index="65535" exp="area" dr="$F$7:$F$376" r="U386" sId="1"/>
    <undo index="0" exp="area" dr="U$7:U$376" r="U386" sId="1"/>
    <undo index="65535" exp="area" dr="$F$7:$F$376" r="T386" sId="1"/>
    <undo index="0" exp="area" dr="T$7:T$376" r="T386" sId="1"/>
    <undo index="65535" exp="area" dr="$F$7:$F$376" r="S386" sId="1"/>
    <undo index="0" exp="area" dr="S$7:S$376" r="S386" sId="1"/>
    <undo index="0" exp="area" dr="F$7:F$376" r="D386" sId="1"/>
    <undo index="65535" exp="area" dr="$F$7:$F$376" r="AK385" sId="1"/>
    <undo index="0" exp="area" dr="AK$7:AK$376" r="AK385" sId="1"/>
    <undo index="65535" exp="area" dr="$F$7:$F$376" r="AJ385" sId="1"/>
    <undo index="0" exp="area" dr="AJ$7:AJ$376" r="AJ385" sId="1"/>
    <undo index="65535" exp="area" dr="$F$7:$F$376" r="AG385" sId="1"/>
    <undo index="0" exp="area" dr="AG$7:AG$376" r="AG385" sId="1"/>
    <undo index="65535" exp="area" dr="$F$7:$F$376" r="AF385" sId="1"/>
    <undo index="0" exp="area" dr="AF$7:AF$376" r="AF385" sId="1"/>
    <undo index="65535" exp="area" dr="$F$7:$F$376" r="AE385" sId="1"/>
    <undo index="0" exp="area" dr="AE$7:AE$376" r="AE385" sId="1"/>
    <undo index="65535" exp="area" dr="$F$7:$F$376" r="AD385" sId="1"/>
    <undo index="0" exp="area" dr="AD$7:AD$376" r="AD385" sId="1"/>
    <undo index="65535" exp="area" dr="$F$7:$F$376" r="AC385" sId="1"/>
    <undo index="0" exp="area" dr="AC$7:AC$376" r="AC385" sId="1"/>
    <undo index="65535" exp="area" dr="$F$7:$F$376" r="AB385" sId="1"/>
    <undo index="0" exp="area" dr="AB$7:AB$376" r="AB385" sId="1"/>
    <undo index="65535" exp="area" dr="$F$7:$F$376" r="AA385" sId="1"/>
    <undo index="0" exp="area" dr="AA$7:AA$376" r="AA385" sId="1"/>
    <undo index="65535" exp="area" dr="$F$7:$F$376" r="Z385" sId="1"/>
    <undo index="0" exp="area" dr="Z$7:Z$376" r="Z385" sId="1"/>
    <undo index="65535" exp="area" dr="$F$7:$F$376" r="Y385" sId="1"/>
    <undo index="0" exp="area" dr="Y$7:Y$376" r="Y385" sId="1"/>
    <undo index="65535" exp="area" dr="$F$7:$F$376" r="X385" sId="1"/>
    <undo index="0" exp="area" dr="X$7:X$376" r="X385" sId="1"/>
    <undo index="65535" exp="area" dr="$F$7:$F$376" r="W385" sId="1"/>
    <undo index="0" exp="area" dr="W$7:W$376" r="W385" sId="1"/>
    <undo index="65535" exp="area" dr="$F$7:$F$376" r="V385" sId="1"/>
    <undo index="0" exp="area" dr="V$7:V$376" r="V385" sId="1"/>
    <undo index="65535" exp="area" dr="$F$7:$F$376" r="U385" sId="1"/>
    <undo index="0" exp="area" dr="U$7:U$376" r="U385" sId="1"/>
    <undo index="65535" exp="area" dr="$F$7:$F$376" r="T385" sId="1"/>
    <undo index="0" exp="area" dr="T$7:T$376" r="T385" sId="1"/>
    <undo index="65535" exp="area" dr="$F$7:$F$376" r="S385" sId="1"/>
    <undo index="0" exp="area" dr="S$7:S$376" r="S385" sId="1"/>
    <undo index="0" exp="area" dr="F$7:F$376" r="D385" sId="1"/>
    <undo index="65535" exp="area" dr="$F$7:$F$376" r="AK383" sId="1"/>
    <undo index="0" exp="area" dr="AK$7:AK$376" r="AK383" sId="1"/>
    <undo index="65535" exp="area" dr="$F$7:$F$376" r="AJ383" sId="1"/>
    <undo index="0" exp="area" dr="AJ$7:AJ$376" r="AJ383" sId="1"/>
    <undo index="65535" exp="area" dr="$F$7:$F$376" r="AG383" sId="1"/>
    <undo index="0" exp="area" dr="AG$7:AG$376" r="AG383" sId="1"/>
    <undo index="65535" exp="area" dr="$F$7:$F$376" r="AF383" sId="1"/>
    <undo index="0" exp="area" dr="AF$7:AF$376" r="AF383" sId="1"/>
    <undo index="65535" exp="area" dr="$F$7:$F$376" r="AE383" sId="1"/>
    <undo index="0" exp="area" dr="AE$7:AE$376" r="AE383" sId="1"/>
    <undo index="65535" exp="area" dr="$F$7:$F$376" r="AD383" sId="1"/>
    <undo index="0" exp="area" dr="AD$7:AD$376" r="AD383" sId="1"/>
    <undo index="65535" exp="area" dr="$F$7:$F$376" r="AC383" sId="1"/>
    <undo index="0" exp="area" dr="AC$7:AC$376" r="AC383" sId="1"/>
    <undo index="65535" exp="area" dr="$F$7:$F$376" r="AB383" sId="1"/>
    <undo index="0" exp="area" dr="AB$7:AB$376" r="AB383" sId="1"/>
    <undo index="65535" exp="area" dr="$F$7:$F$376" r="AA383" sId="1"/>
    <undo index="0" exp="area" dr="AA$7:AA$376" r="AA383" sId="1"/>
    <undo index="65535" exp="area" dr="$F$7:$F$376" r="Z383" sId="1"/>
    <undo index="0" exp="area" dr="Z$7:Z$376" r="Z383" sId="1"/>
    <undo index="65535" exp="area" dr="$F$7:$F$376" r="Y383" sId="1"/>
    <undo index="0" exp="area" dr="Y$7:Y$376" r="Y383" sId="1"/>
    <undo index="65535" exp="area" dr="$F$7:$F$376" r="X383" sId="1"/>
    <undo index="0" exp="area" dr="X$7:X$376" r="X383" sId="1"/>
    <undo index="65535" exp="area" dr="$F$7:$F$376" r="W383" sId="1"/>
    <undo index="0" exp="area" dr="W$7:W$376" r="W383" sId="1"/>
    <undo index="65535" exp="area" dr="$F$7:$F$376" r="V383" sId="1"/>
    <undo index="0" exp="area" dr="V$7:V$376" r="V383" sId="1"/>
    <undo index="65535" exp="area" dr="$F$7:$F$376" r="U383" sId="1"/>
    <undo index="0" exp="area" dr="U$7:U$376" r="U383" sId="1"/>
    <undo index="65535" exp="area" dr="$F$7:$F$376" r="T383" sId="1"/>
    <undo index="0" exp="area" dr="T$7:T$376" r="T383" sId="1"/>
    <undo index="65535" exp="area" dr="$F$7:$F$376" r="S383" sId="1"/>
    <undo index="0" exp="area" dr="S$7:S$376" r="S383" sId="1"/>
    <undo index="0" exp="area" dr="F$7:F$376" r="D383" sId="1"/>
    <undo index="65535" exp="area" dr="$F$7:$F$376" r="AK382" sId="1"/>
    <undo index="0" exp="area" dr="AK$7:AK$376" r="AK382" sId="1"/>
    <undo index="65535" exp="area" dr="$F$7:$F$376" r="AJ382" sId="1"/>
    <undo index="0" exp="area" dr="AJ$7:AJ$376" r="AJ382" sId="1"/>
    <undo index="65535" exp="area" dr="$F$7:$F$376" r="AG382" sId="1"/>
    <undo index="0" exp="area" dr="AG$7:AG$376" r="AG382" sId="1"/>
    <undo index="65535" exp="area" dr="$F$7:$F$376" r="AF382" sId="1"/>
    <undo index="0" exp="area" dr="AF$7:AF$376" r="AF382" sId="1"/>
    <undo index="65535" exp="area" dr="$F$7:$F$376" r="AE382" sId="1"/>
    <undo index="0" exp="area" dr="AE$7:AE$376" r="AE382" sId="1"/>
    <undo index="65535" exp="area" dr="$F$7:$F$376" r="AD382" sId="1"/>
    <undo index="0" exp="area" dr="AD$7:AD$376" r="AD382" sId="1"/>
    <undo index="65535" exp="area" dr="$F$7:$F$376" r="AC382" sId="1"/>
    <undo index="0" exp="area" dr="AC$7:AC$376" r="AC382" sId="1"/>
    <undo index="65535" exp="area" dr="$F$7:$F$376" r="AB382" sId="1"/>
    <undo index="0" exp="area" dr="AB$7:AB$376" r="AB382" sId="1"/>
    <undo index="65535" exp="area" dr="$F$7:$F$376" r="AA382" sId="1"/>
    <undo index="0" exp="area" dr="AA$7:AA$376" r="AA382" sId="1"/>
    <undo index="65535" exp="area" dr="$F$7:$F$376" r="Z382" sId="1"/>
    <undo index="0" exp="area" dr="Z$7:Z$376" r="Z382" sId="1"/>
    <undo index="65535" exp="area" dr="$F$7:$F$376" r="Y382" sId="1"/>
    <undo index="0" exp="area" dr="Y$7:Y$376" r="Y382" sId="1"/>
    <undo index="65535" exp="area" dr="$F$7:$F$376" r="X382" sId="1"/>
    <undo index="0" exp="area" dr="X$7:X$376" r="X382" sId="1"/>
    <undo index="65535" exp="area" dr="$F$7:$F$376" r="W382" sId="1"/>
    <undo index="0" exp="area" dr="W$7:W$376" r="W382" sId="1"/>
    <undo index="65535" exp="area" dr="$F$7:$F$376" r="V382" sId="1"/>
    <undo index="0" exp="area" dr="V$7:V$376" r="V382" sId="1"/>
    <undo index="65535" exp="area" dr="$F$7:$F$376" r="U382" sId="1"/>
    <undo index="0" exp="area" dr="U$7:U$376" r="U382" sId="1"/>
    <undo index="65535" exp="area" dr="$F$7:$F$376" r="T382" sId="1"/>
    <undo index="0" exp="area" dr="T$7:T$376" r="T382" sId="1"/>
    <undo index="65535" exp="area" dr="$F$7:$F$376" r="S382" sId="1"/>
    <undo index="0" exp="area" dr="S$7:S$376" r="S382" sId="1"/>
    <undo index="0" exp="area" dr="F$7:F$376" r="D382" sId="1"/>
    <undo index="65535" exp="area" dr="$F$7:$F$376" r="AK381" sId="1"/>
    <undo index="0" exp="area" dr="AK$7:AK$376" r="AK381" sId="1"/>
    <undo index="65535" exp="area" dr="$F$7:$F$376" r="AJ381" sId="1"/>
    <undo index="0" exp="area" dr="AJ$7:AJ$376" r="AJ381" sId="1"/>
    <undo index="65535" exp="area" dr="$F$7:$F$376" r="AG381" sId="1"/>
    <undo index="0" exp="area" dr="AG$7:AG$376" r="AG381" sId="1"/>
    <undo index="65535" exp="area" dr="$F$7:$F$376" r="AF381" sId="1"/>
    <undo index="0" exp="area" dr="AF$7:AF$376" r="AF381" sId="1"/>
    <undo index="65535" exp="area" dr="$F$7:$F$376" r="AE381" sId="1"/>
    <undo index="0" exp="area" dr="AE$7:AE$376" r="AE381" sId="1"/>
    <undo index="65535" exp="area" dr="$F$7:$F$376" r="AD381" sId="1"/>
    <undo index="0" exp="area" dr="AD$7:AD$376" r="AD381" sId="1"/>
    <undo index="65535" exp="area" dr="$F$7:$F$376" r="AC381" sId="1"/>
    <undo index="0" exp="area" dr="AC$7:AC$376" r="AC381" sId="1"/>
    <undo index="65535" exp="area" dr="$F$7:$F$376" r="AB381" sId="1"/>
    <undo index="0" exp="area" dr="AB$7:AB$376" r="AB381" sId="1"/>
    <undo index="65535" exp="area" dr="$F$7:$F$376" r="AA381" sId="1"/>
    <undo index="0" exp="area" dr="AA$7:AA$376" r="AA381" sId="1"/>
    <undo index="65535" exp="area" dr="$F$7:$F$376" r="Z381" sId="1"/>
    <undo index="0" exp="area" dr="Z$7:Z$376" r="Z381" sId="1"/>
    <undo index="65535" exp="area" dr="$F$7:$F$376" r="Y381" sId="1"/>
    <undo index="0" exp="area" dr="Y$7:Y$376" r="Y381" sId="1"/>
    <undo index="65535" exp="area" dr="$F$7:$F$376" r="X381" sId="1"/>
    <undo index="0" exp="area" dr="X$7:X$376" r="X381" sId="1"/>
    <undo index="65535" exp="area" dr="$F$7:$F$376" r="W381" sId="1"/>
    <undo index="0" exp="area" dr="W$7:W$376" r="W381" sId="1"/>
    <undo index="65535" exp="area" dr="$F$7:$F$376" r="V381" sId="1"/>
    <undo index="0" exp="area" dr="V$7:V$376" r="V381" sId="1"/>
    <undo index="65535" exp="area" dr="$F$7:$F$376" r="U381" sId="1"/>
    <undo index="0" exp="area" dr="U$7:U$376" r="U381" sId="1"/>
    <undo index="65535" exp="area" dr="$F$7:$F$376" r="T381" sId="1"/>
    <undo index="0" exp="area" dr="T$7:T$376" r="T381" sId="1"/>
    <undo index="65535" exp="area" dr="$F$7:$F$376" r="S381" sId="1"/>
    <undo index="0" exp="area" dr="S$7:S$376" r="S381" sId="1"/>
    <undo index="0" exp="area" dr="F$7:F$376" r="D381" sId="1"/>
    <undo index="65535" exp="area" dr="$F$7:$F$376" r="AK380" sId="1"/>
    <undo index="0" exp="area" dr="AK$7:AK$376" r="AK380" sId="1"/>
    <undo index="65535" exp="area" dr="$F$7:$F$376" r="AJ380" sId="1"/>
    <undo index="0" exp="area" dr="AJ$7:AJ$376" r="AJ380" sId="1"/>
    <undo index="65535" exp="area" dr="$F$7:$F$376" r="AG380" sId="1"/>
    <undo index="0" exp="area" dr="AG$7:AG$376" r="AG380" sId="1"/>
    <undo index="65535" exp="area" dr="$F$7:$F$376" r="AF380" sId="1"/>
    <undo index="0" exp="area" dr="AF$7:AF$376" r="AF380" sId="1"/>
    <undo index="65535" exp="area" dr="$F$7:$F$376" r="AE380" sId="1"/>
    <undo index="0" exp="area" dr="AE$7:AE$376" r="AE380" sId="1"/>
    <undo index="65535" exp="area" dr="$F$7:$F$376" r="AD380" sId="1"/>
    <undo index="0" exp="area" dr="AD$7:AD$376" r="AD380" sId="1"/>
    <undo index="65535" exp="area" dr="$F$7:$F$376" r="AC380" sId="1"/>
    <undo index="0" exp="area" dr="AC$7:AC$376" r="AC380" sId="1"/>
    <undo index="65535" exp="area" dr="$F$7:$F$376" r="AB380" sId="1"/>
    <undo index="0" exp="area" dr="AB$7:AB$376" r="AB380" sId="1"/>
    <undo index="65535" exp="area" dr="$F$7:$F$376" r="AA380" sId="1"/>
    <undo index="0" exp="area" dr="AA$7:AA$376" r="AA380" sId="1"/>
    <undo index="65535" exp="area" dr="$F$7:$F$376" r="Z380" sId="1"/>
    <undo index="0" exp="area" dr="Z$7:Z$376" r="Z380" sId="1"/>
    <undo index="65535" exp="area" dr="$F$7:$F$376" r="Y380" sId="1"/>
    <undo index="0" exp="area" dr="Y$7:Y$376" r="Y380" sId="1"/>
    <undo index="65535" exp="area" dr="$F$7:$F$376" r="X380" sId="1"/>
    <undo index="0" exp="area" dr="X$7:X$376" r="X380" sId="1"/>
    <undo index="65535" exp="area" dr="$F$7:$F$376" r="W380" sId="1"/>
    <undo index="0" exp="area" dr="W$7:W$376" r="W380" sId="1"/>
    <undo index="65535" exp="area" dr="$F$7:$F$376" r="V380" sId="1"/>
    <undo index="0" exp="area" dr="V$7:V$376" r="V380" sId="1"/>
    <undo index="65535" exp="area" dr="$F$7:$F$376" r="U380" sId="1"/>
    <undo index="0" exp="area" dr="U$7:U$376" r="U380" sId="1"/>
    <undo index="65535" exp="area" dr="$F$7:$F$376" r="T380" sId="1"/>
    <undo index="0" exp="area" dr="T$7:T$376" r="T380" sId="1"/>
    <undo index="65535" exp="area" dr="$F$7:$F$376" r="S380" sId="1"/>
    <undo index="0" exp="area" dr="S$7:S$376" r="S380" sId="1"/>
    <undo index="65535" exp="area" dr="$F$7:$F$376" r="AK379" sId="1"/>
    <undo index="0" exp="area" dr="AK$7:AK$376" r="AK379" sId="1"/>
    <undo index="65535" exp="area" dr="$F$7:$F$376" r="AJ379" sId="1"/>
    <undo index="0" exp="area" dr="AJ$7:AJ$376" r="AJ379" sId="1"/>
    <undo index="65535" exp="area" dr="$F$7:$F$376" r="AG379" sId="1"/>
    <undo index="0" exp="area" dr="AG$7:AG$376" r="AG379" sId="1"/>
    <undo index="65535" exp="area" dr="$F$7:$F$376" r="AF379" sId="1"/>
    <undo index="0" exp="area" dr="AF$7:AF$376" r="AF379" sId="1"/>
    <undo index="65535" exp="area" dr="$F$7:$F$376" r="AE379" sId="1"/>
    <undo index="0" exp="area" dr="AE$7:AE$376" r="AE379" sId="1"/>
    <undo index="65535" exp="area" dr="$F$7:$F$376" r="AD379" sId="1"/>
    <undo index="0" exp="area" dr="AD$7:AD$376" r="AD379" sId="1"/>
    <undo index="65535" exp="area" dr="$F$7:$F$376" r="AC379" sId="1"/>
    <undo index="0" exp="area" dr="AC$7:AC$376" r="AC379" sId="1"/>
    <undo index="65535" exp="area" dr="$F$7:$F$376" r="AB379" sId="1"/>
    <undo index="0" exp="area" dr="AB$7:AB$376" r="AB379" sId="1"/>
    <undo index="65535" exp="area" dr="$F$7:$F$376" r="AA379" sId="1"/>
    <undo index="0" exp="area" dr="AA$7:AA$376" r="AA379" sId="1"/>
    <undo index="65535" exp="area" dr="$F$7:$F$376" r="Z379" sId="1"/>
    <undo index="0" exp="area" dr="Z$7:Z$376" r="Z379" sId="1"/>
    <undo index="65535" exp="area" dr="$F$7:$F$376" r="Y379" sId="1"/>
    <undo index="0" exp="area" dr="Y$7:Y$376" r="Y379" sId="1"/>
    <undo index="65535" exp="area" dr="$F$7:$F$376" r="X379" sId="1"/>
    <undo index="0" exp="area" dr="X$7:X$376" r="X379" sId="1"/>
    <undo index="65535" exp="area" dr="$F$7:$F$376" r="W379" sId="1"/>
    <undo index="0" exp="area" dr="W$7:W$376" r="W379" sId="1"/>
    <undo index="65535" exp="area" dr="$F$7:$F$376" r="V379" sId="1"/>
    <undo index="0" exp="area" dr="V$7:V$376" r="V379" sId="1"/>
    <undo index="65535" exp="area" dr="$F$7:$F$376" r="U379" sId="1"/>
    <undo index="0" exp="area" dr="U$7:U$376" r="U379" sId="1"/>
    <undo index="65535" exp="area" dr="$F$7:$F$376" r="T379" sId="1"/>
    <undo index="0" exp="area" dr="T$7:T$376" r="T379" sId="1"/>
    <undo index="65535" exp="area" dr="$F$7:$F$376" r="S379" sId="1"/>
    <undo index="0" exp="area" dr="S$7:S$376" r="S379" sId="1"/>
    <undo index="0" exp="area" dr="F$7:F$376" r="D379" sId="1"/>
    <undo index="65535" exp="area" dr="$F$7:$F$376" r="AK378" sId="1"/>
    <undo index="0" exp="area" dr="AK$7:AK$376" r="AK378" sId="1"/>
    <undo index="65535" exp="area" dr="$F$7:$F$376" r="AJ378" sId="1"/>
    <undo index="0" exp="area" dr="AJ$7:AJ$376" r="AJ378" sId="1"/>
    <undo index="65535" exp="area" dr="$F$7:$F$376" r="AG378" sId="1"/>
    <undo index="0" exp="area" dr="AG$7:AG$376" r="AG378" sId="1"/>
    <undo index="65535" exp="area" dr="$F$7:$F$376" r="AF378" sId="1"/>
    <undo index="0" exp="area" dr="AF$7:AF$376" r="AF378" sId="1"/>
    <undo index="65535" exp="area" dr="$F$7:$F$376" r="AE378" sId="1"/>
    <undo index="0" exp="area" dr="AE$7:AE$376" r="AE378" sId="1"/>
    <undo index="65535" exp="area" dr="$F$7:$F$376" r="AD378" sId="1"/>
    <undo index="0" exp="area" dr="AD$7:AD$376" r="AD378" sId="1"/>
    <undo index="65535" exp="area" dr="$F$7:$F$376" r="AC378" sId="1"/>
    <undo index="0" exp="area" dr="AC$7:AC$376" r="AC378" sId="1"/>
    <undo index="65535" exp="area" dr="$F$7:$F$376" r="AB378" sId="1"/>
    <undo index="0" exp="area" dr="AB$7:AB$376" r="AB378" sId="1"/>
    <undo index="65535" exp="area" dr="$F$7:$F$376" r="AA378" sId="1"/>
    <undo index="0" exp="area" dr="AA$7:AA$376" r="AA378" sId="1"/>
    <undo index="65535" exp="area" dr="$F$7:$F$376" r="Z378" sId="1"/>
    <undo index="0" exp="area" dr="Z$7:Z$376" r="Z378" sId="1"/>
    <undo index="65535" exp="area" dr="$F$7:$F$376" r="Y378" sId="1"/>
    <undo index="0" exp="area" dr="Y$7:Y$376" r="Y378" sId="1"/>
    <undo index="65535" exp="area" dr="$F$7:$F$376" r="X378" sId="1"/>
    <undo index="0" exp="area" dr="X$7:X$376" r="X378" sId="1"/>
    <undo index="65535" exp="area" dr="$F$7:$F$376" r="W378" sId="1"/>
    <undo index="0" exp="area" dr="W$7:W$376" r="W378" sId="1"/>
    <undo index="65535" exp="area" dr="$F$7:$F$376" r="V378" sId="1"/>
    <undo index="0" exp="area" dr="V$7:V$376" r="V378" sId="1"/>
    <undo index="65535" exp="area" dr="$F$7:$F$376" r="U378" sId="1"/>
    <undo index="0" exp="area" dr="U$7:U$376" r="U378" sId="1"/>
    <undo index="65535" exp="area" dr="$F$7:$F$376" r="T378" sId="1"/>
    <undo index="0" exp="area" dr="T$7:T$376" r="T378" sId="1"/>
    <undo index="65535" exp="area" dr="$F$7:$F$376" r="S378" sId="1"/>
    <undo index="0" exp="area" dr="S$7:S$376" r="S378" sId="1"/>
    <undo index="0" exp="area" dr="F$7:F$376" r="D378" sId="1"/>
    <undo index="65535" exp="area" dr="$F$7:$F$376" r="AK377" sId="1"/>
    <undo index="0" exp="area" dr="AK$7:AK$376" r="AK377" sId="1"/>
    <undo index="65535" exp="area" dr="$F$7:$F$376" r="AJ377" sId="1"/>
    <undo index="0" exp="area" dr="AJ$7:AJ$376" r="AJ377" sId="1"/>
    <undo index="65535" exp="area" dr="$F$7:$F$376" r="AG377" sId="1"/>
    <undo index="0" exp="area" dr="AG$7:AG$376" r="AG377" sId="1"/>
    <undo index="65535" exp="area" dr="$F$7:$F$376" r="AF377" sId="1"/>
    <undo index="0" exp="area" dr="AF$7:AF$376" r="AF377" sId="1"/>
    <undo index="65535" exp="area" dr="$F$7:$F$376" r="AE377" sId="1"/>
    <undo index="0" exp="area" dr="AE$7:AE$376" r="AE377" sId="1"/>
    <undo index="65535" exp="area" dr="$F$7:$F$376" r="AD377" sId="1"/>
    <undo index="0" exp="area" dr="AD$7:AD$376" r="AD377" sId="1"/>
    <undo index="65535" exp="area" dr="$F$7:$F$376" r="AC377" sId="1"/>
    <undo index="0" exp="area" dr="AC$7:AC$376" r="AC377" sId="1"/>
    <undo index="65535" exp="area" dr="$F$7:$F$376" r="AB377" sId="1"/>
    <undo index="0" exp="area" dr="AB$7:AB$376" r="AB377" sId="1"/>
    <undo index="65535" exp="area" dr="$F$7:$F$376" r="AA377" sId="1"/>
    <undo index="0" exp="area" dr="AA$7:AA$376" r="AA377" sId="1"/>
    <undo index="65535" exp="area" dr="$F$7:$F$376" r="Z377" sId="1"/>
    <undo index="0" exp="area" dr="Z$7:Z$376" r="Z377" sId="1"/>
    <undo index="65535" exp="area" dr="$F$7:$F$376" r="Y377" sId="1"/>
    <undo index="0" exp="area" dr="Y$7:Y$376" r="Y377" sId="1"/>
    <undo index="65535" exp="area" dr="$F$7:$F$376" r="X377" sId="1"/>
    <undo index="0" exp="area" dr="X$7:X$376" r="X377" sId="1"/>
    <undo index="65535" exp="area" dr="$F$7:$F$376" r="W377" sId="1"/>
    <undo index="0" exp="area" dr="W$7:W$376" r="W377" sId="1"/>
    <undo index="65535" exp="area" dr="$F$7:$F$376" r="V377" sId="1"/>
    <undo index="0" exp="area" dr="V$7:V$376" r="V377" sId="1"/>
    <undo index="65535" exp="area" dr="$F$7:$F$376" r="U377" sId="1"/>
    <undo index="0" exp="area" dr="U$7:U$376" r="U377" sId="1"/>
    <undo index="65535" exp="area" dr="$F$7:$F$376" r="T377" sId="1"/>
    <undo index="0" exp="area" dr="T$7:T$376" r="T377" sId="1"/>
    <undo index="65535" exp="area" dr="$F$7:$F$376" r="S377" sId="1"/>
    <undo index="0" exp="area" dr="S$7:S$376" r="S377" sId="1"/>
    <undo index="0" exp="area" dr="F$7:F$376" r="D377" sId="1"/>
    <undo index="65535" exp="area" ref3D="1" dr="$H$1:$N$1048576" dn="Z_65B035E3_87FA_46C5_996E_864F2C8D0EBC_.wvu.Cols" sId="1"/>
    <rfmt sheetId="1" xfDxf="1" sqref="A7:XFD7" start="0" length="0"/>
    <rfmt sheetId="1" sqref="A7"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7"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7" t="inlineStr">
        <is>
          <t>ALBA</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7" start="0" length="0">
      <dxf>
        <font>
          <b/>
          <sz val="12"/>
          <color auto="1"/>
          <name val="Calibri"/>
          <family val="2"/>
          <charset val="238"/>
          <scheme val="minor"/>
        </font>
        <alignment vertical="center" wrapText="1"/>
        <border outline="0">
          <left style="thin">
            <color indexed="64"/>
          </left>
          <right style="thin">
            <color indexed="64"/>
          </right>
          <top style="thin">
            <color indexed="64"/>
          </top>
          <bottom style="thin">
            <color indexed="64"/>
          </bottom>
        </border>
      </dxf>
    </rfmt>
    <rfmt sheetId="1" sqref="T7" start="0" length="0">
      <dxf>
        <font>
          <b/>
          <sz val="12"/>
          <color auto="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U7" start="0" length="0">
      <dxf>
        <font>
          <b/>
          <sz val="12"/>
          <color auto="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V7" start="0" length="0">
      <dxf>
        <font>
          <b/>
          <sz val="12"/>
          <color auto="1"/>
          <name val="Calibri"/>
          <family val="2"/>
          <charset val="238"/>
          <scheme val="minor"/>
        </font>
        <alignment vertical="center" wrapText="1"/>
        <border outline="0">
          <left style="thin">
            <color indexed="64"/>
          </left>
          <right style="thin">
            <color indexed="64"/>
          </right>
          <top style="thin">
            <color indexed="64"/>
          </top>
          <bottom style="thin">
            <color indexed="64"/>
          </bottom>
        </border>
      </dxf>
    </rfmt>
    <rfmt sheetId="1" sqref="W7" start="0" length="0">
      <dxf>
        <font>
          <b/>
          <sz val="12"/>
          <color auto="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X7" start="0" length="0">
      <dxf>
        <font>
          <b/>
          <sz val="12"/>
          <color auto="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Y7" start="0" length="0">
      <dxf>
        <font>
          <b/>
          <sz val="12"/>
          <color auto="1"/>
          <name val="Calibri"/>
          <family val="2"/>
          <charset val="238"/>
          <scheme val="minor"/>
        </font>
        <alignment vertical="center" wrapText="1"/>
        <border outline="0">
          <left style="thin">
            <color indexed="64"/>
          </left>
          <right style="thin">
            <color indexed="64"/>
          </right>
          <top style="thin">
            <color indexed="64"/>
          </top>
          <bottom style="thin">
            <color indexed="64"/>
          </bottom>
        </border>
      </dxf>
    </rfmt>
    <rfmt sheetId="1" sqref="Z7" start="0" length="0">
      <dxf>
        <font>
          <b/>
          <sz val="12"/>
          <color auto="1"/>
          <name val="Calibri"/>
          <family val="2"/>
          <charset val="238"/>
          <scheme val="minor"/>
        </font>
        <numFmt numFmtId="4" formatCode="#,##0.00"/>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AA7" start="0" length="0">
      <dxf>
        <font>
          <b/>
          <sz val="12"/>
          <color auto="1"/>
          <name val="Calibri"/>
          <family val="2"/>
          <charset val="238"/>
          <scheme val="minor"/>
        </font>
        <numFmt numFmtId="4" formatCode="#,##0.00"/>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AB7" start="0" length="0">
      <dxf>
        <font>
          <b/>
          <sz val="12"/>
          <color auto="1"/>
          <name val="Calibri"/>
          <family val="2"/>
          <charset val="238"/>
          <scheme val="minor"/>
        </font>
        <alignment vertical="center" wrapText="1"/>
        <border outline="0">
          <left style="thin">
            <color indexed="64"/>
          </left>
          <right style="thin">
            <color indexed="64"/>
          </right>
          <top style="thin">
            <color indexed="64"/>
          </top>
          <bottom style="thin">
            <color indexed="64"/>
          </bottom>
        </border>
      </dxf>
    </rfmt>
    <rfmt sheetId="1" sqref="AC7" start="0" length="0">
      <dxf>
        <font>
          <b/>
          <sz val="12"/>
          <color auto="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AD7" start="0" length="0">
      <dxf>
        <font>
          <b/>
          <sz val="12"/>
          <color auto="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AE7" start="0" length="0">
      <dxf>
        <font>
          <b/>
          <sz val="12"/>
          <color auto="1"/>
          <name val="Calibri"/>
          <family val="2"/>
          <charset val="238"/>
          <scheme val="minor"/>
        </font>
        <numFmt numFmtId="4" formatCode="#,##0.00"/>
        <fill>
          <patternFill patternType="solid">
            <bgColor theme="0"/>
          </patternFill>
        </fill>
        <alignment vertical="center" wrapText="1"/>
        <border outline="0">
          <left style="thin">
            <color indexed="64"/>
          </left>
          <right style="thin">
            <color indexed="64"/>
          </right>
          <top style="thin">
            <color indexed="64"/>
          </top>
          <bottom style="thin">
            <color indexed="64"/>
          </bottom>
        </border>
      </dxf>
    </rfmt>
    <rfmt sheetId="1" sqref="AF7" start="0" length="0">
      <dxf>
        <font>
          <b/>
          <sz val="12"/>
          <color auto="1"/>
          <name val="Calibri"/>
          <family val="2"/>
          <charset val="238"/>
          <scheme val="minor"/>
        </font>
        <numFmt numFmtId="3" formatCode="#,##0"/>
        <alignment vertical="center" wrapText="1"/>
        <border outline="0">
          <left style="thin">
            <color indexed="64"/>
          </left>
          <right style="thin">
            <color indexed="64"/>
          </right>
          <top style="thin">
            <color indexed="64"/>
          </top>
          <bottom style="thin">
            <color indexed="64"/>
          </bottom>
        </border>
      </dxf>
    </rfmt>
    <rfmt sheetId="1" sqref="AG7" start="0" length="0">
      <dxf>
        <font>
          <b/>
          <sz val="12"/>
          <color auto="1"/>
          <name val="Calibri"/>
          <family val="2"/>
          <charset val="238"/>
          <scheme val="minor"/>
        </font>
        <numFmt numFmtId="3" formatCode="#,##0"/>
        <alignment vertical="center" wrapText="1"/>
        <border outline="0">
          <left style="thin">
            <color indexed="64"/>
          </left>
          <right style="thin">
            <color indexed="64"/>
          </right>
          <top style="thin">
            <color indexed="64"/>
          </top>
          <bottom style="thin">
            <color indexed="64"/>
          </bottom>
        </border>
      </dxf>
    </rfmt>
    <rfmt sheetId="1" sqref="AH7" start="0" length="0">
      <dxf>
        <font>
          <b/>
          <sz val="12"/>
          <color auto="1"/>
          <name val="Calibri"/>
          <family val="2"/>
          <charset val="238"/>
          <scheme val="minor"/>
        </font>
        <numFmt numFmtId="3" formatCode="#,##0"/>
        <alignment vertical="center" wrapText="1"/>
        <border outline="0">
          <left style="thin">
            <color indexed="64"/>
          </left>
          <right style="thin">
            <color indexed="64"/>
          </right>
          <top style="thin">
            <color indexed="64"/>
          </top>
          <bottom style="thin">
            <color indexed="64"/>
          </bottom>
        </border>
      </dxf>
    </rfmt>
    <rfmt sheetId="1" sqref="AI7" start="0" length="0">
      <dxf>
        <font>
          <b/>
          <sz val="12"/>
          <color auto="1"/>
          <name val="Calibri"/>
          <family val="2"/>
          <charset val="238"/>
          <scheme val="minor"/>
        </font>
        <numFmt numFmtId="3" formatCode="#,##0"/>
        <alignment vertical="center" wrapText="1"/>
        <border outline="0">
          <left style="thin">
            <color indexed="64"/>
          </left>
          <right style="thin">
            <color indexed="64"/>
          </right>
          <top style="thin">
            <color indexed="64"/>
          </top>
          <bottom style="thin">
            <color indexed="64"/>
          </bottom>
        </border>
      </dxf>
    </rfmt>
    <rfmt sheetId="1" sqref="AJ7" start="0" length="0">
      <dxf>
        <font>
          <b/>
          <sz val="12"/>
          <color auto="1"/>
          <name val="Calibri"/>
          <family val="2"/>
          <charset val="238"/>
          <scheme val="minor"/>
        </font>
        <numFmt numFmtId="3" formatCode="#,##0"/>
        <alignment vertical="center" wrapText="1"/>
        <border outline="0">
          <left style="thin">
            <color indexed="64"/>
          </left>
          <right style="thin">
            <color indexed="64"/>
          </right>
          <bottom style="thin">
            <color indexed="64"/>
          </bottom>
        </border>
      </dxf>
    </rfmt>
    <rfmt sheetId="1" sqref="AK7" start="0" length="0">
      <dxf>
        <font>
          <b/>
          <sz val="12"/>
          <color auto="1"/>
          <name val="Calibri"/>
          <family val="2"/>
          <charset val="238"/>
          <scheme val="minor"/>
        </font>
        <numFmt numFmtId="3" formatCode="#,##0"/>
        <alignment vertical="center" wrapText="1"/>
        <border outline="0">
          <left style="thin">
            <color indexed="64"/>
          </left>
          <right style="thin">
            <color indexed="64"/>
          </right>
          <top style="thin">
            <color indexed="64"/>
          </top>
          <bottom style="thin">
            <color indexed="64"/>
          </bottom>
        </border>
      </dxf>
    </rfmt>
  </rrc>
  <rrc rId="785" sId="1" ref="A11:XFD11" action="deleteRow">
    <undo index="65535" exp="area" ref3D="1" dr="$H$1:$N$1048576" dn="Z_65B035E3_87FA_46C5_996E_864F2C8D0EBC_.wvu.Cols" sId="1"/>
    <rfmt sheetId="1" xfDxf="1" sqref="A11:XFD11" start="0" length="0"/>
    <rfmt sheetId="1" sqref="A11"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B1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1"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F1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1" start="0" length="0">
      <dxf>
        <font>
          <sz val="12"/>
          <color auto="1"/>
          <name val="Calibri"/>
          <family val="2"/>
          <charset val="238"/>
          <scheme val="minor"/>
        </font>
        <alignment horizontal="left" vertical="center" wrapText="1"/>
        <border outline="0">
          <right style="thin">
            <color indexed="64"/>
          </right>
          <top style="thin">
            <color indexed="64"/>
          </top>
          <bottom style="thin">
            <color indexed="64"/>
          </bottom>
        </border>
      </dxf>
    </rfmt>
    <rfmt sheetId="1" sqref="H11"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1"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K1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1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1"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O11"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P11"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Q11" start="0" length="0">
      <dxf>
        <font>
          <sz val="12"/>
          <color theme="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R11"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cc rId="0" sId="1" s="1" dxf="1">
      <nc r="S11">
        <f>T11+U11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T1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U1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1">
        <f>W11+X11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W1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X1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1">
        <f>Z11+AA11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Z1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A1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1">
        <f>AC11+AD11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1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1">
        <f>S11+V11+Y11</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1" sqref="AF11"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cc rId="0" sId="1" s="1" dxf="1">
      <nc r="AG11">
        <f>AE11+AF11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11"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786" sId="1" ref="A11:XFD11" action="deleteRow">
    <undo index="65535" exp="area" ref3D="1" dr="$H$1:$N$1048576" dn="Z_65B035E3_87FA_46C5_996E_864F2C8D0EBC_.wvu.Cols" sId="1"/>
    <rfmt sheetId="1" xfDxf="1" sqref="A11:XFD11" start="0" length="0"/>
    <rfmt sheetId="1" sqref="A11"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B1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1"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F1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1" start="0" length="0">
      <dxf>
        <font>
          <sz val="12"/>
          <color auto="1"/>
          <name val="Calibri"/>
          <family val="2"/>
          <charset val="238"/>
          <scheme val="minor"/>
        </font>
        <alignment horizontal="left" vertical="center" wrapText="1"/>
        <border outline="0">
          <right style="thin">
            <color indexed="64"/>
          </right>
          <top style="thin">
            <color indexed="64"/>
          </top>
          <bottom style="thin">
            <color indexed="64"/>
          </bottom>
        </border>
      </dxf>
    </rfmt>
    <rfmt sheetId="1" sqref="H11"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1"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K1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1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1"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O11"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P11"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Q11" start="0" length="0">
      <dxf>
        <font>
          <sz val="12"/>
          <color theme="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R11"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cc rId="0" sId="1" s="1" dxf="1">
      <nc r="S11">
        <f>T11+U11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T1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U1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1">
        <f>W11+X11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W1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X1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1">
        <f>Z11+AA11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Z1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A1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1">
        <f>AC11+AD11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1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1">
        <f>S11+V11+Y11</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1" sqref="AF11"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cc rId="0" sId="1" s="1" dxf="1">
      <nc r="AG11">
        <f>AE11+AF11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11"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787" sId="1" ref="A11:XFD11" action="deleteRow">
    <undo index="65535" exp="area" ref3D="1" dr="$H$1:$N$1048576" dn="Z_65B035E3_87FA_46C5_996E_864F2C8D0EBC_.wvu.Cols" sId="1"/>
    <rfmt sheetId="1" xfDxf="1" sqref="A11:XFD11" start="0" length="0"/>
    <rfmt sheetId="1" sqref="A1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1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1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11" t="inlineStr">
        <is>
          <t>TOTAL ALBA</t>
        </is>
      </nc>
      <n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ndxf>
    </rcc>
    <rfmt sheetId="1" sqref="H11"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1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1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1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1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1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1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1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1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1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11">
        <f>SUM(S7:S10)</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11">
        <f>SUM(T7:T10)</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11">
        <f>SUM(U7:U10)</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11">
        <f>SUM(V7:V10)</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11">
        <f>SUM(W7:W10)</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11">
        <f>SUM(X7:X10)</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11">
        <f>SUM(Y7:Y10)</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11">
        <f>SUM(Z7:Z10)</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11">
        <f>SUM(AA7:AA10)</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11">
        <f>SUM(AB7:AB10)</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11">
        <f>SUM(AC7:AC10)</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11">
        <f>SUM(AD7:AD10)</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11">
        <f>SUM(AE7:AE10)</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11">
        <f>SUM(AF7:AF10)</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11">
        <f>SUM(AG7:AG10)</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11">
        <f>SUM(AH7:AH10)</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11">
        <f>SUM(AI7:AI10)</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11">
        <f>SUM(AJ7:AJ10)</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11">
        <f>SUM(AK7:AK10)</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788" sId="1" ref="A11:XFD11" action="deleteRow">
    <undo index="65535" exp="area" ref3D="1" dr="$H$1:$N$1048576" dn="Z_65B035E3_87FA_46C5_996E_864F2C8D0EBC_.wvu.Cols" sId="1"/>
    <rfmt sheetId="1" xfDxf="1" sqref="A11:XFD11" start="0" length="0"/>
    <rfmt sheetId="1" sqref="A11"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11" t="inlineStr">
        <is>
          <t>ARAD</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1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1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1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V1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W1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1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1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B1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C1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E11" start="0" length="0">
      <dxf>
        <font>
          <b/>
          <sz val="12"/>
          <color auto="1"/>
          <name val="Calibri"/>
          <family val="2"/>
          <charset val="238"/>
          <scheme val="minor"/>
        </font>
        <numFmt numFmtId="4" formatCode="#,##0.00"/>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1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G1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H1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789" sId="1" ref="A12:XFD12" action="deleteRow">
    <undo index="65535" exp="area" ref3D="1" dr="$H$1:$N$1048576" dn="Z_65B035E3_87FA_46C5_996E_864F2C8D0EBC_.wvu.Cols" sId="1"/>
    <rfmt sheetId="1" xfDxf="1" sqref="A12:XFD12" start="0" length="0"/>
    <rfmt sheetId="1" sqref="A12"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2"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2"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2"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F12" start="0" length="0">
      <dxf>
        <font>
          <sz val="12"/>
          <color theme="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G12"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2"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2"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2"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K12"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2"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12" start="0" length="0">
      <dxf>
        <font>
          <sz val="12"/>
          <color auto="1"/>
          <name val="Calibri"/>
          <family val="2"/>
          <charset val="238"/>
          <scheme val="minor"/>
        </font>
        <numFmt numFmtId="164" formatCode="0.000000000"/>
        <alignment horizontal="center" vertical="center" wrapText="1"/>
        <border outline="0">
          <left style="thin">
            <color indexed="64"/>
          </left>
          <right style="thin">
            <color indexed="64"/>
          </right>
          <top style="thin">
            <color indexed="64"/>
          </top>
          <bottom style="thin">
            <color indexed="64"/>
          </bottom>
        </border>
      </dxf>
    </rfmt>
    <rfmt sheetId="1" sqref="N1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2">
        <f>T12+U12</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T1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2">
        <f>W12+X12</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W1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2">
        <f>Z12+AA12</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Z12"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2"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2">
        <f>AC12+AD12</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1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2">
        <f>S12+V12+Y12+AB12</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1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2">
        <f>AE12+AF12</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1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790" sId="1" ref="A12:XFD12" action="deleteRow">
    <undo index="65535" exp="area" dr="AK11:AK12" r="AK13" sId="1"/>
    <undo index="65535" exp="area" dr="AJ11:AJ12" r="AJ13" sId="1"/>
    <undo index="65535" exp="area" dr="AI11:AI12" r="AI13" sId="1"/>
    <undo index="65535" exp="area" dr="AH11:AH12" r="AH13" sId="1"/>
    <undo index="65535" exp="area" dr="AG11:AG12" r="AG13" sId="1"/>
    <undo index="65535" exp="area" dr="AF11:AF12" r="AF13" sId="1"/>
    <undo index="65535" exp="area" dr="AE11:AE12" r="AE13" sId="1"/>
    <undo index="65535" exp="area" dr="AD11:AD12" r="AD13" sId="1"/>
    <undo index="65535" exp="area" dr="AC11:AC12" r="AC13" sId="1"/>
    <undo index="65535" exp="area" dr="AB11:AB12" r="AB13" sId="1"/>
    <undo index="65535" exp="area" dr="AA11:AA12" r="AA13" sId="1"/>
    <undo index="65535" exp="area" dr="Z11:Z12" r="Z13" sId="1"/>
    <undo index="65535" exp="area" dr="Y11:Y12" r="Y13" sId="1"/>
    <undo index="65535" exp="area" dr="X11:X12" r="X13" sId="1"/>
    <undo index="65535" exp="area" dr="W11:W12" r="W13" sId="1"/>
    <undo index="65535" exp="area" dr="V11:V12" r="V13" sId="1"/>
    <undo index="65535" exp="area" dr="U11:U12" r="U13" sId="1"/>
    <undo index="65535" exp="area" dr="T11:T12" r="T13" sId="1"/>
    <undo index="65535" exp="area" dr="S11:S12" r="S13" sId="1"/>
    <undo index="65535" exp="area" ref3D="1" dr="$H$1:$N$1048576" dn="Z_65B035E3_87FA_46C5_996E_864F2C8D0EBC_.wvu.Cols" sId="1"/>
    <rfmt sheetId="1" xfDxf="1" sqref="A12:XFD12" start="0" length="0"/>
    <rfmt sheetId="1" sqref="A12"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2"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2"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2"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2">
        <f>T12+U12</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T1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2">
        <f>W12+X12</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W1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2">
        <f>Z12+AA12</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Z12"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2"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2">
        <f>AC12+AD12</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1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2">
        <f>S12+V12+Y12+AB12</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1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2">
        <f>AE12+AF12</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1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791" sId="1" ref="A12:XFD12" action="deleteRow">
    <undo index="65535" exp="area" ref3D="1" dr="$H$1:$N$1048576" dn="Z_65B035E3_87FA_46C5_996E_864F2C8D0EBC_.wvu.Cols" sId="1"/>
    <rfmt sheetId="1" xfDxf="1" sqref="A12:XFD12" start="0" length="0"/>
    <rfmt sheetId="1" sqref="A1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12"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1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12" t="inlineStr">
        <is>
          <t>TOTAL ARAD</t>
        </is>
      </nc>
      <n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ndxf>
    </rcc>
    <rfmt sheetId="1" sqref="H12"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1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1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1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1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1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1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1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1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1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12">
        <f>SUM(S11:S11)</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12">
        <f>SUM(T11:T11)</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12">
        <f>SUM(U11:U11)</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12">
        <f>SUM(V11:V11)</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12">
        <f>SUM(W11:W11)</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12">
        <f>SUM(X11:X11)</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12">
        <f>SUM(Y11:Y11)</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12">
        <f>SUM(Z11:Z11)</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12">
        <f>SUM(AA11:AA11)</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12">
        <f>SUM(AB11:AB11)</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12">
        <f>SUM(AC11:AC11)</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12">
        <f>SUM(AD11:AD11)</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12">
        <f>SUM(AE11:AE11)</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12">
        <f>SUM(AF11:AF11)</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12">
        <f>SUM(AG11:AG11)</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12">
        <f>SUM(AH11:AH11)</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12">
        <f>SUM(AI11:AI11)</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12">
        <f>SUM(AJ11:AJ11)</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12">
        <f>SUM(AK11:AK11)</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792" sId="1" ref="A12:XFD12" action="deleteRow">
    <undo index="65535" exp="area" ref3D="1" dr="$H$1:$N$1048576" dn="Z_65B035E3_87FA_46C5_996E_864F2C8D0EBC_.wvu.Cols" sId="1"/>
    <rfmt sheetId="1" xfDxf="1" sqref="A12:XFD12" start="0" length="0"/>
    <rfmt sheetId="1" sqref="A12"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2"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2"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2"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12" t="inlineStr">
        <is>
          <t>ARGEȘ</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1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12"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1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V12"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W1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12"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12"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2"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B12"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C1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E12" start="0" length="0">
      <dxf>
        <font>
          <b/>
          <sz val="12"/>
          <color auto="1"/>
          <name val="Calibri"/>
          <family val="2"/>
          <charset val="238"/>
          <scheme val="minor"/>
        </font>
        <numFmt numFmtId="4" formatCode="#,##0.00"/>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1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G1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H1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793" sId="1" ref="A15:XFD15" action="deleteRow">
    <undo index="65535" exp="area" dr="AK12:AK15" r="AK16" sId="1"/>
    <undo index="65535" exp="area" dr="AJ12:AJ15" r="AJ16" sId="1"/>
    <undo index="65535" exp="area" dr="AI12:AI15" r="AI16" sId="1"/>
    <undo index="65535" exp="area" dr="AH12:AH15" r="AH16" sId="1"/>
    <undo index="65535" exp="area" dr="AG12:AG15" r="AG16" sId="1"/>
    <undo index="65535" exp="area" dr="AF12:AF15" r="AF16" sId="1"/>
    <undo index="65535" exp="ref" v="1" dr="AE15" r="AE16" sId="1"/>
    <undo index="65535" exp="area" dr="AD12:AD15" r="AD16" sId="1"/>
    <undo index="65535" exp="area" dr="AC12:AC15" r="AC16" sId="1"/>
    <undo index="65535" exp="area" dr="AB12:AB15" r="AB16" sId="1"/>
    <undo index="65535" exp="area" dr="AA12:AA15" r="AA16" sId="1"/>
    <undo index="65535" exp="area" dr="Z12:Z15" r="Z16" sId="1"/>
    <undo index="65535" exp="area" dr="Y12:Y15" r="Y16" sId="1"/>
    <undo index="65535" exp="area" dr="X12:X15" r="X16" sId="1"/>
    <undo index="65535" exp="area" dr="W12:W15" r="W16" sId="1"/>
    <undo index="65535" exp="area" dr="V12:V15" r="V16" sId="1"/>
    <undo index="65535" exp="area" dr="U12:U15" r="U16" sId="1"/>
    <undo index="65535" exp="area" dr="T12:T15" r="T16" sId="1"/>
    <undo index="65535" exp="area" dr="S12:S15" r="S16" sId="1"/>
    <undo index="65535" exp="area" ref3D="1" dr="$H$1:$N$1048576" dn="Z_65B035E3_87FA_46C5_996E_864F2C8D0EBC_.wvu.Cols" sId="1"/>
    <rfmt sheetId="1" xfDxf="1" sqref="A15:XFD15" start="0" length="0"/>
    <rfmt sheetId="1" sqref="A15"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5"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5"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5"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15" t="inlineStr">
        <is>
          <t> </t>
        </is>
      </nc>
      <ndxf>
        <font>
          <b/>
          <sz val="11"/>
          <color rgb="FF000000"/>
          <name val="Calibri"/>
          <family val="2"/>
          <charset val="238"/>
          <scheme val="minor"/>
        </font>
        <alignment vertical="top" wrapText="1"/>
        <border outline="0">
          <left style="thick">
            <color indexed="64"/>
          </left>
          <right style="thick">
            <color indexed="64"/>
          </right>
          <bottom style="thick">
            <color indexed="64"/>
          </bottom>
        </border>
      </ndxf>
    </rcc>
    <rfmt sheetId="1" sqref="T1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5">
        <f>W15+X15</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W1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5">
        <f>Z15+AA15</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Z15"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5"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5">
        <f>AC15+AD15</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1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5">
        <f>S15+X15+AA15</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1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5">
        <f>AE15+AF15</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1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794" sId="1" ref="A15:XFD15" action="deleteRow">
    <undo index="65535" exp="area" ref3D="1" dr="$H$1:$N$1048576" dn="Z_65B035E3_87FA_46C5_996E_864F2C8D0EBC_.wvu.Cols" sId="1"/>
    <rfmt sheetId="1" xfDxf="1" sqref="A15:XFD15" start="0" length="0"/>
    <rfmt sheetId="1" sqref="A1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15"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1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15" t="inlineStr">
        <is>
          <t>TOTAL ARGEȘ</t>
        </is>
      </nc>
      <n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ndxf>
    </rcc>
    <rfmt sheetId="1" sqref="H15"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1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1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1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1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1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1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1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1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1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15">
        <f>SUM(S12:S14)</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15">
        <f>SUM(T12:T14)</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15">
        <f>SUM(U12:U14)</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15">
        <f>SUM(V12:V14)</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15">
        <f>SUM(W12:W14)</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15">
        <f>SUM(X12:X14)</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15">
        <f>SUM(Y12:Y14)</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15">
        <f>SUM(Z12:Z14)</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15">
        <f>SUM(AA12:AA14)</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15">
        <f>SUM(AB12:AB14)</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15">
        <f>SUM(AC12:AC14)</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15">
        <f>SUM(AD12:AD14)</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15">
        <f>AE14+#REF!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15">
        <f>SUM(AF12:AF14)</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15">
        <f>SUM(AG12:AG14)</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15">
        <f>SUM(AH12:AH14)</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15">
        <f>SUM(AI12:AI14)</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15">
        <f>SUM(AJ12:AJ14)</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15">
        <f>SUM(AK12:AK14)</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795" sId="1" ref="A15:XFD15" action="deleteRow">
    <undo index="65535" exp="area" dr="AK15:AK19" r="AK20" sId="1"/>
    <undo index="65535" exp="area" dr="AJ15:AJ19" r="AJ20" sId="1"/>
    <undo index="65535" exp="area" dr="AI15:AI19" r="AI20" sId="1"/>
    <undo index="65535" exp="area" dr="AH15:AH19" r="AH20" sId="1"/>
    <undo index="65535" exp="area" dr="AG15:AG19" r="AG20" sId="1"/>
    <undo index="65535" exp="area" dr="AF15:AF19" r="AF20" sId="1"/>
    <undo index="65535" exp="area" dr="AE15:AE19" r="AE20" sId="1"/>
    <undo index="65535" exp="area" dr="AD15:AD19" r="AD20" sId="1"/>
    <undo index="65535" exp="area" dr="AC15:AC19" r="AC20" sId="1"/>
    <undo index="65535" exp="area" dr="AB15:AB19" r="AB20" sId="1"/>
    <undo index="65535" exp="area" dr="AA15:AA19" r="AA20" sId="1"/>
    <undo index="65535" exp="area" dr="Z15:Z19" r="Z20" sId="1"/>
    <undo index="65535" exp="area" dr="Y15:Y19" r="Y20" sId="1"/>
    <undo index="65535" exp="area" dr="X15:X19" r="X20" sId="1"/>
    <undo index="65535" exp="area" dr="W15:W19" r="W20" sId="1"/>
    <undo index="65535" exp="area" dr="V15:V19" r="V20" sId="1"/>
    <undo index="65535" exp="area" dr="U15:U19" r="U20" sId="1"/>
    <undo index="65535" exp="area" dr="T15:T19" r="T20" sId="1"/>
    <undo index="65535" exp="area" dr="S15:S19" r="S20" sId="1"/>
    <undo index="65535" exp="area" ref3D="1" dr="$H$1:$N$1048576" dn="Z_65B035E3_87FA_46C5_996E_864F2C8D0EBC_.wvu.Cols" sId="1"/>
    <rfmt sheetId="1" xfDxf="1" sqref="A15:XFD15" start="0" length="0"/>
    <rfmt sheetId="1" sqref="A15"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5"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5"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5"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15" t="inlineStr">
        <is>
          <t>BACĂU</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1" sqref="S15"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T1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15"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W1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Y15"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Z15"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5"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15"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C1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15" start="0" length="0">
      <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1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15"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H1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796" sId="1" ref="A15:XFD15" action="deleteRow">
    <undo index="65535" exp="area" dr="AK15:AK18" r="AK19" sId="1"/>
    <undo index="65535" exp="area" dr="AJ15:AJ18" r="AJ19" sId="1"/>
    <undo index="65535" exp="area" dr="AI15:AI18" r="AI19" sId="1"/>
    <undo index="65535" exp="area" dr="AH15:AH18" r="AH19" sId="1"/>
    <undo index="65535" exp="area" dr="AG15:AG18" r="AG19" sId="1"/>
    <undo index="65535" exp="area" dr="AF15:AF18" r="AF19" sId="1"/>
    <undo index="65535" exp="area" dr="AE15:AE18" r="AE19" sId="1"/>
    <undo index="65535" exp="area" dr="AD15:AD18" r="AD19" sId="1"/>
    <undo index="65535" exp="area" dr="AC15:AC18" r="AC19" sId="1"/>
    <undo index="65535" exp="area" dr="AB15:AB18" r="AB19" sId="1"/>
    <undo index="65535" exp="area" dr="AA15:AA18" r="AA19" sId="1"/>
    <undo index="65535" exp="area" dr="Z15:Z18" r="Z19" sId="1"/>
    <undo index="65535" exp="area" dr="Y15:Y18" r="Y19" sId="1"/>
    <undo index="65535" exp="area" dr="X15:X18" r="X19" sId="1"/>
    <undo index="65535" exp="area" dr="W15:W18" r="W19" sId="1"/>
    <undo index="65535" exp="area" dr="V15:V18" r="V19" sId="1"/>
    <undo index="65535" exp="area" dr="U15:U18" r="U19" sId="1"/>
    <undo index="65535" exp="area" dr="T15:T18" r="T19" sId="1"/>
    <undo index="65535" exp="area" dr="S15:S18" r="S19" sId="1"/>
    <undo index="65535" exp="area" ref3D="1" dr="$H$1:$N$1048576" dn="Z_65B035E3_87FA_46C5_996E_864F2C8D0EBC_.wvu.Cols" sId="1"/>
    <rfmt sheetId="1" xfDxf="1" sqref="A15:XFD15" start="0" length="0"/>
    <rcc rId="0" sId="1" dxf="1">
      <nc r="A15">
        <v>1</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15"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5"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5"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5">
        <f>T15+U15</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T1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5">
        <f>W15+X15</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W1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5">
        <f>Z15+AA15</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Z15"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5"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5">
        <f>AC15+AD15</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1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5">
        <f>S15+X15+AA15</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1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5">
        <f>AE15+AF15</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1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797" sId="1" ref="A15:XFD15" action="deleteRow">
    <undo index="65535" exp="area" dr="AK15:AK17" r="AK18" sId="1"/>
    <undo index="65535" exp="area" dr="AJ15:AJ17" r="AJ18" sId="1"/>
    <undo index="65535" exp="area" dr="AI15:AI17" r="AI18" sId="1"/>
    <undo index="65535" exp="area" dr="AH15:AH17" r="AH18" sId="1"/>
    <undo index="65535" exp="area" dr="AG15:AG17" r="AG18" sId="1"/>
    <undo index="65535" exp="area" dr="AF15:AF17" r="AF18" sId="1"/>
    <undo index="65535" exp="area" dr="AE15:AE17" r="AE18" sId="1"/>
    <undo index="65535" exp="area" dr="AD15:AD17" r="AD18" sId="1"/>
    <undo index="65535" exp="area" dr="AC15:AC17" r="AC18" sId="1"/>
    <undo index="65535" exp="area" dr="AB15:AB17" r="AB18" sId="1"/>
    <undo index="65535" exp="area" dr="AA15:AA17" r="AA18" sId="1"/>
    <undo index="65535" exp="area" dr="Z15:Z17" r="Z18" sId="1"/>
    <undo index="65535" exp="area" dr="Y15:Y17" r="Y18" sId="1"/>
    <undo index="65535" exp="area" dr="X15:X17" r="X18" sId="1"/>
    <undo index="65535" exp="area" dr="W15:W17" r="W18" sId="1"/>
    <undo index="65535" exp="area" dr="V15:V17" r="V18" sId="1"/>
    <undo index="65535" exp="area" dr="U15:U17" r="U18" sId="1"/>
    <undo index="65535" exp="area" dr="T15:T17" r="T18" sId="1"/>
    <undo index="65535" exp="area" dr="S15:S17" r="S18" sId="1"/>
    <undo index="65535" exp="area" ref3D="1" dr="$H$1:$N$1048576" dn="Z_65B035E3_87FA_46C5_996E_864F2C8D0EBC_.wvu.Cols" sId="1"/>
    <rfmt sheetId="1" xfDxf="1" sqref="A15:XFD15" start="0" length="0"/>
    <rcc rId="0" sId="1" dxf="1">
      <nc r="A15">
        <v>2</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15"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5"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5"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5">
        <f>T15+U15</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T1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5">
        <f>W15+X15</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W1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5">
        <f>Z15+AA15</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Z15"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5"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5">
        <f>AC15+AD15</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1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5">
        <f>S15+X15+AA15</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1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5">
        <f>AE15+AF15</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1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798" sId="1" ref="A15:XFD15" action="deleteRow">
    <undo index="65535" exp="area" dr="AK15:AK16" r="AK17" sId="1"/>
    <undo index="65535" exp="area" dr="AJ15:AJ16" r="AJ17" sId="1"/>
    <undo index="65535" exp="area" dr="AI15:AI16" r="AI17" sId="1"/>
    <undo index="65535" exp="area" dr="AH15:AH16" r="AH17" sId="1"/>
    <undo index="65535" exp="area" dr="AG15:AG16" r="AG17" sId="1"/>
    <undo index="65535" exp="area" dr="AF15:AF16" r="AF17" sId="1"/>
    <undo index="65535" exp="area" dr="AE15:AE16" r="AE17" sId="1"/>
    <undo index="65535" exp="area" dr="AD15:AD16" r="AD17" sId="1"/>
    <undo index="65535" exp="area" dr="AC15:AC16" r="AC17" sId="1"/>
    <undo index="65535" exp="area" dr="AB15:AB16" r="AB17" sId="1"/>
    <undo index="65535" exp="area" dr="AA15:AA16" r="AA17" sId="1"/>
    <undo index="65535" exp="area" dr="Z15:Z16" r="Z17" sId="1"/>
    <undo index="65535" exp="area" dr="Y15:Y16" r="Y17" sId="1"/>
    <undo index="65535" exp="area" dr="X15:X16" r="X17" sId="1"/>
    <undo index="65535" exp="area" dr="W15:W16" r="W17" sId="1"/>
    <undo index="65535" exp="area" dr="V15:V16" r="V17" sId="1"/>
    <undo index="65535" exp="area" dr="U15:U16" r="U17" sId="1"/>
    <undo index="65535" exp="area" dr="T15:T16" r="T17" sId="1"/>
    <undo index="65535" exp="area" dr="S15:S16" r="S17" sId="1"/>
    <undo index="65535" exp="area" ref3D="1" dr="$H$1:$N$1048576" dn="Z_65B035E3_87FA_46C5_996E_864F2C8D0EBC_.wvu.Cols" sId="1"/>
    <rfmt sheetId="1" xfDxf="1" sqref="A15:XFD15" start="0" length="0"/>
    <rfmt sheetId="1" sqref="A15"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5"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5"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5"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5">
        <f>T15+U15</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T1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5">
        <f>W15+X15</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W1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5">
        <f>Z15+AA15</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Z15"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5"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5">
        <f>AC15+AD15</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1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5">
        <f>S15+X15+AA15</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1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5">
        <f>AE15+AF15</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1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799" sId="1" ref="A15:XFD15" action="deleteRow">
    <undo index="65535" exp="area" dr="AK15" r="AK16" sId="1"/>
    <undo index="65535" exp="area" dr="AJ15" r="AJ16" sId="1"/>
    <undo index="65535" exp="area" dr="AI15" r="AI16" sId="1"/>
    <undo index="65535" exp="area" dr="AH15" r="AH16" sId="1"/>
    <undo index="65535" exp="area" dr="AG15" r="AG16" sId="1"/>
    <undo index="65535" exp="area" dr="AF15" r="AF16" sId="1"/>
    <undo index="65535" exp="area" dr="AE15" r="AE16" sId="1"/>
    <undo index="65535" exp="area" dr="AD15" r="AD16" sId="1"/>
    <undo index="65535" exp="area" dr="AC15" r="AC16" sId="1"/>
    <undo index="65535" exp="area" dr="AB15" r="AB16" sId="1"/>
    <undo index="65535" exp="area" dr="AA15" r="AA16" sId="1"/>
    <undo index="65535" exp="area" dr="Z15" r="Z16" sId="1"/>
    <undo index="65535" exp="area" dr="Y15" r="Y16" sId="1"/>
    <undo index="65535" exp="area" dr="X15" r="X16" sId="1"/>
    <undo index="65535" exp="area" dr="W15" r="W16" sId="1"/>
    <undo index="65535" exp="area" dr="V15" r="V16" sId="1"/>
    <undo index="65535" exp="area" dr="U15" r="U16" sId="1"/>
    <undo index="65535" exp="area" dr="T15" r="T16" sId="1"/>
    <undo index="65535" exp="area" dr="S15" r="S16" sId="1"/>
    <undo index="65535" exp="area" ref3D="1" dr="$H$1:$N$1048576" dn="Z_65B035E3_87FA_46C5_996E_864F2C8D0EBC_.wvu.Cols" sId="1"/>
    <rfmt sheetId="1" xfDxf="1" sqref="A15:XFD15" start="0" length="0"/>
    <rfmt sheetId="1" sqref="A15"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5"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5"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5"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5">
        <f>T15+U15</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T1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5">
        <f>W15+X15</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W1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5">
        <f>Z15+AA15</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Z15"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5"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5">
        <f>AC15+AD15</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1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5">
        <f>S15+X15+AA15</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1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5">
        <f>AE15+AF15</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1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800" sId="1" ref="A15:XFD15" action="deleteRow">
    <undo index="65535" exp="area" ref3D="1" dr="$H$1:$N$1048576" dn="Z_65B035E3_87FA_46C5_996E_864F2C8D0EBC_.wvu.Cols" sId="1"/>
    <rfmt sheetId="1" xfDxf="1" sqref="A15:XFD15" start="0" length="0"/>
    <rfmt sheetId="1" sqref="A1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15"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1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15" t="inlineStr">
        <is>
          <t>TOTAL BACĂU</t>
        </is>
      </nc>
      <n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ndxf>
    </rcc>
    <rfmt sheetId="1" sqref="H15"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1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1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1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1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1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1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1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1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1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15">
        <f>SUM(#REF!)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15">
        <f>SUM(#REF!)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15">
        <f>SUM(#REF!)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15">
        <f>SUM(#REF!)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15">
        <f>SUM(#REF!)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15">
        <f>SUM(#REF!)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15">
        <f>SUM(#REF!)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15">
        <f>SUM(#REF!)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15">
        <f>SUM(#REF!)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15">
        <f>SUM(#REF!)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15">
        <f>SUM(#REF!)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15">
        <f>SUM(#REF!)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15">
        <f>SUM(#REF!)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15">
        <f>SUM(#REF!)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15">
        <f>SUM(#REF!)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15">
        <f>SUM(#REF!)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15">
        <f>SUM(#REF!)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15">
        <f>SUM(#REF!)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15">
        <f>SUM(#REF!)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801" sId="1" ref="A15:XFD15" action="deleteRow">
    <undo index="65535" exp="area" ref3D="1" dr="$H$1:$N$1048576" dn="Z_65B035E3_87FA_46C5_996E_864F2C8D0EBC_.wvu.Cols" sId="1"/>
    <rfmt sheetId="1" xfDxf="1" sqref="A15:XFD15" start="0" length="0"/>
    <rfmt sheetId="1" sqref="A15" start="0" length="0">
      <dxf>
        <font>
          <sz val="12"/>
          <color rgb="FFFF0000"/>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5" start="0" length="0">
      <dxf>
        <font>
          <sz val="12"/>
          <color rgb="FFFF0000"/>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5" start="0" length="0">
      <dxf>
        <font>
          <b/>
          <sz val="12"/>
          <color rgb="FFFF0000"/>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5" start="0" length="0">
      <dxf>
        <font>
          <sz val="12"/>
          <color rgb="FFFF0000"/>
          <name val="Calibri"/>
          <family val="2"/>
          <charset val="238"/>
          <scheme val="minor"/>
        </font>
        <fill>
          <patternFill patternType="solid">
            <bgColor rgb="FFFFFF00"/>
          </patternFill>
        </fill>
        <alignment horizontal="left" vertical="center" wrapText="1"/>
        <border outline="0">
          <left style="thin">
            <color indexed="64"/>
          </left>
          <right style="thin">
            <color indexed="64"/>
          </right>
          <top style="thin">
            <color indexed="64"/>
          </top>
          <bottom style="thin">
            <color indexed="64"/>
          </bottom>
        </border>
      </dxf>
    </rfmt>
    <rfmt sheetId="1" sqref="E15" start="0" length="0">
      <dxf>
        <font>
          <sz val="12"/>
          <color rgb="FFFF0000"/>
          <name val="Calibri"/>
          <family val="2"/>
          <charset val="238"/>
          <scheme val="minor"/>
        </font>
        <fill>
          <patternFill patternType="solid">
            <bgColor theme="0"/>
          </patternFill>
        </fill>
        <alignment horizontal="left" vertical="center" wrapText="1"/>
        <border outline="0">
          <left style="thin">
            <color indexed="64"/>
          </left>
          <right style="thin">
            <color indexed="64"/>
          </right>
          <top style="thin">
            <color indexed="64"/>
          </top>
          <bottom style="thin">
            <color indexed="64"/>
          </bottom>
        </border>
      </dxf>
    </rfmt>
    <rfmt sheetId="1" sqref="F15" start="0" length="0">
      <dxf>
        <font>
          <sz val="12"/>
          <color rgb="FFFF0000"/>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G15" start="0" length="0">
      <dxf>
        <font>
          <sz val="12"/>
          <color rgb="FFFF0000"/>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5" start="0" length="0">
      <dxf>
        <font>
          <sz val="12"/>
          <color rgb="FFFF0000"/>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5" start="0" length="0">
      <dxf>
        <font>
          <sz val="12"/>
          <color rgb="FFFF0000"/>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5" start="0" length="0">
      <dxf>
        <font>
          <sz val="12"/>
          <color rgb="FFFF0000"/>
          <name val="Calibri"/>
          <family val="2"/>
          <charset val="238"/>
          <scheme val="minor"/>
        </font>
        <alignment horizontal="left" vertical="center" wrapText="1"/>
      </dxf>
    </rfmt>
    <rfmt sheetId="1" sqref="K15" start="0" length="0">
      <dxf>
        <font>
          <sz val="12"/>
          <color rgb="FFFF0000"/>
          <name val="Calibri"/>
          <family val="2"/>
          <charset val="238"/>
          <scheme val="minor"/>
        </font>
        <numFmt numFmtId="19" formatCode="dd/mm/yyyy"/>
        <alignment horizontal="left" vertical="center" wrapText="1"/>
        <border outline="0">
          <left style="thin">
            <color indexed="64"/>
          </left>
          <right style="thin">
            <color indexed="64"/>
          </right>
          <top style="thin">
            <color indexed="64"/>
          </top>
          <bottom style="thin">
            <color indexed="64"/>
          </bottom>
        </border>
      </dxf>
    </rfmt>
    <rfmt sheetId="1" sqref="L15" start="0" length="0">
      <dxf>
        <font>
          <sz val="12"/>
          <color rgb="FFFF0000"/>
          <name val="Calibri"/>
          <family val="2"/>
          <charset val="238"/>
          <scheme val="minor"/>
        </font>
        <numFmt numFmtId="19" formatCode="dd/mm/yyyy"/>
        <alignment horizontal="left" vertical="center" wrapText="1"/>
        <border outline="0">
          <left style="thin">
            <color indexed="64"/>
          </left>
          <right style="thin">
            <color indexed="64"/>
          </right>
          <top style="thin">
            <color indexed="64"/>
          </top>
          <bottom style="thin">
            <color indexed="64"/>
          </bottom>
        </border>
      </dxf>
    </rfmt>
    <rfmt sheetId="1" sqref="M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15" t="inlineStr">
        <is>
          <t>BIHOR</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1" sqref="S15"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T1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15"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W1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Y15"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Z15"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5"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15"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C1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15" start="0" length="0">
      <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1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15"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H1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802" sId="1" ref="A16:XFD16" action="deleteRow">
    <undo index="65535" exp="area" ref3D="1" dr="$H$1:$N$1048576" dn="Z_65B035E3_87FA_46C5_996E_864F2C8D0EBC_.wvu.Cols" sId="1"/>
    <rfmt sheetId="1" xfDxf="1" sqref="A16:XFD16" start="0" length="0"/>
    <rfmt sheetId="1" sqref="A16"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6"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6">
        <f>T16+U16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T1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6">
        <f>W16+X16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W1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6">
        <f>Z16+AA16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Z1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6">
        <f>AC16+AD16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1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6">
        <f>S16+X16+AA16</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1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6">
        <f>AE16+AF16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1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803" sId="1" ref="A16:XFD16" action="deleteRow">
    <undo index="65535" exp="area" dr="AK15:AK16" r="AK17" sId="1"/>
    <undo index="65535" exp="area" dr="AJ15:AJ16" r="AJ17" sId="1"/>
    <undo index="65535" exp="area" dr="AI15:AI16" r="AI17" sId="1"/>
    <undo index="65535" exp="area" dr="AH15:AH16" r="AH17" sId="1"/>
    <undo index="65535" exp="area" dr="AG15:AG16" r="AG17" sId="1"/>
    <undo index="65535" exp="area" dr="AF15:AF16" r="AF17" sId="1"/>
    <undo index="65535" exp="area" dr="AE15:AE16" r="AE17" sId="1"/>
    <undo index="65535" exp="area" dr="AD15:AD16" r="AD17" sId="1"/>
    <undo index="65535" exp="area" dr="AC15:AC16" r="AC17" sId="1"/>
    <undo index="65535" exp="area" dr="AB15:AB16" r="AB17" sId="1"/>
    <undo index="65535" exp="area" dr="AA15:AA16" r="AA17" sId="1"/>
    <undo index="65535" exp="area" dr="Z15:Z16" r="Z17" sId="1"/>
    <undo index="65535" exp="area" dr="Y15:Y16" r="Y17" sId="1"/>
    <undo index="65535" exp="area" dr="X15:X16" r="X17" sId="1"/>
    <undo index="65535" exp="area" dr="W15:W16" r="W17" sId="1"/>
    <undo index="65535" exp="area" dr="V15:V16" r="V17" sId="1"/>
    <undo index="65535" exp="area" dr="U15:U16" r="U17" sId="1"/>
    <undo index="65535" exp="area" dr="T15:T16" r="T17" sId="1"/>
    <undo index="65535" exp="area" dr="S15:S16" r="S17" sId="1"/>
    <undo index="65535" exp="area" ref3D="1" dr="$H$1:$N$1048576" dn="Z_65B035E3_87FA_46C5_996E_864F2C8D0EBC_.wvu.Cols" sId="1"/>
    <rfmt sheetId="1" xfDxf="1" sqref="A16:XFD16" start="0" length="0"/>
    <rfmt sheetId="1" sqref="A16"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6"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6">
        <f>T16+U16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T1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6">
        <f>W16+X16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W1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6">
        <f>Z16+AA16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Z1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6">
        <f>AC16+AD16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1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6">
        <f>S16+X16+AA16</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1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6">
        <f>AE16+AF16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1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804" sId="1" ref="A16:XFD16" action="deleteRow">
    <undo index="65535" exp="area" ref3D="1" dr="$H$1:$N$1048576" dn="Z_65B035E3_87FA_46C5_996E_864F2C8D0EBC_.wvu.Cols" sId="1"/>
    <rfmt sheetId="1" xfDxf="1" sqref="A16:XFD16" start="0" length="0"/>
    <rfmt sheetId="1" sqref="A1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16"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1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16" t="inlineStr">
        <is>
          <t>TOTAL BIHOR</t>
        </is>
      </nc>
      <n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ndxf>
    </rcc>
    <rfmt sheetId="1" sqref="H16"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1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1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1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1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1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1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1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1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1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16">
        <f>SUM(S15:S15)</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16">
        <f>SUM(T15:T15)</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16">
        <f>SUM(U15:U15)</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16">
        <f>SUM(V15:V15)</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16">
        <f>SUM(W15:W15)</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16">
        <f>SUM(X15:X15)</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16">
        <f>SUM(Y15:Y15)</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16">
        <f>SUM(Z15:Z15)</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16">
        <f>SUM(AA15:AA15)</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16">
        <f>SUM(AB15:AB15)</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16">
        <f>SUM(AC15:AC15)</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16">
        <f>SUM(AD15:AD15)</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16">
        <f>SUM(AE15:AE15)</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16">
        <f>SUM(AF15:AF15)</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16">
        <f>SUM(AG15:AG15)</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16">
        <f>SUM(AH15:AH15)</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16">
        <f>SUM(AI15:AI15)</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16">
        <f>SUM(AJ15:AJ15)</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16">
        <f>SUM(AK15:AK15)</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805" sId="1" ref="A16:XFD16" action="deleteRow">
    <undo index="65535" exp="area" ref3D="1" dr="$H$1:$N$1048576" dn="Z_65B035E3_87FA_46C5_996E_864F2C8D0EBC_.wvu.Cols" sId="1"/>
    <rfmt sheetId="1" xfDxf="1" sqref="A16:XFD16" start="0" length="0"/>
    <rfmt sheetId="1" sqref="A16"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6"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16" t="inlineStr">
        <is>
          <t>BISTRIȚA NĂSĂUD</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1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1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V1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W1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1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1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B1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C1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E16" start="0" length="0">
      <dxf>
        <font>
          <b/>
          <sz val="12"/>
          <color auto="1"/>
          <name val="Calibri"/>
          <family val="2"/>
          <charset val="238"/>
          <scheme val="minor"/>
        </font>
        <numFmt numFmtId="4" formatCode="#,##0.00"/>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1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G1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H1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806" sId="1" ref="A17:XFD17" action="deleteRow">
    <undo index="65535" exp="area" ref3D="1" dr="$H$1:$N$1048576" dn="Z_65B035E3_87FA_46C5_996E_864F2C8D0EBC_.wvu.Cols" sId="1"/>
    <rfmt sheetId="1" xfDxf="1" sqref="A17:XFD17" start="0" length="0"/>
    <rcc rId="0" sId="1" dxf="1">
      <nc r="A17">
        <v>2</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17"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7">
        <f>T17+U17</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T1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7">
        <f>W17+X17</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rder>
      </ndxf>
    </rcc>
    <rfmt sheetId="1" sqref="W1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7">
        <f>Z17+AA17</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rder>
      </ndxf>
    </rcc>
    <rfmt sheetId="1" sqref="Z17"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7"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umFmtId="4">
      <nc r="AB17">
        <v>0</v>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1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7">
        <f>S17+V17+Y17</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1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7">
        <f>AE17+AF17</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1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807" sId="1" ref="A17:XFD17" action="deleteRow">
    <undo index="65535" exp="area" dr="AK16:AK17" r="AK18" sId="1"/>
    <undo index="65535" exp="area" dr="AJ16:AJ17" r="AJ18" sId="1"/>
    <undo index="65535" exp="area" dr="AI16:AI17" r="AI18" sId="1"/>
    <undo index="65535" exp="area" dr="AH16:AH17" r="AH18" sId="1"/>
    <undo index="65535" exp="area" dr="AG16:AG17" r="AG18" sId="1"/>
    <undo index="65535" exp="area" dr="AF16:AF17" r="AF18" sId="1"/>
    <undo index="65535" exp="area" dr="AE16:AE17" r="AE18" sId="1"/>
    <undo index="65535" exp="area" dr="AD16:AD17" r="AD18" sId="1"/>
    <undo index="65535" exp="area" dr="AC16:AC17" r="AC18" sId="1"/>
    <undo index="65535" exp="area" dr="AB16:AB17" r="AB18" sId="1"/>
    <undo index="65535" exp="area" dr="AA16:AA17" r="AA18" sId="1"/>
    <undo index="65535" exp="area" dr="Z16:Z17" r="Z18" sId="1"/>
    <undo index="65535" exp="area" dr="Y16:Y17" r="Y18" sId="1"/>
    <undo index="65535" exp="area" dr="X16:X17" r="X18" sId="1"/>
    <undo index="65535" exp="area" dr="W16:W17" r="W18" sId="1"/>
    <undo index="65535" exp="area" dr="V16:V17" r="V18" sId="1"/>
    <undo index="65535" exp="area" dr="U16:U17" r="U18" sId="1"/>
    <undo index="65535" exp="area" dr="T16:T17" r="T18" sId="1"/>
    <undo index="65535" exp="area" dr="S16:S17" r="S18" sId="1"/>
    <undo index="65535" exp="area" ref3D="1" dr="$H$1:$N$1048576" dn="Z_65B035E3_87FA_46C5_996E_864F2C8D0EBC_.wvu.Cols" sId="1"/>
    <rfmt sheetId="1" xfDxf="1" sqref="A17:XFD17" start="0" length="0"/>
    <rfmt sheetId="1" sqref="A17"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7"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7">
        <f>T17+U17</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T1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7">
        <f>W17+X17</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rder>
      </ndxf>
    </rcc>
    <rfmt sheetId="1" sqref="W1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7">
        <f>Z17+AA17</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rder>
      </ndxf>
    </rcc>
    <rfmt sheetId="1" sqref="Z17"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7"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umFmtId="4">
      <nc r="AB17">
        <v>0</v>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1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7">
        <f>S17+V17+Y17</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1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7">
        <f>AE17+AF17</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1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808" sId="1" ref="A17:XFD17" action="deleteRow">
    <undo index="65535" exp="area" ref3D="1" dr="$H$1:$N$1048576" dn="Z_65B035E3_87FA_46C5_996E_864F2C8D0EBC_.wvu.Cols" sId="1"/>
    <rfmt sheetId="1" xfDxf="1" sqref="A17:XFD17" start="0" length="0"/>
    <rfmt sheetId="1" sqref="A1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17"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1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17" t="inlineStr">
        <is>
          <t>TOTAL BISTRIȚA NĂSĂUD</t>
        </is>
      </nc>
      <n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ndxf>
    </rcc>
    <rfmt sheetId="1" sqref="H17"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1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1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1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1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1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1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1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1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1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17">
        <f>SUM(S16:S16)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17">
        <f>SUM(T16:T16)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17">
        <f>SUM(U16:U16)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17">
        <f>SUM(V16:V16)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17">
        <f>SUM(W16:W16)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17">
        <f>SUM(X16:X16)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17">
        <f>SUM(Y16:Y16)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17">
        <f>SUM(Z16:Z16)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17">
        <f>SUM(AA16:AA16)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17">
        <f>SUM(AB16:AB16)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17">
        <f>SUM(AC16:AC16)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17">
        <f>SUM(AD16:AD16)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17">
        <f>SUM(AE16:AE16)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17">
        <f>SUM(AF16:AF16)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17">
        <f>SUM(AG16:AG16)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17">
        <f>SUM(AH16:AH16)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17">
        <f>SUM(AI16:AI16)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17">
        <f>SUM(AJ16:AJ16)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17">
        <f>SUM(AK16:AK16)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809" sId="1" ref="A17:XFD17" action="deleteRow">
    <undo index="65535" exp="area" ref3D="1" dr="$H$1:$N$1048576" dn="Z_65B035E3_87FA_46C5_996E_864F2C8D0EBC_.wvu.Cols" sId="1"/>
    <rfmt sheetId="1" xfDxf="1" sqref="A17:XFD17" start="0" length="0"/>
    <rcc rId="0" sId="1" dxf="1">
      <nc r="A17">
        <v>1</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17"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17" t="inlineStr">
        <is>
          <t>BOTOȘANI</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1" sqref="S17"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T1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17"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rder>
      </dxf>
    </rfmt>
    <rfmt sheetId="1" sqref="W1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Y17"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rder>
      </dxf>
    </rfmt>
    <rfmt sheetId="1" sqref="Z17"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7"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17"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C1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17" start="0" length="0">
      <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1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17"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H1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810" sId="1" ref="A17:XFD17" action="deleteRow">
    <undo index="65535" exp="area" dr="AK17:AK19" r="AK20" sId="1"/>
    <undo index="65535" exp="area" dr="AJ17:AJ19" r="AJ20" sId="1"/>
    <undo index="65535" exp="area" dr="AI17:AI19" r="AI20" sId="1"/>
    <undo index="65535" exp="area" dr="AH17:AH19" r="AH20" sId="1"/>
    <undo index="65535" exp="area" dr="AG17:AG19" r="AG20" sId="1"/>
    <undo index="65535" exp="area" dr="AF17:AF19" r="AF20" sId="1"/>
    <undo index="65535" exp="area" dr="AE17:AE19" r="AE20" sId="1"/>
    <undo index="65535" exp="area" dr="AD17:AD19" r="AD20" sId="1"/>
    <undo index="65535" exp="area" dr="AC17:AC19" r="AC20" sId="1"/>
    <undo index="65535" exp="area" dr="AB17:AB19" r="AB20" sId="1"/>
    <undo index="65535" exp="area" dr="AA17:AA19" r="AA20" sId="1"/>
    <undo index="65535" exp="area" dr="Z17:Z19" r="Z20" sId="1"/>
    <undo index="65535" exp="area" dr="Y17:Y19" r="Y20" sId="1"/>
    <undo index="65535" exp="area" dr="X17:X19" r="X20" sId="1"/>
    <undo index="65535" exp="area" dr="W17:W19" r="W20" sId="1"/>
    <undo index="65535" exp="area" dr="V17:V19" r="V20" sId="1"/>
    <undo index="65535" exp="area" dr="U17:U19" r="U20" sId="1"/>
    <undo index="65535" exp="area" dr="T17:T19" r="T20" sId="1"/>
    <undo index="65535" exp="area" dr="S17:S19" r="S20" sId="1"/>
    <undo index="65535" exp="area" ref3D="1" dr="$H$1:$N$1048576" dn="Z_65B035E3_87FA_46C5_996E_864F2C8D0EBC_.wvu.Cols" sId="1"/>
    <rfmt sheetId="1" xfDxf="1" sqref="A17:XFD17" start="0" length="0"/>
    <rcc rId="0" sId="1" dxf="1">
      <nc r="A17">
        <v>2</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17"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7">
        <f>T17+U17</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T1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7">
        <f>W17+X17</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rder>
      </ndxf>
    </rcc>
    <rfmt sheetId="1" sqref="W1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7">
        <f>Z17+AA17</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rder>
      </ndxf>
    </rcc>
    <rfmt sheetId="1" sqref="Z17"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7"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umFmtId="4">
      <nc r="AB17">
        <v>0</v>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1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7">
        <f>S17+V17+Y17</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1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7">
        <f>AE17+AF17</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1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811" sId="1" ref="A17:XFD17" action="deleteRow">
    <undo index="65535" exp="area" dr="AK17:AK18" r="AK19" sId="1"/>
    <undo index="65535" exp="area" dr="AJ17:AJ18" r="AJ19" sId="1"/>
    <undo index="65535" exp="area" dr="AI17:AI18" r="AI19" sId="1"/>
    <undo index="65535" exp="area" dr="AH17:AH18" r="AH19" sId="1"/>
    <undo index="65535" exp="area" dr="AG17:AG18" r="AG19" sId="1"/>
    <undo index="65535" exp="area" dr="AF17:AF18" r="AF19" sId="1"/>
    <undo index="65535" exp="area" dr="AE17:AE18" r="AE19" sId="1"/>
    <undo index="65535" exp="area" dr="AD17:AD18" r="AD19" sId="1"/>
    <undo index="65535" exp="area" dr="AC17:AC18" r="AC19" sId="1"/>
    <undo index="65535" exp="area" dr="AB17:AB18" r="AB19" sId="1"/>
    <undo index="65535" exp="area" dr="AA17:AA18" r="AA19" sId="1"/>
    <undo index="65535" exp="area" dr="Z17:Z18" r="Z19" sId="1"/>
    <undo index="65535" exp="area" dr="Y17:Y18" r="Y19" sId="1"/>
    <undo index="65535" exp="area" dr="X17:X18" r="X19" sId="1"/>
    <undo index="65535" exp="area" dr="W17:W18" r="W19" sId="1"/>
    <undo index="65535" exp="area" dr="V17:V18" r="V19" sId="1"/>
    <undo index="65535" exp="area" dr="U17:U18" r="U19" sId="1"/>
    <undo index="65535" exp="area" dr="T17:T18" r="T19" sId="1"/>
    <undo index="65535" exp="area" dr="S17:S18" r="S19" sId="1"/>
    <undo index="65535" exp="area" ref3D="1" dr="$H$1:$N$1048576" dn="Z_65B035E3_87FA_46C5_996E_864F2C8D0EBC_.wvu.Cols" sId="1"/>
    <rfmt sheetId="1" xfDxf="1" sqref="A17:XFD17" start="0" length="0"/>
    <rfmt sheetId="1" sqref="A17"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7"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7">
        <f>T17+U17</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T1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7">
        <f>W17+X17</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rder>
      </ndxf>
    </rcc>
    <rfmt sheetId="1" sqref="W1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7">
        <f>Z17+AA17</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rder>
      </ndxf>
    </rcc>
    <rfmt sheetId="1" sqref="Z17"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7"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umFmtId="4">
      <nc r="AB17">
        <v>0</v>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1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7">
        <f>S17+V17+Y17</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1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7">
        <f>AE17+AF17</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1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812" sId="1" ref="A17:XFD17" action="deleteRow">
    <undo index="65535" exp="area" dr="AK17" r="AK18" sId="1"/>
    <undo index="65535" exp="area" dr="AJ17" r="AJ18" sId="1"/>
    <undo index="65535" exp="area" dr="AI17" r="AI18" sId="1"/>
    <undo index="65535" exp="area" dr="AH17" r="AH18" sId="1"/>
    <undo index="65535" exp="area" dr="AG17" r="AG18" sId="1"/>
    <undo index="65535" exp="area" dr="AF17" r="AF18" sId="1"/>
    <undo index="65535" exp="area" dr="AE17" r="AE18" sId="1"/>
    <undo index="65535" exp="area" dr="AD17" r="AD18" sId="1"/>
    <undo index="65535" exp="area" dr="AC17" r="AC18" sId="1"/>
    <undo index="65535" exp="area" dr="AB17" r="AB18" sId="1"/>
    <undo index="65535" exp="area" dr="AA17" r="AA18" sId="1"/>
    <undo index="65535" exp="area" dr="Z17" r="Z18" sId="1"/>
    <undo index="65535" exp="area" dr="Y17" r="Y18" sId="1"/>
    <undo index="65535" exp="area" dr="X17" r="X18" sId="1"/>
    <undo index="65535" exp="area" dr="W17" r="W18" sId="1"/>
    <undo index="65535" exp="area" dr="V17" r="V18" sId="1"/>
    <undo index="65535" exp="area" dr="U17" r="U18" sId="1"/>
    <undo index="65535" exp="area" dr="T17" r="T18" sId="1"/>
    <undo index="65535" exp="area" dr="S17" r="S18" sId="1"/>
    <undo index="65535" exp="area" ref3D="1" dr="$H$1:$N$1048576" dn="Z_65B035E3_87FA_46C5_996E_864F2C8D0EBC_.wvu.Cols" sId="1"/>
    <rfmt sheetId="1" xfDxf="1" sqref="A17:XFD17" start="0" length="0"/>
    <rfmt sheetId="1" sqref="A17"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7"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7">
        <f>T17+U17</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T1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7">
        <f>W17+X17</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rder>
      </ndxf>
    </rcc>
    <rfmt sheetId="1" sqref="W1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7">
        <f>Z17+AA17</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rder>
      </ndxf>
    </rcc>
    <rfmt sheetId="1" sqref="Z17"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7"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umFmtId="4">
      <nc r="AB17">
        <v>0</v>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1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7">
        <f>S17+V17+Y17</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1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7">
        <f>AE17+AF17</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1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813" sId="1" ref="A17:XFD17" action="deleteRow">
    <undo index="65535" exp="area" ref3D="1" dr="$H$1:$N$1048576" dn="Z_65B035E3_87FA_46C5_996E_864F2C8D0EBC_.wvu.Cols" sId="1"/>
    <rfmt sheetId="1" xfDxf="1" sqref="A17:XFD17" start="0" length="0"/>
    <rfmt sheetId="1" sqref="A1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17"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1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17" t="inlineStr">
        <is>
          <t>TOTAL BOTOȘANI</t>
        </is>
      </nc>
      <n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ndxf>
    </rcc>
    <rfmt sheetId="1" sqref="H17"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1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1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1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1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1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1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1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1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1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17">
        <f>SUM(#REF!)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17">
        <f>SUM(#REF!)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17">
        <f>SUM(#REF!)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17">
        <f>SUM(#REF!)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17">
        <f>SUM(#REF!)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17">
        <f>SUM(#REF!)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17">
        <f>SUM(#REF!)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17">
        <f>SUM(#REF!)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17">
        <f>SUM(#REF!)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17">
        <f>SUM(#REF!)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17">
        <f>SUM(#REF!)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17">
        <f>SUM(#REF!)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17">
        <f>SUM(#REF!)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17">
        <f>SUM(#REF!)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17">
        <f>SUM(#REF!)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17">
        <f>SUM(#REF!)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17">
        <f>SUM(#REF!)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17">
        <f>SUM(#REF!)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17">
        <f>SUM(#REF!)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814" sId="1" ref="A17:XFD17" action="deleteRow">
    <undo index="65535" exp="area" ref3D="1" dr="$H$1:$N$1048576" dn="Z_65B035E3_87FA_46C5_996E_864F2C8D0EBC_.wvu.Cols" sId="1"/>
    <rfmt sheetId="1" xfDxf="1" sqref="A17:XFD17" start="0" length="0"/>
    <rfmt sheetId="1" sqref="A17"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7"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17" t="inlineStr">
        <is>
          <t>BRĂILA</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1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1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V1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W1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1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17"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7"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B1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C1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E17" start="0" length="0">
      <dxf>
        <font>
          <b/>
          <sz val="12"/>
          <color auto="1"/>
          <name val="Calibri"/>
          <family val="2"/>
          <charset val="238"/>
          <scheme val="minor"/>
        </font>
        <numFmt numFmtId="4" formatCode="#,##0.00"/>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1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G1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H1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815" sId="1" ref="A19:XFD19" action="deleteRow">
    <undo index="65535" exp="area" dr="AK17:AK19" r="AK20" sId="1"/>
    <undo index="65535" exp="area" dr="AJ17:AJ19" r="AJ20" sId="1"/>
    <undo index="65535" exp="area" dr="AI17:AI19" r="AI20" sId="1"/>
    <undo index="65535" exp="area" dr="AH17:AH19" r="AH20" sId="1"/>
    <undo index="65535" exp="area" dr="AG17:AG19" r="AG20" sId="1"/>
    <undo index="65535" exp="area" dr="AF17:AF19" r="AF20" sId="1"/>
    <undo index="65535" exp="area" dr="AE17:AE19" r="AE20" sId="1"/>
    <undo index="65535" exp="area" dr="AD17:AD19" r="AD20" sId="1"/>
    <undo index="65535" exp="area" dr="AC17:AC19" r="AC20" sId="1"/>
    <undo index="65535" exp="area" dr="AB17:AB19" r="AB20" sId="1"/>
    <undo index="65535" exp="area" dr="AA17:AA19" r="AA20" sId="1"/>
    <undo index="65535" exp="area" dr="Z17:Z19" r="Z20" sId="1"/>
    <undo index="65535" exp="area" dr="Y17:Y19" r="Y20" sId="1"/>
    <undo index="65535" exp="area" dr="X17:X19" r="X20" sId="1"/>
    <undo index="65535" exp="area" dr="W17:W19" r="W20" sId="1"/>
    <undo index="65535" exp="area" dr="V17:V19" r="V20" sId="1"/>
    <undo index="65535" exp="area" dr="U17:U19" r="U20" sId="1"/>
    <undo index="65535" exp="area" dr="T17:T19" r="T20" sId="1"/>
    <undo index="65535" exp="area" dr="S17:S19" r="S20" sId="1"/>
    <undo index="65535" exp="area" ref3D="1" dr="$H$1:$N$1048576" dn="Z_65B035E3_87FA_46C5_996E_864F2C8D0EBC_.wvu.Cols" sId="1"/>
    <rfmt sheetId="1" xfDxf="1" sqref="A19:XFD19" start="0" length="0"/>
    <rfmt sheetId="1" sqref="A19"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9"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9"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9"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9">
        <f>T19+U19</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1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9">
        <f>W19+X19</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1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9">
        <f>Z19+AA19</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19"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9"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9">
        <f>AC19+AD19</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1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9">
        <f>S19+V19+Y19+AB19</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1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9">
        <f>AE19+AF19</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1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816" sId="1" ref="A19:XFD19" action="deleteRow">
    <undo index="65535" exp="area" ref3D="1" dr="$H$1:$N$1048576" dn="Z_65B035E3_87FA_46C5_996E_864F2C8D0EBC_.wvu.Cols" sId="1"/>
    <rfmt sheetId="1" xfDxf="1" sqref="A19:XFD19" start="0" length="0"/>
    <rfmt sheetId="1" sqref="A1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19"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1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19" t="inlineStr">
        <is>
          <t>TOTAL BRĂILA</t>
        </is>
      </nc>
      <n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ndxf>
    </rcc>
    <rfmt sheetId="1" sqref="H19"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1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1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1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1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1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1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1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1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1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19">
        <f>SUM(S17:S18)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19">
        <f>SUM(T17:T18)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19">
        <f>SUM(U17:U18)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19">
        <f>SUM(V17:V18)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19">
        <f>SUM(W17:W18)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19">
        <f>SUM(X17:X18)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19">
        <f>SUM(Y17:Y18)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19">
        <f>SUM(Z17:Z18)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19">
        <f>SUM(AA17:AA18)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19">
        <f>SUM(AB17:AB18)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19">
        <f>SUM(AC17:AC18)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19">
        <f>SUM(AD17:AD18)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19">
        <f>SUM(AE17:AE18)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19">
        <f>SUM(AF17:AF18)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19">
        <f>SUM(AG17:AG18)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19">
        <f>SUM(AH17:AH18)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19">
        <f>SUM(AI17:AI18)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19">
        <f>SUM(AJ17:AJ18)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19">
        <f>SUM(AK17:AK18)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817" sId="1" ref="A19:XFD19" action="deleteRow">
    <undo index="65535" exp="area" ref3D="1" dr="$H$1:$N$1048576" dn="Z_65B035E3_87FA_46C5_996E_864F2C8D0EBC_.wvu.Cols" sId="1"/>
    <rfmt sheetId="1" xfDxf="1" sqref="A19:XFD19" start="0" length="0"/>
    <rfmt sheetId="1" sqref="A19"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9"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9"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9"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19" t="inlineStr">
        <is>
          <t>BRAȘOV</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19"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1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V19"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W1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19"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19"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9"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B19"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C1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E19" start="0" length="0">
      <dxf>
        <font>
          <b/>
          <sz val="12"/>
          <color auto="1"/>
          <name val="Calibri"/>
          <family val="2"/>
          <charset val="238"/>
          <scheme val="minor"/>
        </font>
        <numFmt numFmtId="4" formatCode="#,##0.00"/>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1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G1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H1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818" sId="1" ref="A21:XFD21" action="deleteRow">
    <undo index="65535" exp="area" ref3D="1" dr="$H$1:$N$1048576" dn="Z_65B035E3_87FA_46C5_996E_864F2C8D0EBC_.wvu.Cols" sId="1"/>
    <rfmt sheetId="1" xfDxf="1" sqref="A21:XFD21" start="0" length="0"/>
    <rcc rId="0" sId="1" dxf="1">
      <nc r="A21">
        <v>3</v>
      </nc>
      <n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21"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1"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1" start="0" length="0">
      <dxf>
        <font>
          <sz val="12"/>
          <color theme="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G21"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21"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1"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1"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2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2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21" start="0" length="0">
      <dxf>
        <font>
          <sz val="12"/>
          <color auto="1"/>
          <name val="Calibri"/>
          <family val="2"/>
          <charset val="238"/>
          <scheme val="minor"/>
        </font>
        <numFmt numFmtId="164" formatCode="0.000000000"/>
        <alignment horizontal="center" vertical="center" wrapText="1"/>
        <border outline="0">
          <left style="thin">
            <color indexed="64"/>
          </left>
          <right style="thin">
            <color indexed="64"/>
          </right>
          <top style="thin">
            <color indexed="64"/>
          </top>
          <bottom style="thin">
            <color indexed="64"/>
          </bottom>
        </border>
      </dxf>
    </rfmt>
    <rfmt sheetId="1" sqref="N21"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O21"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P21"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Q21" start="0" length="0">
      <dxf>
        <font>
          <sz val="12"/>
          <color theme="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R21"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cc rId="0" sId="1" s="1" dxf="1">
      <nc r="S21">
        <f>T21+U21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T2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U2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21">
        <f>W21+X21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W2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X2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21">
        <f>Z21+AA21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Z2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A2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21">
        <f>AC21+AD21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AC2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D2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21">
        <f>S21+V21+Y21+AB21</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1" sqref="AF21"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cc rId="0" sId="1" s="1" dxf="1">
      <nc r="AG21">
        <f>AE21+AF21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21"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1"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2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bottom style="thin">
            <color indexed="64"/>
          </bottom>
        </border>
      </dxf>
    </rfmt>
    <rfmt sheetId="1" sqref="AK2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rc>
  <rrc rId="819" sId="1" ref="A21:XFD21" action="deleteRow">
    <undo index="65535" exp="area" dr="AJ19:AJ21" r="AJ22" sId="1"/>
    <undo index="65535" exp="area" dr="AI19:AI21" r="AI22" sId="1"/>
    <undo index="65535" exp="area" dr="AH19:AH21" r="AH22" sId="1"/>
    <undo index="65535" exp="area" dr="AG19:AG21" r="AG22" sId="1"/>
    <undo index="65535" exp="area" dr="AF19:AF21" r="AF22" sId="1"/>
    <undo index="65535" exp="area" dr="AE19:AE21" r="AE22" sId="1"/>
    <undo index="65535" exp="area" dr="AD19:AD21" r="AD22" sId="1"/>
    <undo index="65535" exp="area" dr="AC19:AC21" r="AC22" sId="1"/>
    <undo index="65535" exp="area" dr="AB19:AB21" r="AB22" sId="1"/>
    <undo index="65535" exp="area" dr="AA19:AA21" r="AA22" sId="1"/>
    <undo index="65535" exp="area" dr="Z19:Z21" r="Z22" sId="1"/>
    <undo index="65535" exp="area" dr="Y19:Y21" r="Y22" sId="1"/>
    <undo index="65535" exp="area" dr="X19:X21" r="X22" sId="1"/>
    <undo index="65535" exp="area" dr="W19:W21" r="W22" sId="1"/>
    <undo index="65535" exp="area" dr="V19:V21" r="V22" sId="1"/>
    <undo index="65535" exp="area" dr="U19:U21" r="U22" sId="1"/>
    <undo index="65535" exp="area" dr="T19:T21" r="T22" sId="1"/>
    <undo index="65535" exp="area" dr="S19:S21" r="S22" sId="1"/>
    <undo index="65535" exp="area" ref3D="1" dr="$H$1:$N$1048576" dn="Z_65B035E3_87FA_46C5_996E_864F2C8D0EBC_.wvu.Cols" sId="1"/>
    <rfmt sheetId="1" xfDxf="1" sqref="A21:XFD21" start="0" length="0"/>
    <rfmt sheetId="1" sqref="A21"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2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2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2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21">
        <f>T21+U21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21">
        <f>W21+X21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21">
        <f>Z21+AA21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2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2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21">
        <f>AC21+AD21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21">
        <f>S21+V21+Y21+AB21</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2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21">
        <f>AE21+AF21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2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2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2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820" sId="1" ref="A21:XFD21" action="deleteRow">
    <undo index="65535" exp="area" ref3D="1" dr="$H$1:$N$1048576" dn="Z_65B035E3_87FA_46C5_996E_864F2C8D0EBC_.wvu.Cols" sId="1"/>
    <rfmt sheetId="1" xfDxf="1" sqref="A21:XFD21" start="0" length="0"/>
    <rfmt sheetId="1" sqref="A2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2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2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21" t="inlineStr">
        <is>
          <t>TOTAL BRAȘOV</t>
        </is>
      </nc>
      <n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ndxf>
    </rcc>
    <rfmt sheetId="1" sqref="H21"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2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2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2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2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2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2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2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2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2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21">
        <f>SUM(S19:S20)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21">
        <f>SUM(T19:T20)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21">
        <f>SUM(U19:U20)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21">
        <f>SUM(V19:V20)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21">
        <f>SUM(W19:W20)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21">
        <f>SUM(X19:X20)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21">
        <f>SUM(Y19:Y20)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21">
        <f>SUM(Z19:Z20)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21">
        <f>SUM(AA19:AA20)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21">
        <f>SUM(AB19:AB20)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21">
        <f>SUM(AC19:AC20)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21">
        <f>SUM(AD19:AD20)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21">
        <f>SUM(AE19:AE20)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21">
        <f>SUM(AF19:AF20)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21">
        <f>SUM(AG19:AG20)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21">
        <f>SUM(AH19:AH20)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21">
        <f>SUM(AI19:AI20)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21">
        <f>SUM(AJ19:AJ20)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K21" start="0" length="0">
      <dxf>
        <font>
          <b/>
          <sz val="12"/>
          <color auto="1"/>
          <name val="Calibri"/>
          <family val="2"/>
          <charset val="238"/>
          <scheme val="minor"/>
        </font>
        <numFmt numFmtId="3" formatCode="#,##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dxf>
    </rfmt>
  </rrc>
  <rrc rId="821" sId="1" ref="A21:XFD21" action="deleteRow">
    <undo index="65535" exp="area" ref3D="1" dr="$H$1:$N$1048576" dn="Z_65B035E3_87FA_46C5_996E_864F2C8D0EBC_.wvu.Cols" sId="1"/>
    <rfmt sheetId="1" xfDxf="1" sqref="A21:XFD21" start="0" length="0"/>
    <rfmt sheetId="1" sqref="A21"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2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2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2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21" t="inlineStr">
        <is>
          <t>BUCUREȘTI</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2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2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2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2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2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21"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C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E21" start="0" length="0">
      <dxf>
        <font>
          <b/>
          <sz val="12"/>
          <color auto="1"/>
          <name val="Calibri"/>
          <family val="2"/>
          <charset val="238"/>
          <scheme val="minor"/>
        </font>
        <numFmt numFmtId="4" formatCode="#,##0.00"/>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2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21"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H2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2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2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822" sId="1" ref="A23:XFD23" action="deleteRow">
    <undo index="65535" exp="area" dr="AK21:AK23" r="AK24" sId="1"/>
    <undo index="65535" exp="area" dr="AJ21:AJ23" r="AJ24" sId="1"/>
    <undo index="65535" exp="area" dr="AI21:AI23" r="AI24" sId="1"/>
    <undo index="65535" exp="area" dr="AH21:AH23" r="AH24" sId="1"/>
    <undo index="65535" exp="area" dr="AG21:AG23" r="AG24" sId="1"/>
    <undo index="65535" exp="area" dr="AF21:AF23" r="AF24" sId="1"/>
    <undo index="65535" exp="area" dr="AE21:AE23" r="AE24" sId="1"/>
    <undo index="65535" exp="area" dr="AD21:AD23" r="AD24" sId="1"/>
    <undo index="65535" exp="area" dr="AC21:AC23" r="AC24" sId="1"/>
    <undo index="65535" exp="area" dr="AB21:AB23" r="AB24" sId="1"/>
    <undo index="65535" exp="area" dr="AA21:AA23" r="AA24" sId="1"/>
    <undo index="65535" exp="area" dr="Z21:Z23" r="Z24" sId="1"/>
    <undo index="65535" exp="area" dr="Y21:Y23" r="Y24" sId="1"/>
    <undo index="65535" exp="area" dr="X21:X23" r="X24" sId="1"/>
    <undo index="65535" exp="area" dr="W21:W23" r="W24" sId="1"/>
    <undo index="65535" exp="area" dr="V21:V23" r="V24" sId="1"/>
    <undo index="65535" exp="area" dr="U21:U23" r="U24" sId="1"/>
    <undo index="65535" exp="area" dr="T21:T23" r="T24" sId="1"/>
    <undo index="65535" exp="area" dr="S21:S23" r="S24" sId="1"/>
    <undo index="65535" exp="area" ref3D="1" dr="$H$1:$N$1048576" dn="Z_65B035E3_87FA_46C5_996E_864F2C8D0EBC_.wvu.Cols" sId="1"/>
    <rfmt sheetId="1" xfDxf="1" sqref="A23:XFD23" start="0" length="0"/>
    <rfmt sheetId="1" sqref="A23"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23"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23"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23"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2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2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2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2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2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23">
        <f>T23+U23</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2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2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23">
        <f>W23+X23</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2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2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23">
        <f>Z23+AA23</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23"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23"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23">
        <f>AC23+AD23</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2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2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23">
        <f>S23+V23+Y23+AB23</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2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23">
        <f>AE23+AF23</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2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2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2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823" sId="1" ref="A23:XFD23" action="deleteRow">
    <undo index="65535" exp="area" ref3D="1" dr="$H$1:$N$1048576" dn="Z_65B035E3_87FA_46C5_996E_864F2C8D0EBC_.wvu.Cols" sId="1"/>
    <rfmt sheetId="1" xfDxf="1" sqref="A23:XFD23" start="0" length="0"/>
    <rfmt sheetId="1" sqref="A2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23"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2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23" t="inlineStr">
        <is>
          <r>
            <t xml:space="preserve">TOTAL </t>
          </r>
          <r>
            <rPr>
              <sz val="12"/>
              <rFont val="Calibri"/>
              <family val="2"/>
            </rPr>
            <t>BUCUREȘTI</t>
          </r>
        </is>
      </nc>
      <n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ndxf>
    </rcc>
    <rfmt sheetId="1" sqref="H23"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2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2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2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2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2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2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2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2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2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23">
        <f>SUM(S21:S22)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23">
        <f>SUM(T21:T22)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23">
        <f>SUM(U21:U22)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23">
        <f>SUM(V21:V22)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23">
        <f>SUM(W21:W22)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23">
        <f>SUM(X21:X22)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23">
        <f>SUM(Y21:Y22)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23">
        <f>SUM(Z21:Z22)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23">
        <f>SUM(AA21:AA22)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23">
        <f>SUM(AB21:AB22)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23">
        <f>SUM(AC21:AC22)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23">
        <f>SUM(AD21:AD22)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23">
        <f>SUM(AE21:AE22)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23">
        <f>SUM(AF21:AF22)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23">
        <f>SUM(AG21:AG22)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23">
        <f>SUM(AH21:AH22)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23">
        <f>SUM(AI21:AI22)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23">
        <f>SUM(AJ21:AJ22)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23">
        <f>SUM(AK21:AK22)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824" sId="1" ref="A23:XFD23" action="deleteRow">
    <undo index="65535" exp="area" ref3D="1" dr="$H$1:$N$1048576" dn="Z_65B035E3_87FA_46C5_996E_864F2C8D0EBC_.wvu.Cols" sId="1"/>
    <rfmt sheetId="1" xfDxf="1" sqref="A23:XFD23" start="0" length="0"/>
    <rcc rId="0" sId="1" dxf="1">
      <nc r="A23">
        <v>1</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23"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23"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23"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2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2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2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23" t="inlineStr">
        <is>
          <t>BUZĂU</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2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23"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2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2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23"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2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2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23"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23"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23"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23"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C2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2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E23" start="0" length="0">
      <dxf>
        <font>
          <b/>
          <sz val="12"/>
          <color auto="1"/>
          <name val="Calibri"/>
          <family val="2"/>
          <charset val="238"/>
          <scheme val="minor"/>
        </font>
        <numFmt numFmtId="4" formatCode="#,##0.00"/>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2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23"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H2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2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2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825" sId="1" ref="A24:XFD24" action="deleteRow">
    <undo index="65535" exp="area" ref3D="1" dr="$H$1:$N$1048576" dn="Z_65B035E3_87FA_46C5_996E_864F2C8D0EBC_.wvu.Cols" sId="1"/>
    <rfmt sheetId="1" xfDxf="1" sqref="A24:XFD24" start="0" length="0"/>
    <rfmt sheetId="1" sqref="A24"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24"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2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2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2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2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2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24">
        <f>W24+X24</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2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2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dxf="1">
      <nc r="Y24">
        <f>Z24+AA24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2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2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24">
        <f>AC24+AD24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2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2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24">
        <f>S24+V24+Y24+AB24</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2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24">
        <f>AE24+AF24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2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2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2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826" sId="1" ref="A24:XFD24" action="deleteRow">
    <undo index="65535" exp="area" dr="AK23:AK24" r="AK25" sId="1"/>
    <undo index="65535" exp="area" dr="AJ23:AJ24" r="AJ25" sId="1"/>
    <undo index="65535" exp="area" dr="AI23:AI24" r="AI25" sId="1"/>
    <undo index="65535" exp="area" dr="AH23:AH24" r="AH25" sId="1"/>
    <undo index="65535" exp="area" dr="AG23:AG24" r="AG25" sId="1"/>
    <undo index="65535" exp="area" dr="AF23:AF24" r="AF25" sId="1"/>
    <undo index="65535" exp="area" dr="AE23:AE24" r="AE25" sId="1"/>
    <undo index="65535" exp="area" dr="AD23:AD24" r="AD25" sId="1"/>
    <undo index="65535" exp="area" dr="AC23:AC24" r="AC25" sId="1"/>
    <undo index="65535" exp="area" dr="AB23:AB24" r="AB25" sId="1"/>
    <undo index="65535" exp="area" dr="AA23:AA24" r="AA25" sId="1"/>
    <undo index="65535" exp="area" dr="Z23:Z24" r="Z25" sId="1"/>
    <undo index="65535" exp="area" dr="Y23:Y24" r="Y25" sId="1"/>
    <undo index="65535" exp="area" dr="X23:X24" r="X25" sId="1"/>
    <undo index="65535" exp="area" dr="W23:W24" r="W25" sId="1"/>
    <undo index="65535" exp="area" dr="V23:V24" r="V25" sId="1"/>
    <undo index="65535" exp="area" dr="U23:U24" r="U25" sId="1"/>
    <undo index="65535" exp="area" dr="T23:T24" r="T25" sId="1"/>
    <undo index="65535" exp="area" dr="S23:S24" r="S25" sId="1"/>
    <undo index="65535" exp="area" ref3D="1" dr="$H$1:$N$1048576" dn="Z_65B035E3_87FA_46C5_996E_864F2C8D0EBC_.wvu.Cols" sId="1"/>
    <rfmt sheetId="1" xfDxf="1" sqref="A24:XFD24" start="0" length="0"/>
    <rfmt sheetId="1" sqref="A24"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24"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2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2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2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2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2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24">
        <f>W24+X24</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2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2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dxf="1">
      <nc r="Y24">
        <f>Z24+AA24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2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2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24">
        <f>AC24+AD24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2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2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24">
        <f>S24+V24+Y24+AB24</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2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24">
        <f>AE24+AF24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2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2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2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827" sId="1" ref="A24:XFD24" action="deleteRow">
    <undo index="65535" exp="area" ref3D="1" dr="$H$1:$N$1048576" dn="Z_65B035E3_87FA_46C5_996E_864F2C8D0EBC_.wvu.Cols" sId="1"/>
    <rfmt sheetId="1" xfDxf="1" sqref="A24:XFD24" start="0" length="0"/>
    <rfmt sheetId="1" sqref="A2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24"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2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24" t="inlineStr">
        <is>
          <t>TOTAL BUZĂU</t>
        </is>
      </nc>
      <n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ndxf>
    </rcc>
    <rfmt sheetId="1" sqref="H24"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2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2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2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2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2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2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2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2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2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24">
        <f>SUM(S23:S23)</f>
      </nc>
      <ndxf>
        <font>
          <b/>
          <sz val="12"/>
          <color auto="1"/>
          <name val="Calibri"/>
          <family val="2"/>
          <charset val="238"/>
          <scheme val="minor"/>
        </font>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24">
        <f>SUM(T23:T23)</f>
      </nc>
      <ndxf>
        <font>
          <b/>
          <sz val="12"/>
          <color auto="1"/>
          <name val="Calibri"/>
          <family val="2"/>
          <charset val="238"/>
          <scheme val="minor"/>
        </font>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24">
        <f>SUM(U23:U23)</f>
      </nc>
      <ndxf>
        <font>
          <b/>
          <sz val="12"/>
          <color auto="1"/>
          <name val="Calibri"/>
          <family val="2"/>
          <charset val="238"/>
          <scheme val="minor"/>
        </font>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24">
        <f>SUM(V23:V23)</f>
      </nc>
      <ndxf>
        <font>
          <b/>
          <sz val="12"/>
          <color auto="1"/>
          <name val="Calibri"/>
          <family val="2"/>
          <charset val="238"/>
          <scheme val="minor"/>
        </font>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24">
        <f>SUM(W23:W23)</f>
      </nc>
      <ndxf>
        <font>
          <b/>
          <sz val="12"/>
          <color auto="1"/>
          <name val="Calibri"/>
          <family val="2"/>
          <charset val="238"/>
          <scheme val="minor"/>
        </font>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24">
        <f>SUM(X23:X23)</f>
      </nc>
      <ndxf>
        <font>
          <b/>
          <sz val="12"/>
          <color auto="1"/>
          <name val="Calibri"/>
          <family val="2"/>
          <charset val="238"/>
          <scheme val="minor"/>
        </font>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24">
        <f>SUM(Y23:Y23)</f>
      </nc>
      <ndxf>
        <font>
          <b/>
          <sz val="12"/>
          <color auto="1"/>
          <name val="Calibri"/>
          <family val="2"/>
          <charset val="238"/>
          <scheme val="minor"/>
        </font>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24">
        <f>SUM(Z23:Z23)</f>
      </nc>
      <ndxf>
        <font>
          <b/>
          <sz val="12"/>
          <color auto="1"/>
          <name val="Calibri"/>
          <family val="2"/>
          <charset val="238"/>
          <scheme val="minor"/>
        </font>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24">
        <f>SUM(AA23:AA23)</f>
      </nc>
      <ndxf>
        <font>
          <b/>
          <sz val="12"/>
          <color auto="1"/>
          <name val="Calibri"/>
          <family val="2"/>
          <charset val="238"/>
          <scheme val="minor"/>
        </font>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24">
        <f>SUM(AB23:AB23)</f>
      </nc>
      <ndxf>
        <font>
          <b/>
          <sz val="12"/>
          <color auto="1"/>
          <name val="Calibri"/>
          <family val="2"/>
          <charset val="238"/>
          <scheme val="minor"/>
        </font>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24">
        <f>SUM(AC23:AC23)</f>
      </nc>
      <ndxf>
        <font>
          <b/>
          <sz val="12"/>
          <color auto="1"/>
          <name val="Calibri"/>
          <family val="2"/>
          <charset val="238"/>
          <scheme val="minor"/>
        </font>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24">
        <f>SUM(AD23:AD23)</f>
      </nc>
      <ndxf>
        <font>
          <b/>
          <sz val="12"/>
          <color auto="1"/>
          <name val="Calibri"/>
          <family val="2"/>
          <charset val="238"/>
          <scheme val="minor"/>
        </font>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24">
        <f>SUM(AE23:AE23)</f>
      </nc>
      <ndxf>
        <font>
          <b/>
          <sz val="12"/>
          <color auto="1"/>
          <name val="Calibri"/>
          <family val="2"/>
          <charset val="238"/>
          <scheme val="minor"/>
        </font>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24">
        <f>SUM(AF23:AF23)</f>
      </nc>
      <ndxf>
        <font>
          <b/>
          <sz val="12"/>
          <color auto="1"/>
          <name val="Calibri"/>
          <family val="2"/>
          <charset val="238"/>
          <scheme val="minor"/>
        </font>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24">
        <f>SUM(AG23:AG23)</f>
      </nc>
      <ndxf>
        <font>
          <b/>
          <sz val="12"/>
          <color auto="1"/>
          <name val="Calibri"/>
          <family val="2"/>
          <charset val="238"/>
          <scheme val="minor"/>
        </font>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24">
        <f>SUM(AH23:AH23)</f>
      </nc>
      <ndxf>
        <font>
          <b/>
          <sz val="12"/>
          <color auto="1"/>
          <name val="Calibri"/>
          <family val="2"/>
          <charset val="238"/>
          <scheme val="minor"/>
        </font>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24">
        <f>SUM(AI23:AI23)</f>
      </nc>
      <ndxf>
        <font>
          <b/>
          <sz val="12"/>
          <color auto="1"/>
          <name val="Calibri"/>
          <family val="2"/>
          <charset val="238"/>
          <scheme val="minor"/>
        </font>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24">
        <f>SUM(AJ23:AJ23)</f>
      </nc>
      <ndxf>
        <font>
          <b/>
          <sz val="12"/>
          <color auto="1"/>
          <name val="Calibri"/>
          <family val="2"/>
          <charset val="238"/>
          <scheme val="minor"/>
        </font>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24">
        <f>SUM(AK23:AK23)</f>
      </nc>
      <ndxf>
        <font>
          <b/>
          <sz val="12"/>
          <color auto="1"/>
          <name val="Calibri"/>
          <family val="2"/>
          <charset val="238"/>
          <scheme val="minor"/>
        </font>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828" sId="1" ref="A24:XFD24" action="deleteRow">
    <undo index="65535" exp="area" ref3D="1" dr="$H$1:$N$1048576" dn="Z_65B035E3_87FA_46C5_996E_864F2C8D0EBC_.wvu.Cols" sId="1"/>
    <rfmt sheetId="1" xfDxf="1" sqref="A24:XFD24" start="0" length="0"/>
    <rcc rId="0" sId="1" dxf="1">
      <nc r="A24">
        <v>1</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24"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2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2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24" t="inlineStr">
        <is>
          <t>CĂLĂRAȘI</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2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2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2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2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2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2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2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2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2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24"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C2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2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E24" start="0" length="0">
      <dxf>
        <font>
          <b/>
          <sz val="12"/>
          <color auto="1"/>
          <name val="Calibri"/>
          <family val="2"/>
          <charset val="238"/>
          <scheme val="minor"/>
        </font>
        <numFmt numFmtId="4" formatCode="#,##0.00"/>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2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24"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H2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2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2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829" sId="1" ref="A24:XFD24" action="deleteRow">
    <undo index="65535" exp="area" dr="AK24:AK26" r="AK27" sId="1"/>
    <undo index="65535" exp="area" dr="AJ24:AJ26" r="AJ27" sId="1"/>
    <undo index="65535" exp="area" dr="AI24:AI26" r="AI27" sId="1"/>
    <undo index="65535" exp="area" dr="AH24:AH26" r="AH27" sId="1"/>
    <undo index="65535" exp="area" dr="AG24:AG26" r="AG27" sId="1"/>
    <undo index="65535" exp="area" dr="AF24:AF26" r="AF27" sId="1"/>
    <undo index="65535" exp="area" dr="AE24:AE26" r="AE27" sId="1"/>
    <undo index="65535" exp="area" dr="AD24:AD26" r="AD27" sId="1"/>
    <undo index="65535" exp="area" dr="AC24:AC26" r="AC27" sId="1"/>
    <undo index="65535" exp="area" dr="AB24:AB26" r="AB27" sId="1"/>
    <undo index="65535" exp="area" dr="AA24:AA26" r="AA27" sId="1"/>
    <undo index="65535" exp="area" dr="Z24:Z26" r="Z27" sId="1"/>
    <undo index="65535" exp="area" dr="Y24:Y26" r="Y27" sId="1"/>
    <undo index="65535" exp="area" dr="X24:X26" r="X27" sId="1"/>
    <undo index="65535" exp="area" dr="W24:W26" r="W27" sId="1"/>
    <undo index="65535" exp="area" dr="V24:V26" r="V27" sId="1"/>
    <undo index="65535" exp="area" dr="U24:U26" r="U27" sId="1"/>
    <undo index="65535" exp="area" dr="T24:T26" r="T27" sId="1"/>
    <undo index="65535" exp="area" dr="S24:S26" r="S27" sId="1"/>
    <undo index="65535" exp="area" ref3D="1" dr="$H$1:$N$1048576" dn="Z_65B035E3_87FA_46C5_996E_864F2C8D0EBC_.wvu.Cols" sId="1"/>
    <rfmt sheetId="1" xfDxf="1" sqref="A24:XFD24" start="0" length="0"/>
    <rcc rId="0" sId="1" dxf="1">
      <nc r="A24">
        <v>2</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24"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2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2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2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2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2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24">
        <f>W24+X24</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2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2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dxf="1">
      <nc r="Y24">
        <f>Z24+AA24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2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2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24">
        <f>AC24+AD24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2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2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24">
        <f>S24+V24+Y24+AB24</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2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24">
        <f>AE24+AF24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2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2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2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830" sId="1" ref="A24:XFD24" action="deleteRow">
    <undo index="65535" exp="area" dr="AK24:AK25" r="AK26" sId="1"/>
    <undo index="65535" exp="area" dr="AJ24:AJ25" r="AJ26" sId="1"/>
    <undo index="65535" exp="area" dr="AI24:AI25" r="AI26" sId="1"/>
    <undo index="65535" exp="area" dr="AH24:AH25" r="AH26" sId="1"/>
    <undo index="65535" exp="area" dr="AG24:AG25" r="AG26" sId="1"/>
    <undo index="65535" exp="area" dr="AF24:AF25" r="AF26" sId="1"/>
    <undo index="65535" exp="area" dr="AE24:AE25" r="AE26" sId="1"/>
    <undo index="65535" exp="area" dr="AD24:AD25" r="AD26" sId="1"/>
    <undo index="65535" exp="area" dr="AC24:AC25" r="AC26" sId="1"/>
    <undo index="65535" exp="area" dr="AB24:AB25" r="AB26" sId="1"/>
    <undo index="65535" exp="area" dr="AA24:AA25" r="AA26" sId="1"/>
    <undo index="65535" exp="area" dr="Z24:Z25" r="Z26" sId="1"/>
    <undo index="65535" exp="area" dr="Y24:Y25" r="Y26" sId="1"/>
    <undo index="65535" exp="area" dr="X24:X25" r="X26" sId="1"/>
    <undo index="65535" exp="area" dr="W24:W25" r="W26" sId="1"/>
    <undo index="65535" exp="area" dr="V24:V25" r="V26" sId="1"/>
    <undo index="65535" exp="area" dr="U24:U25" r="U26" sId="1"/>
    <undo index="65535" exp="area" dr="T24:T25" r="T26" sId="1"/>
    <undo index="65535" exp="area" dr="S24:S25" r="S26" sId="1"/>
    <undo index="65535" exp="area" ref3D="1" dr="$H$1:$N$1048576" dn="Z_65B035E3_87FA_46C5_996E_864F2C8D0EBC_.wvu.Cols" sId="1"/>
    <rfmt sheetId="1" xfDxf="1" sqref="A24:XFD24" start="0" length="0"/>
    <rfmt sheetId="1" sqref="A24"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24"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2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2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2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2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2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24">
        <f>W24+X24</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2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2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dxf="1">
      <nc r="Y24">
        <f>Z24+AA24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2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2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24">
        <f>AC24+AD24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2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2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24">
        <f>S24+V24+Y24+AB24</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2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24">
        <f>AE24+AF24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2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2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2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831" sId="1" ref="A24:XFD24" action="deleteRow">
    <undo index="65535" exp="area" dr="AK24" r="AK25" sId="1"/>
    <undo index="65535" exp="area" dr="AJ24" r="AJ25" sId="1"/>
    <undo index="65535" exp="area" dr="AI24" r="AI25" sId="1"/>
    <undo index="65535" exp="area" dr="AH24" r="AH25" sId="1"/>
    <undo index="65535" exp="area" dr="AG24" r="AG25" sId="1"/>
    <undo index="65535" exp="area" dr="AF24" r="AF25" sId="1"/>
    <undo index="65535" exp="area" dr="AE24" r="AE25" sId="1"/>
    <undo index="65535" exp="area" dr="AD24" r="AD25" sId="1"/>
    <undo index="65535" exp="area" dr="AC24" r="AC25" sId="1"/>
    <undo index="65535" exp="area" dr="AB24" r="AB25" sId="1"/>
    <undo index="65535" exp="area" dr="AA24" r="AA25" sId="1"/>
    <undo index="65535" exp="area" dr="Z24" r="Z25" sId="1"/>
    <undo index="65535" exp="area" dr="Y24" r="Y25" sId="1"/>
    <undo index="65535" exp="area" dr="X24" r="X25" sId="1"/>
    <undo index="65535" exp="area" dr="W24" r="W25" sId="1"/>
    <undo index="65535" exp="area" dr="V24" r="V25" sId="1"/>
    <undo index="65535" exp="area" dr="U24" r="U25" sId="1"/>
    <undo index="65535" exp="area" dr="T24" r="T25" sId="1"/>
    <undo index="65535" exp="area" dr="S24" r="S25" sId="1"/>
    <undo index="65535" exp="area" ref3D="1" dr="$H$1:$N$1048576" dn="Z_65B035E3_87FA_46C5_996E_864F2C8D0EBC_.wvu.Cols" sId="1"/>
    <rfmt sheetId="1" xfDxf="1" sqref="A24:XFD24" start="0" length="0"/>
    <rfmt sheetId="1" sqref="A24"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24"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2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2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2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2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2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24">
        <f>W24+X24</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2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2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dxf="1">
      <nc r="Y24">
        <f>Z24+AA24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2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2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24">
        <f>AC24+AD24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2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2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24">
        <f>S24+V24+Y24+AB24</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2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24">
        <f>AE24+AF24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2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2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2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832" sId="1" ref="A24:XFD24" action="deleteRow">
    <undo index="65535" exp="area" ref3D="1" dr="$H$1:$N$1048576" dn="Z_65B035E3_87FA_46C5_996E_864F2C8D0EBC_.wvu.Cols" sId="1"/>
    <rfmt sheetId="1" xfDxf="1" sqref="A24:XFD24" start="0" length="0"/>
    <rfmt sheetId="1" sqref="A2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24"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2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24" t="inlineStr">
        <is>
          <t>TOTAL CĂLĂRAȘI</t>
        </is>
      </nc>
      <n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ndxf>
    </rcc>
    <rfmt sheetId="1" sqref="H24"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2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2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2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2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2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2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2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2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2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24">
        <f>SUM(#REF!)</f>
      </nc>
      <ndxf>
        <font>
          <b/>
          <sz val="12"/>
          <color auto="1"/>
          <name val="Calibri"/>
          <family val="2"/>
          <charset val="238"/>
          <scheme val="minor"/>
        </font>
        <numFmt numFmtId="3" formatCode="#,##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24">
        <f>SUM(#REF!)</f>
      </nc>
      <ndxf>
        <font>
          <b/>
          <sz val="12"/>
          <color auto="1"/>
          <name val="Calibri"/>
          <family val="2"/>
          <charset val="238"/>
          <scheme val="minor"/>
        </font>
        <numFmt numFmtId="3" formatCode="#,##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24">
        <f>SUM(#REF!)</f>
      </nc>
      <ndxf>
        <font>
          <b/>
          <sz val="12"/>
          <color auto="1"/>
          <name val="Calibri"/>
          <family val="2"/>
          <charset val="238"/>
          <scheme val="minor"/>
        </font>
        <numFmt numFmtId="3" formatCode="#,##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24">
        <f>SUM(#REF!)</f>
      </nc>
      <ndxf>
        <font>
          <b/>
          <sz val="12"/>
          <color auto="1"/>
          <name val="Calibri"/>
          <family val="2"/>
          <charset val="238"/>
          <scheme val="minor"/>
        </font>
        <numFmt numFmtId="3" formatCode="#,##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24">
        <f>SUM(#REF!)</f>
      </nc>
      <ndxf>
        <font>
          <b/>
          <sz val="12"/>
          <color auto="1"/>
          <name val="Calibri"/>
          <family val="2"/>
          <charset val="238"/>
          <scheme val="minor"/>
        </font>
        <numFmt numFmtId="3" formatCode="#,##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24">
        <f>SUM(#REF!)</f>
      </nc>
      <ndxf>
        <font>
          <b/>
          <sz val="12"/>
          <color auto="1"/>
          <name val="Calibri"/>
          <family val="2"/>
          <charset val="238"/>
          <scheme val="minor"/>
        </font>
        <numFmt numFmtId="3" formatCode="#,##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24">
        <f>SUM(#REF!)</f>
      </nc>
      <ndxf>
        <font>
          <b/>
          <sz val="12"/>
          <color auto="1"/>
          <name val="Calibri"/>
          <family val="2"/>
          <charset val="238"/>
          <scheme val="minor"/>
        </font>
        <numFmt numFmtId="3" formatCode="#,##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24">
        <f>SUM(#REF!)</f>
      </nc>
      <ndxf>
        <font>
          <b/>
          <sz val="12"/>
          <color auto="1"/>
          <name val="Calibri"/>
          <family val="2"/>
          <charset val="238"/>
          <scheme val="minor"/>
        </font>
        <numFmt numFmtId="3" formatCode="#,##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24">
        <f>SUM(#REF!)</f>
      </nc>
      <ndxf>
        <font>
          <b/>
          <sz val="12"/>
          <color auto="1"/>
          <name val="Calibri"/>
          <family val="2"/>
          <charset val="238"/>
          <scheme val="minor"/>
        </font>
        <numFmt numFmtId="3" formatCode="#,##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24">
        <f>SUM(#REF!)</f>
      </nc>
      <ndxf>
        <font>
          <b/>
          <sz val="12"/>
          <color auto="1"/>
          <name val="Calibri"/>
          <family val="2"/>
          <charset val="238"/>
          <scheme val="minor"/>
        </font>
        <numFmt numFmtId="3" formatCode="#,##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24">
        <f>SUM(#REF!)</f>
      </nc>
      <ndxf>
        <font>
          <b/>
          <sz val="12"/>
          <color auto="1"/>
          <name val="Calibri"/>
          <family val="2"/>
          <charset val="238"/>
          <scheme val="minor"/>
        </font>
        <numFmt numFmtId="3" formatCode="#,##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24">
        <f>SUM(#REF!)</f>
      </nc>
      <ndxf>
        <font>
          <b/>
          <sz val="12"/>
          <color auto="1"/>
          <name val="Calibri"/>
          <family val="2"/>
          <charset val="238"/>
          <scheme val="minor"/>
        </font>
        <numFmt numFmtId="3" formatCode="#,##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24">
        <f>SUM(#REF!)</f>
      </nc>
      <ndxf>
        <font>
          <b/>
          <sz val="12"/>
          <color auto="1"/>
          <name val="Calibri"/>
          <family val="2"/>
          <charset val="238"/>
          <scheme val="minor"/>
        </font>
        <numFmt numFmtId="3" formatCode="#,##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24">
        <f>SUM(#REF!)</f>
      </nc>
      <ndxf>
        <font>
          <b/>
          <sz val="12"/>
          <color auto="1"/>
          <name val="Calibri"/>
          <family val="2"/>
          <charset val="238"/>
          <scheme val="minor"/>
        </font>
        <numFmt numFmtId="3" formatCode="#,##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24">
        <f>SUM(#REF!)</f>
      </nc>
      <ndxf>
        <font>
          <b/>
          <sz val="12"/>
          <color auto="1"/>
          <name val="Calibri"/>
          <family val="2"/>
          <charset val="238"/>
          <scheme val="minor"/>
        </font>
        <numFmt numFmtId="3" formatCode="#,##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24">
        <f>SUM(#REF!)</f>
      </nc>
      <ndxf>
        <font>
          <b/>
          <sz val="12"/>
          <color auto="1"/>
          <name val="Calibri"/>
          <family val="2"/>
          <charset val="238"/>
          <scheme val="minor"/>
        </font>
        <numFmt numFmtId="3" formatCode="#,##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24">
        <f>SUM(#REF!)</f>
      </nc>
      <ndxf>
        <font>
          <b/>
          <sz val="12"/>
          <color auto="1"/>
          <name val="Calibri"/>
          <family val="2"/>
          <charset val="238"/>
          <scheme val="minor"/>
        </font>
        <numFmt numFmtId="3" formatCode="#,##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24">
        <f>SUM(#REF!)</f>
      </nc>
      <ndxf>
        <font>
          <b/>
          <sz val="12"/>
          <color auto="1"/>
          <name val="Calibri"/>
          <family val="2"/>
          <charset val="238"/>
          <scheme val="minor"/>
        </font>
        <numFmt numFmtId="3" formatCode="#,##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24">
        <f>SUM(#REF!)</f>
      </nc>
      <ndxf>
        <font>
          <b/>
          <sz val="12"/>
          <color auto="1"/>
          <name val="Calibri"/>
          <family val="2"/>
          <charset val="238"/>
          <scheme val="minor"/>
        </font>
        <numFmt numFmtId="3" formatCode="#,##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833" sId="1" ref="A24:XFD24" action="deleteRow">
    <undo index="65535" exp="area" ref3D="1" dr="$H$1:$N$1048576" dn="Z_65B035E3_87FA_46C5_996E_864F2C8D0EBC_.wvu.Cols" sId="1"/>
    <rfmt sheetId="1" xfDxf="1" sqref="A24:XFD24" start="0" length="0"/>
    <rfmt sheetId="1" sqref="A24"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24"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2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2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24" t="inlineStr">
        <is>
          <t>CARAȘ SEVERIN</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2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2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2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2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2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2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2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2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2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24"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C2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2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E24" start="0" length="0">
      <dxf>
        <font>
          <b/>
          <sz val="12"/>
          <color auto="1"/>
          <name val="Calibri"/>
          <family val="2"/>
          <charset val="238"/>
          <scheme val="minor"/>
        </font>
        <numFmt numFmtId="4" formatCode="#,##0.00"/>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2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24"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H2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2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2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834" sId="1" ref="A25:XFD25" action="deleteRow">
    <undo index="65535" exp="area" ref3D="1" dr="$H$1:$N$1048576" dn="Z_65B035E3_87FA_46C5_996E_864F2C8D0EBC_.wvu.Cols" sId="1"/>
    <rfmt sheetId="1" xfDxf="1" sqref="A25:XFD25" start="0" length="0"/>
    <rcc rId="0" sId="1" dxf="1">
      <nc r="A25">
        <v>2</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25"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25"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25"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25">
        <f>T25+U25</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2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2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25">
        <f>W25+X25</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2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2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25">
        <f>Z25+AA25</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25"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25"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25">
        <f>AC25+AD25</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2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2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25">
        <f>S25+V25+Y25+AB25</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2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25">
        <f>AE25+AF25</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2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2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2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835" sId="1" ref="A25:XFD25" action="deleteRow">
    <undo index="65535" exp="area" dr="AK24:AK25" r="AK26" sId="1"/>
    <undo index="65535" exp="area" dr="AJ24:AJ25" r="AJ26" sId="1"/>
    <undo index="65535" exp="area" dr="AI24:AI25" r="AI26" sId="1"/>
    <undo index="65535" exp="area" dr="AH24:AH25" r="AH26" sId="1"/>
    <undo index="65535" exp="area" dr="AG24:AG25" r="AG26" sId="1"/>
    <undo index="65535" exp="area" dr="AF24:AF25" r="AF26" sId="1"/>
    <undo index="65535" exp="area" dr="AE24:AE25" r="AE26" sId="1"/>
    <undo index="65535" exp="area" dr="AD24:AD25" r="AD26" sId="1"/>
    <undo index="65535" exp="area" dr="AC24:AC25" r="AC26" sId="1"/>
    <undo index="65535" exp="area" dr="AB24:AB25" r="AB26" sId="1"/>
    <undo index="65535" exp="area" dr="AA24:AA25" r="AA26" sId="1"/>
    <undo index="65535" exp="area" dr="Z24:Z25" r="Z26" sId="1"/>
    <undo index="65535" exp="area" dr="Y24:Y25" r="Y26" sId="1"/>
    <undo index="65535" exp="area" dr="X24:X25" r="X26" sId="1"/>
    <undo index="65535" exp="area" dr="W24:W25" r="W26" sId="1"/>
    <undo index="65535" exp="area" dr="V24:V25" r="V26" sId="1"/>
    <undo index="65535" exp="area" dr="U24:U25" r="U26" sId="1"/>
    <undo index="65535" exp="area" dr="T24:T25" r="T26" sId="1"/>
    <undo index="65535" exp="area" dr="S24:S25" r="S26" sId="1"/>
    <undo index="65535" exp="area" ref3D="1" dr="$H$1:$N$1048576" dn="Z_65B035E3_87FA_46C5_996E_864F2C8D0EBC_.wvu.Cols" sId="1"/>
    <rfmt sheetId="1" xfDxf="1" sqref="A25:XFD25" start="0" length="0"/>
    <rfmt sheetId="1" sqref="A25"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25"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25"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25"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25">
        <f>T25+U25</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2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2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25">
        <f>W25+X25</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2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2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25">
        <f>Z25+AA25</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25"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25"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25">
        <f>AC25+AD25</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2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2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25">
        <f>S25+V25+Y25+AB25</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2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25">
        <f>AE25+AF25</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2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2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2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836" sId="1" ref="A25:XFD25" action="deleteRow">
    <undo index="65535" exp="area" ref3D="1" dr="$H$1:$N$1048576" dn="Z_65B035E3_87FA_46C5_996E_864F2C8D0EBC_.wvu.Cols" sId="1"/>
    <rfmt sheetId="1" xfDxf="1" sqref="A25:XFD25" start="0" length="0"/>
    <rfmt sheetId="1" sqref="A2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25"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2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25" t="inlineStr">
        <is>
          <t>TOTAL CARAȘ SEVERIN</t>
        </is>
      </nc>
      <n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ndxf>
    </rcc>
    <rfmt sheetId="1" sqref="H25"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2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2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2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2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2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2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2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2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2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25">
        <f>SUM(S24:S24)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25">
        <f>SUM(T24:T24)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25">
        <f>SUM(U24:U24)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25">
        <f>SUM(V24:V24)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25">
        <f>SUM(W24:W24)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25">
        <f>SUM(X24:X24)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25">
        <f>SUM(Y24:Y24)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25">
        <f>SUM(Z24:Z24)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25">
        <f>SUM(AA24:AA24)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25">
        <f>SUM(AB24:AB24)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25">
        <f>SUM(AC24:AC24)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25">
        <f>SUM(AD24:AD24)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25">
        <f>SUM(AE24:AE24)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25">
        <f>SUM(AF24:AF24)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25">
        <f>SUM(AG24:AG24)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25">
        <f>SUM(AH24:AH24)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25">
        <f>SUM(AI24:AI24)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25">
        <f>SUM(AJ24:AJ24)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25">
        <f>SUM(AK24:AK24)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837" sId="1" ref="A25:XFD25" action="deleteRow">
    <undo index="65535" exp="area" ref3D="1" dr="$H$1:$N$1048576" dn="Z_65B035E3_87FA_46C5_996E_864F2C8D0EBC_.wvu.Cols" sId="1"/>
    <rfmt sheetId="1" xfDxf="1" sqref="A25:XFD25" start="0" length="0"/>
    <rfmt sheetId="1" sqref="A25"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25"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25"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25"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25" t="inlineStr">
        <is>
          <t>CLUJ</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2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2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2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25"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2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2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2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25"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25"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25"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C2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2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E25" start="0" length="0">
      <dxf>
        <font>
          <b/>
          <sz val="12"/>
          <color auto="1"/>
          <name val="Calibri"/>
          <family val="2"/>
          <charset val="238"/>
          <scheme val="minor"/>
        </font>
        <numFmt numFmtId="4" formatCode="#,##0.00"/>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2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25"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H2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2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2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838" sId="1" ref="A28:XFD28" action="deleteRow">
    <undo index="65535" exp="area" ref3D="1" dr="$H$1:$N$1048576" dn="Z_65B035E3_87FA_46C5_996E_864F2C8D0EBC_.wvu.Cols" sId="1"/>
    <rfmt sheetId="1" xfDxf="1" sqref="A28:XFD28" start="0" length="0"/>
    <rcc rId="0" sId="1" dxf="1">
      <nc r="A28">
        <v>4</v>
      </nc>
      <n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28"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8"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8"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8" start="0" length="0">
      <dxf>
        <font>
          <sz val="12"/>
          <color theme="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G28" start="0" length="0">
      <dxf>
        <font>
          <sz val="12"/>
          <color auto="1"/>
          <name val="Trebuchet MS"/>
          <family val="2"/>
          <charset val="238"/>
          <scheme val="none"/>
        </font>
        <alignment horizontal="left" vertical="center" wrapText="1"/>
        <border outline="0">
          <left style="thin">
            <color indexed="64"/>
          </left>
          <right style="thin">
            <color indexed="64"/>
          </right>
          <top style="thin">
            <color indexed="64"/>
          </top>
          <bottom style="thin">
            <color indexed="64"/>
          </bottom>
        </border>
      </dxf>
    </rfmt>
    <rfmt sheetId="1" sqref="H28" start="0" length="0">
      <dxf>
        <font>
          <sz val="12"/>
          <color auto="1"/>
          <name val="Calibri"/>
          <family val="2"/>
          <charset val="1"/>
          <scheme val="minor"/>
        </font>
        <alignment horizontal="left" vertical="center" wrapText="1"/>
        <border outline="0">
          <left style="thin">
            <color indexed="64"/>
          </left>
          <right style="thin">
            <color indexed="64"/>
          </right>
          <top style="thin">
            <color indexed="64"/>
          </top>
          <bottom style="thin">
            <color indexed="64"/>
          </bottom>
        </border>
      </dxf>
    </rfmt>
    <rfmt sheetId="1" sqref="I28"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8"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28"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28"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28" start="0" length="0">
      <dxf>
        <font>
          <sz val="12"/>
          <color auto="1"/>
          <name val="Calibri"/>
          <family val="2"/>
          <charset val="238"/>
          <scheme val="minor"/>
        </font>
        <numFmt numFmtId="164" formatCode="0.000000000"/>
        <alignment horizontal="center" vertical="center" wrapText="1"/>
        <border outline="0">
          <left style="thin">
            <color indexed="64"/>
          </left>
          <right style="thin">
            <color indexed="64"/>
          </right>
          <top style="thin">
            <color indexed="64"/>
          </top>
          <bottom style="thin">
            <color indexed="64"/>
          </bottom>
        </border>
      </dxf>
    </rfmt>
    <rfmt sheetId="1" sqref="N28"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28"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28"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8" start="0" length="0">
      <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8"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cc rId="0" sId="1" s="1" dxf="1">
      <nc r="S28">
        <f>T28+U28</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T28"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U28"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28">
        <f>W28+X28</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W28"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X28"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28">
        <f>Z28+AA28</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Z28"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A28"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28">
        <f>AC28+AD28</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AC28"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D28"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28">
        <f>S28+V28+Y28+AB28</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1" sqref="AF28"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cc rId="0" sId="1" s="1" dxf="1">
      <nc r="AG28">
        <f>AE28+AF28</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28"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8"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28"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bottom style="thin">
            <color indexed="64"/>
          </bottom>
        </border>
      </dxf>
    </rfmt>
    <rfmt sheetId="1" sqref="AK28"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rc>
  <rrc rId="839" sId="1" ref="A28:XFD28" action="deleteRow">
    <undo index="65535" exp="area" ref3D="1" dr="$H$1:$N$1048576" dn="Z_65B035E3_87FA_46C5_996E_864F2C8D0EBC_.wvu.Cols" sId="1"/>
    <rfmt sheetId="1" xfDxf="1" sqref="A28:XFD28" start="0" length="0"/>
    <rfmt sheetId="1" sqref="A28"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28"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8"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8"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8" start="0" length="0">
      <dxf>
        <font>
          <sz val="12"/>
          <color theme="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G28" start="0" length="0">
      <dxf>
        <font>
          <sz val="12"/>
          <color auto="1"/>
          <name val="Trebuchet MS"/>
          <family val="2"/>
          <charset val="238"/>
          <scheme val="none"/>
        </font>
        <alignment horizontal="left" vertical="center" wrapText="1"/>
        <border outline="0">
          <left style="thin">
            <color indexed="64"/>
          </left>
          <right style="thin">
            <color indexed="64"/>
          </right>
          <top style="thin">
            <color indexed="64"/>
          </top>
          <bottom style="thin">
            <color indexed="64"/>
          </bottom>
        </border>
      </dxf>
    </rfmt>
    <rfmt sheetId="1" sqref="H28" start="0" length="0">
      <dxf>
        <font>
          <sz val="12"/>
          <color auto="1"/>
          <name val="Calibri"/>
          <family val="2"/>
          <charset val="1"/>
          <scheme val="minor"/>
        </font>
        <alignment horizontal="left" vertical="center" wrapText="1"/>
        <border outline="0">
          <left style="thin">
            <color indexed="64"/>
          </left>
          <right style="thin">
            <color indexed="64"/>
          </right>
          <top style="thin">
            <color indexed="64"/>
          </top>
          <bottom style="thin">
            <color indexed="64"/>
          </bottom>
        </border>
      </dxf>
    </rfmt>
    <rfmt sheetId="1" sqref="I28"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8"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28"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28"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28" start="0" length="0">
      <dxf>
        <font>
          <sz val="12"/>
          <color auto="1"/>
          <name val="Calibri"/>
          <family val="2"/>
          <charset val="238"/>
          <scheme val="minor"/>
        </font>
        <numFmt numFmtId="164" formatCode="0.000000000"/>
        <alignment horizontal="center" vertical="center" wrapText="1"/>
        <border outline="0">
          <left style="thin">
            <color indexed="64"/>
          </left>
          <right style="thin">
            <color indexed="64"/>
          </right>
          <top style="thin">
            <color indexed="64"/>
          </top>
          <bottom style="thin">
            <color indexed="64"/>
          </bottom>
        </border>
      </dxf>
    </rfmt>
    <rfmt sheetId="1" sqref="N28"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28"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28"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8" start="0" length="0">
      <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8"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cc rId="0" sId="1" s="1" dxf="1">
      <nc r="S28">
        <f>T28+U28</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T28"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U28"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28">
        <f>W28+X28</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W28"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X28"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28">
        <f>Z28+AA28</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Z28"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A28"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28">
        <f>AC28+AD28</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AC28"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D28"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28">
        <f>S28+V28+Y28+AB28</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1" sqref="AF28"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cc rId="0" sId="1" s="1" dxf="1">
      <nc r="AG28">
        <f>AE28+AF28</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28"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8"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28"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bottom style="thin">
            <color indexed="64"/>
          </bottom>
        </border>
      </dxf>
    </rfmt>
    <rfmt sheetId="1" sqref="AK28"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rc>
  <rrc rId="840" sId="1" ref="A28:XFD28" action="deleteRow">
    <undo index="65535" exp="area" dr="AK25:AK28" r="AK29" sId="1"/>
    <undo index="65535" exp="area" dr="AJ25:AJ28" r="AJ29" sId="1"/>
    <undo index="65535" exp="area" dr="AI25:AI28" r="AI29" sId="1"/>
    <undo index="65535" exp="area" dr="AH25:AH28" r="AH29" sId="1"/>
    <undo index="65535" exp="area" dr="AG25:AG28" r="AG29" sId="1"/>
    <undo index="65535" exp="area" dr="AF25:AF28" r="AF29" sId="1"/>
    <undo index="65535" exp="area" dr="AE25:AE28" r="AE29" sId="1"/>
    <undo index="65535" exp="area" dr="AD25:AD28" r="AD29" sId="1"/>
    <undo index="65535" exp="area" dr="AC25:AC28" r="AC29" sId="1"/>
    <undo index="65535" exp="area" dr="AB25:AB28" r="AB29" sId="1"/>
    <undo index="65535" exp="area" dr="AA25:AA28" r="AA29" sId="1"/>
    <undo index="65535" exp="area" dr="Z25:Z28" r="Z29" sId="1"/>
    <undo index="65535" exp="area" dr="Y25:Y28" r="Y29" sId="1"/>
    <undo index="65535" exp="area" dr="X25:X28" r="X29" sId="1"/>
    <undo index="65535" exp="area" dr="W25:W28" r="W29" sId="1"/>
    <undo index="65535" exp="area" dr="V25:V28" r="V29" sId="1"/>
    <undo index="65535" exp="area" dr="U25:U28" r="U29" sId="1"/>
    <undo index="65535" exp="area" dr="T25:T28" r="T29" sId="1"/>
    <undo index="65535" exp="area" dr="S25:S28" r="S29" sId="1"/>
    <undo index="65535" exp="area" ref3D="1" dr="$H$1:$N$1048576" dn="Z_65B035E3_87FA_46C5_996E_864F2C8D0EBC_.wvu.Cols" sId="1"/>
    <rfmt sheetId="1" xfDxf="1" sqref="A28:XFD28" start="0" length="0"/>
    <rfmt sheetId="1" sqref="A28"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28"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8"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8"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8" start="0" length="0">
      <dxf>
        <font>
          <sz val="12"/>
          <color theme="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G28" start="0" length="0">
      <dxf>
        <font>
          <sz val="12"/>
          <color auto="1"/>
          <name val="Trebuchet MS"/>
          <family val="2"/>
          <charset val="238"/>
          <scheme val="none"/>
        </font>
        <alignment horizontal="left" vertical="center" wrapText="1"/>
        <border outline="0">
          <left style="thin">
            <color indexed="64"/>
          </left>
          <right style="thin">
            <color indexed="64"/>
          </right>
          <top style="thin">
            <color indexed="64"/>
          </top>
          <bottom style="thin">
            <color indexed="64"/>
          </bottom>
        </border>
      </dxf>
    </rfmt>
    <rfmt sheetId="1" sqref="H28" start="0" length="0">
      <dxf>
        <font>
          <sz val="12"/>
          <color auto="1"/>
          <name val="Calibri"/>
          <family val="2"/>
          <charset val="1"/>
          <scheme val="minor"/>
        </font>
        <alignment horizontal="left" vertical="center" wrapText="1"/>
        <border outline="0">
          <left style="thin">
            <color indexed="64"/>
          </left>
          <right style="thin">
            <color indexed="64"/>
          </right>
          <top style="thin">
            <color indexed="64"/>
          </top>
          <bottom style="thin">
            <color indexed="64"/>
          </bottom>
        </border>
      </dxf>
    </rfmt>
    <rfmt sheetId="1" sqref="I28"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8"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28"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28"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28" start="0" length="0">
      <dxf>
        <font>
          <sz val="12"/>
          <color auto="1"/>
          <name val="Calibri"/>
          <family val="2"/>
          <charset val="238"/>
          <scheme val="minor"/>
        </font>
        <numFmt numFmtId="164" formatCode="0.000000000"/>
        <alignment horizontal="center" vertical="center" wrapText="1"/>
        <border outline="0">
          <left style="thin">
            <color indexed="64"/>
          </left>
          <right style="thin">
            <color indexed="64"/>
          </right>
          <top style="thin">
            <color indexed="64"/>
          </top>
          <bottom style="thin">
            <color indexed="64"/>
          </bottom>
        </border>
      </dxf>
    </rfmt>
    <rfmt sheetId="1" sqref="N28"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28"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28"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8" start="0" length="0">
      <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8"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cc rId="0" sId="1" s="1" dxf="1">
      <nc r="S28">
        <f>T28+U28</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T28"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U28"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28">
        <f>W28+X28</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W28"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X28"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28">
        <f>Z28+AA28</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Z28"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A28"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28">
        <f>AC28+AD28</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AC28"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D28"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28">
        <f>S28+V28+Y28+AB28</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1" sqref="AF28"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cc rId="0" sId="1" s="1" dxf="1">
      <nc r="AG28">
        <f>AE28+AF28</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28"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8"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28"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bottom style="thin">
            <color indexed="64"/>
          </bottom>
        </border>
      </dxf>
    </rfmt>
    <rfmt sheetId="1" sqref="AK28"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rc>
  <rrc rId="841" sId="1" ref="A28:XFD28" action="deleteRow">
    <undo index="65535" exp="area" ref3D="1" dr="$H$1:$N$1048576" dn="Z_65B035E3_87FA_46C5_996E_864F2C8D0EBC_.wvu.Cols" sId="1"/>
    <rfmt sheetId="1" xfDxf="1" sqref="A28:XFD28" start="0" length="0"/>
    <rfmt sheetId="1" sqref="A2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28"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2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2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H28"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2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2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2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2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2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2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2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2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2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28">
        <f>SUM(S25:S27)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28">
        <f>SUM(T25:T27)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28">
        <f>SUM(U25:U27)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28">
        <f>SUM(V25:V27)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28">
        <f>SUM(W25:W27)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28">
        <f>SUM(X25:X27)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28">
        <f>SUM(Y25:Y27)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28">
        <f>SUM(Z25:Z27)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28">
        <f>SUM(AA25:AA27)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28">
        <f>SUM(AB25:AB27)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28">
        <f>SUM(AC25:AC27)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28">
        <f>SUM(AD25:AD27)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28">
        <f>SUM(AE25:AE27)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28">
        <f>SUM(AF25:AF27)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28">
        <f>SUM(AG25:AG27)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28">
        <f>SUM(AH25:AH27)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28">
        <f>SUM(AI25:AI27)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28">
        <f>SUM(AJ25:AJ27)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28">
        <f>SUM(AK25:AK27)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842" sId="1" ref="A28:XFD28" action="deleteRow">
    <undo index="65535" exp="area" ref3D="1" dr="$H$1:$N$1048576" dn="Z_65B035E3_87FA_46C5_996E_864F2C8D0EBC_.wvu.Cols" sId="1"/>
    <rfmt sheetId="1" xfDxf="1" sqref="A28:XFD28" start="0" length="0"/>
    <rfmt sheetId="1" sqref="A28"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28"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28"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28"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28" t="inlineStr">
        <is>
          <t>CONSTANȚA</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2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2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2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28"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2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2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2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28"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28"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28"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C2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2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E28" start="0" length="0">
      <dxf>
        <font>
          <b/>
          <sz val="12"/>
          <color auto="1"/>
          <name val="Calibri"/>
          <family val="2"/>
          <charset val="238"/>
          <scheme val="minor"/>
        </font>
        <numFmt numFmtId="4" formatCode="#,##0.00"/>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2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28"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H2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2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2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843" sId="1" ref="A29:XFD29" action="deleteRow">
    <undo index="65535" exp="area" ref3D="1" dr="$H$1:$N$1048576" dn="Z_65B035E3_87FA_46C5_996E_864F2C8D0EBC_.wvu.Cols" sId="1"/>
    <rfmt sheetId="1" xfDxf="1" sqref="A29:XFD29" start="0" length="0"/>
    <rfmt sheetId="1" sqref="A29"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29"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29"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29"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29">
        <f>T29+U29</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2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2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29">
        <f>W29+X29</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2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2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29"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29"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29"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29">
        <f>AC29+AD29</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2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2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29">
        <f>S29+V29+Y29+AB29</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2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29">
        <f>AE29+AF29</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2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2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2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844" sId="1" ref="A29:XFD29" action="deleteRow">
    <undo index="65535" exp="area" dr="AK28:AK29" r="AK30" sId="1"/>
    <undo index="65535" exp="area" dr="AJ28:AJ29" r="AJ30" sId="1"/>
    <undo index="65535" exp="area" dr="AI28:AI29" r="AI30" sId="1"/>
    <undo index="65535" exp="area" dr="AH28:AH29" r="AH30" sId="1"/>
    <undo index="65535" exp="area" dr="AG28:AG29" r="AG30" sId="1"/>
    <undo index="65535" exp="area" dr="AF28:AF29" r="AF30" sId="1"/>
    <undo index="65535" exp="area" dr="AE28:AE29" r="AE30" sId="1"/>
    <undo index="65535" exp="area" dr="AD28:AD29" r="AD30" sId="1"/>
    <undo index="65535" exp="area" dr="AC28:AC29" r="AC30" sId="1"/>
    <undo index="65535" exp="area" dr="AB28:AB29" r="AB30" sId="1"/>
    <undo index="65535" exp="area" dr="AA28:AA29" r="AA30" sId="1"/>
    <undo index="65535" exp="area" dr="Z28:Z29" r="Z30" sId="1"/>
    <undo index="65535" exp="area" dr="Y28:Y29" r="Y30" sId="1"/>
    <undo index="65535" exp="area" dr="X28:X29" r="X30" sId="1"/>
    <undo index="65535" exp="area" dr="W28:W29" r="W30" sId="1"/>
    <undo index="65535" exp="area" dr="V28:V29" r="V30" sId="1"/>
    <undo index="65535" exp="area" dr="U28:U29" r="U30" sId="1"/>
    <undo index="65535" exp="area" dr="T28:T29" r="T30" sId="1"/>
    <undo index="65535" exp="area" dr="S28:S29" r="S30" sId="1"/>
    <undo index="65535" exp="area" ref3D="1" dr="$H$1:$N$1048576" dn="Z_65B035E3_87FA_46C5_996E_864F2C8D0EBC_.wvu.Cols" sId="1"/>
    <rfmt sheetId="1" xfDxf="1" sqref="A29:XFD29" start="0" length="0"/>
    <rfmt sheetId="1" sqref="A29"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29"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29"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29"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29">
        <f>T29+U29</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2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2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29">
        <f>W29+X29</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2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2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29"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29"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29"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29">
        <f>AC29+AD29</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2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2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29">
        <f>S29+V29+Y29+AB29</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2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29">
        <f>AE29+AF29</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2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2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2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845" sId="1" ref="A29:XFD29" action="deleteRow">
    <undo index="65535" exp="area" ref3D="1" dr="$H$1:$N$1048576" dn="Z_65B035E3_87FA_46C5_996E_864F2C8D0EBC_.wvu.Cols" sId="1"/>
    <rfmt sheetId="1" xfDxf="1" sqref="A29:XFD29" start="0" length="0"/>
    <rfmt sheetId="1" sqref="A2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29"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2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2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H29"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2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2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2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2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2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2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2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2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2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29">
        <f>SUM(S28:S28)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29">
        <f>SUM(T28:T28)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29">
        <f>SUM(U28:U28)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29">
        <f>SUM(V28:V28)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29">
        <f>SUM(W28:W28)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29">
        <f>SUM(X28:X28)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29">
        <f>SUM(Y28:Y28)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29">
        <f>SUM(Z28:Z28)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29">
        <f>SUM(AA28:AA28)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29">
        <f>SUM(AB28:AB28)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29">
        <f>SUM(AC28:AC28)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29">
        <f>SUM(AD28:AD28)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29">
        <f>SUM(AE28:AE28)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29">
        <f>SUM(AF28:AF28)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29">
        <f>SUM(AG28:AG28)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29">
        <f>SUM(AH28:AH28)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29">
        <f>SUM(AI28:AI28)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29">
        <f>SUM(AJ28:AJ28)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29">
        <f>SUM(AK28:AK28)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846" sId="1" ref="A29:XFD29" action="deleteRow">
    <undo index="65535" exp="area" ref3D="1" dr="$H$1:$N$1048576" dn="Z_65B035E3_87FA_46C5_996E_864F2C8D0EBC_.wvu.Cols" sId="1"/>
    <rfmt sheetId="1" xfDxf="1" sqref="A29:XFD29" start="0" length="0"/>
    <rfmt sheetId="1" sqref="A29"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29"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29"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29"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29" t="inlineStr">
        <is>
          <t>COVASNA</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29"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2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2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29"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2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2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29"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29"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29"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29"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C2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2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E29" start="0" length="0">
      <dxf>
        <font>
          <b/>
          <sz val="12"/>
          <color auto="1"/>
          <name val="Calibri"/>
          <family val="2"/>
          <charset val="238"/>
          <scheme val="minor"/>
        </font>
        <numFmt numFmtId="4" formatCode="#,##0.00"/>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2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29"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H2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2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2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847" sId="1" ref="A29:XFD29" action="deleteRow">
    <undo index="65535" exp="area" dr="AK29:AK31" r="AK32" sId="1"/>
    <undo index="65535" exp="area" dr="AJ29:AJ31" r="AJ32" sId="1"/>
    <undo index="65535" exp="area" dr="AI29:AI31" r="AI32" sId="1"/>
    <undo index="65535" exp="area" dr="AH29:AH31" r="AH32" sId="1"/>
    <undo index="65535" exp="area" dr="AG29:AG31" r="AG32" sId="1"/>
    <undo index="65535" exp="area" dr="AF29:AF31" r="AF32" sId="1"/>
    <undo index="65535" exp="area" dr="AE29:AE31" r="AE32" sId="1"/>
    <undo index="65535" exp="area" dr="AD29:AD31" r="AD32" sId="1"/>
    <undo index="65535" exp="area" dr="AC29:AC31" r="AC32" sId="1"/>
    <undo index="65535" exp="area" dr="AB29:AB31" r="AB32" sId="1"/>
    <undo index="65535" exp="area" dr="AA29:AA31" r="AA32" sId="1"/>
    <undo index="65535" exp="area" dr="Z29:Z31" r="Z32" sId="1"/>
    <undo index="65535" exp="area" dr="Y29:Y31" r="Y32" sId="1"/>
    <undo index="65535" exp="area" dr="X29:X31" r="X32" sId="1"/>
    <undo index="65535" exp="area" dr="W29:W31" r="W32" sId="1"/>
    <undo index="65535" exp="area" dr="V29:V31" r="V32" sId="1"/>
    <undo index="65535" exp="area" dr="U29:U31" r="U32" sId="1"/>
    <undo index="65535" exp="area" dr="T29:T31" r="T32" sId="1"/>
    <undo index="65535" exp="area" dr="S29:S31" r="S32" sId="1"/>
    <undo index="65535" exp="area" ref3D="1" dr="$H$1:$N$1048576" dn="Z_65B035E3_87FA_46C5_996E_864F2C8D0EBC_.wvu.Cols" sId="1"/>
    <rfmt sheetId="1" xfDxf="1" sqref="A29:XFD29" start="0" length="0"/>
    <rcc rId="0" sId="1" dxf="1">
      <nc r="A29">
        <v>1</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29"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29"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29"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29">
        <f>T29+U29</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2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2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29">
        <f>W29+X29</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2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2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29"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29"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29"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29">
        <f>AC29+AD29</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2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2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29">
        <f>S29+V29+Y29+AB29</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2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29">
        <f>AE29+AF29</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2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2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2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848" sId="1" ref="A29:XFD29" action="deleteRow">
    <undo index="65535" exp="area" dr="AK29:AK30" r="AK31" sId="1"/>
    <undo index="65535" exp="area" dr="AJ29:AJ30" r="AJ31" sId="1"/>
    <undo index="65535" exp="area" dr="AI29:AI30" r="AI31" sId="1"/>
    <undo index="65535" exp="area" dr="AH29:AH30" r="AH31" sId="1"/>
    <undo index="65535" exp="area" dr="AG29:AG30" r="AG31" sId="1"/>
    <undo index="65535" exp="area" dr="AF29:AF30" r="AF31" sId="1"/>
    <undo index="65535" exp="area" dr="AE29:AE30" r="AE31" sId="1"/>
    <undo index="65535" exp="area" dr="AD29:AD30" r="AD31" sId="1"/>
    <undo index="65535" exp="area" dr="AC29:AC30" r="AC31" sId="1"/>
    <undo index="65535" exp="area" dr="AB29:AB30" r="AB31" sId="1"/>
    <undo index="65535" exp="area" dr="AA29:AA30" r="AA31" sId="1"/>
    <undo index="65535" exp="area" dr="Z29:Z30" r="Z31" sId="1"/>
    <undo index="65535" exp="area" dr="Y29:Y30" r="Y31" sId="1"/>
    <undo index="65535" exp="area" dr="X29:X30" r="X31" sId="1"/>
    <undo index="65535" exp="area" dr="W29:W30" r="W31" sId="1"/>
    <undo index="65535" exp="area" dr="V29:V30" r="V31" sId="1"/>
    <undo index="65535" exp="area" dr="U29:U30" r="U31" sId="1"/>
    <undo index="65535" exp="area" dr="T29:T30" r="T31" sId="1"/>
    <undo index="65535" exp="area" dr="S29:S30" r="S31" sId="1"/>
    <undo index="65535" exp="area" ref3D="1" dr="$H$1:$N$1048576" dn="Z_65B035E3_87FA_46C5_996E_864F2C8D0EBC_.wvu.Cols" sId="1"/>
    <rfmt sheetId="1" xfDxf="1" sqref="A29:XFD29" start="0" length="0"/>
    <rcc rId="0" sId="1" dxf="1">
      <nc r="A29">
        <v>2</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29"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29"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29"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29">
        <f>T29+U29</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2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2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29">
        <f>W29+X29</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2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2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29"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29"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29"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29">
        <f>AC29+AD29</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2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2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29">
        <f>S29+V29+Y29+AB29</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2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29">
        <f>AE29+AF29</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2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2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2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849" sId="1" ref="A29:XFD29" action="deleteRow">
    <undo index="65535" exp="area" dr="AK29" r="AK30" sId="1"/>
    <undo index="65535" exp="area" dr="AJ29" r="AJ30" sId="1"/>
    <undo index="65535" exp="area" dr="AI29" r="AI30" sId="1"/>
    <undo index="65535" exp="area" dr="AH29" r="AH30" sId="1"/>
    <undo index="65535" exp="area" dr="AG29" r="AG30" sId="1"/>
    <undo index="65535" exp="area" dr="AF29" r="AF30" sId="1"/>
    <undo index="65535" exp="area" dr="AE29" r="AE30" sId="1"/>
    <undo index="65535" exp="area" dr="AD29" r="AD30" sId="1"/>
    <undo index="65535" exp="area" dr="AC29" r="AC30" sId="1"/>
    <undo index="65535" exp="area" dr="AB29" r="AB30" sId="1"/>
    <undo index="65535" exp="area" dr="AA29" r="AA30" sId="1"/>
    <undo index="65535" exp="area" dr="Z29" r="Z30" sId="1"/>
    <undo index="65535" exp="area" dr="Y29" r="Y30" sId="1"/>
    <undo index="65535" exp="area" dr="X29" r="X30" sId="1"/>
    <undo index="65535" exp="area" dr="W29" r="W30" sId="1"/>
    <undo index="65535" exp="area" dr="V29" r="V30" sId="1"/>
    <undo index="65535" exp="area" dr="U29" r="U30" sId="1"/>
    <undo index="65535" exp="area" dr="T29" r="T30" sId="1"/>
    <undo index="65535" exp="area" dr="S29" r="S30" sId="1"/>
    <undo index="65535" exp="area" ref3D="1" dr="$H$1:$N$1048576" dn="Z_65B035E3_87FA_46C5_996E_864F2C8D0EBC_.wvu.Cols" sId="1"/>
    <rfmt sheetId="1" xfDxf="1" sqref="A29:XFD29" start="0" length="0"/>
    <rfmt sheetId="1" sqref="A29"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29"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29"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29"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29">
        <f>T29+U29</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2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2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29">
        <f>W29+X29</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2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2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29"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29"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29"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29">
        <f>AC29+AD29</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2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2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29">
        <f>S29+V29+Y29+AB29</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2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29">
        <f>AE29+AF29</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2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2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2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850" sId="1" ref="A29:XFD29" action="deleteRow">
    <undo index="65535" exp="area" ref3D="1" dr="$H$1:$N$1048576" dn="Z_65B035E3_87FA_46C5_996E_864F2C8D0EBC_.wvu.Cols" sId="1"/>
    <rfmt sheetId="1" xfDxf="1" sqref="A29:XFD29" start="0" length="0"/>
    <rfmt sheetId="1" sqref="A2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29"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2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29" t="inlineStr">
        <is>
          <t>TOTAL COVASNA</t>
        </is>
      </nc>
      <n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ndxf>
    </rcc>
    <rfmt sheetId="1" sqref="H29"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2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2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2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2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2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2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2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2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2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29">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29">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29">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29">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29">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29">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29">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29">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29">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29">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29">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29">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29">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29">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29">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29">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29">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29">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29">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851" sId="1" ref="A29:XFD29" action="deleteRow">
    <undo index="65535" exp="area" ref3D="1" dr="$H$1:$N$1048576" dn="Z_65B035E3_87FA_46C5_996E_864F2C8D0EBC_.wvu.Cols" sId="1"/>
    <rfmt sheetId="1" xfDxf="1" sqref="A29:XFD29" start="0" length="0"/>
    <rfmt sheetId="1" sqref="A29"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29"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29"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29"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29" t="inlineStr">
        <is>
          <t>DÂMBOVIȚA</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29"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2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2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29">
        <f>W29+X29</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2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2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29"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29"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29"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29">
        <f>AC29+AD29</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2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2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E29" start="0" length="0">
      <dxf>
        <font>
          <b/>
          <sz val="12"/>
          <color auto="1"/>
          <name val="Calibri"/>
          <family val="2"/>
          <charset val="238"/>
          <scheme val="minor"/>
        </font>
        <numFmt numFmtId="4" formatCode="#,##0.00"/>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2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29"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H2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2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2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852" sId="1" ref="A30:XFD30" action="deleteRow">
    <undo index="65535" exp="area" ref3D="1" dr="$H$1:$N$1048576" dn="Z_65B035E3_87FA_46C5_996E_864F2C8D0EBC_.wvu.Cols" sId="1"/>
    <rfmt sheetId="1" xfDxf="1" sqref="A30:XFD30" start="0" length="0"/>
    <rcc rId="0" sId="1" dxf="1">
      <nc r="A30">
        <v>2</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30"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3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3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3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3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3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30">
        <f>T30+U30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T3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3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30">
        <f>W30+X30</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3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3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30">
        <f>Z30+AA30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Z3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3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30">
        <f>AC30+AD30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3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3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30">
        <f>S30+V30+Y30+AB30</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3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30">
        <f>AE30+AF30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3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3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3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3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853" sId="1" ref="A30:XFD30" action="deleteRow">
    <undo index="65535" exp="area" dr="AK29:AK30" r="AK31" sId="1"/>
    <undo index="65535" exp="area" dr="AJ29:AJ30" r="AJ31" sId="1"/>
    <undo index="65535" exp="area" dr="AI29:AI30" r="AI31" sId="1"/>
    <undo index="65535" exp="area" dr="AH29:AH30" r="AH31" sId="1"/>
    <undo index="65535" exp="area" dr="AG29:AG30" r="AG31" sId="1"/>
    <undo index="65535" exp="area" dr="AF29:AF30" r="AF31" sId="1"/>
    <undo index="65535" exp="area" dr="AE29:AE30" r="AE31" sId="1"/>
    <undo index="65535" exp="area" dr="AD29:AD30" r="AD31" sId="1"/>
    <undo index="65535" exp="area" dr="AC29:AC30" r="AC31" sId="1"/>
    <undo index="65535" exp="area" dr="AB29:AB30" r="AB31" sId="1"/>
    <undo index="65535" exp="area" dr="AA29:AA30" r="AA31" sId="1"/>
    <undo index="65535" exp="area" dr="Z29:Z30" r="Z31" sId="1"/>
    <undo index="65535" exp="area" dr="Y29:Y30" r="Y31" sId="1"/>
    <undo index="65535" exp="area" dr="X29:X30" r="X31" sId="1"/>
    <undo index="65535" exp="area" dr="W29:W30" r="W31" sId="1"/>
    <undo index="65535" exp="area" dr="V29:V30" r="V31" sId="1"/>
    <undo index="65535" exp="area" dr="U29:U30" r="U31" sId="1"/>
    <undo index="65535" exp="area" dr="T29:T30" r="T31" sId="1"/>
    <undo index="65535" exp="area" dr="S29:S30" r="S31" sId="1"/>
    <undo index="65535" exp="area" ref3D="1" dr="$H$1:$N$1048576" dn="Z_65B035E3_87FA_46C5_996E_864F2C8D0EBC_.wvu.Cols" sId="1"/>
    <rfmt sheetId="1" xfDxf="1" sqref="A30:XFD30" start="0" length="0"/>
    <rfmt sheetId="1" sqref="A30"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30"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3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3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3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3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3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30">
        <f>T30+U30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T3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3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30">
        <f>W30+X30</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3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3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30">
        <f>Z30+AA30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Z3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3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30">
        <f>AC30+AD30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3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3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30">
        <f>S30+V30+Y30+AB30</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3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30">
        <f>AE30+AF30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3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3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3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3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854" sId="1" ref="A30:XFD30" action="deleteRow">
    <undo index="65535" exp="area" ref3D="1" dr="$H$1:$N$1048576" dn="Z_65B035E3_87FA_46C5_996E_864F2C8D0EBC_.wvu.Cols" sId="1"/>
    <rfmt sheetId="1" xfDxf="1" sqref="A30:XFD30" start="0" length="0"/>
    <rfmt sheetId="1" sqref="A3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30"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3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3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3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30" t="inlineStr">
        <is>
          <t>TOTAL DÂMBOVIȚA</t>
        </is>
      </nc>
      <n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ndxf>
    </rcc>
    <rfmt sheetId="1" sqref="H30"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3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3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3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3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3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3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3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3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3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3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30">
        <f>SUM(S29:S29)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30">
        <f>SUM(T29:T29)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30">
        <f>SUM(U29:U29)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30">
        <f>SUM(V29:V29)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30">
        <f>SUM(W29:W29)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30">
        <f>SUM(X29:X29)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30">
        <f>SUM(Y29:Y29)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30">
        <f>SUM(Z29:Z29)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30">
        <f>SUM(AA29:AA29)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30">
        <f>SUM(AB29:AB29)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30">
        <f>SUM(AC29:AC29)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30">
        <f>SUM(AD29:AD29)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30">
        <f>SUM(AE29:AE29)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30">
        <f>SUM(AF29:AF29)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30">
        <f>SUM(AG29:AG29)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30">
        <f>SUM(AH29:AH29)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30">
        <f>SUM(AI29:AI29)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30">
        <f>SUM(AJ29:AJ29)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30">
        <f>SUM(AK29:AK29)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855" sId="1" ref="A30:XFD30" action="deleteRow">
    <undo index="65535" exp="area" ref3D="1" dr="$H$1:$N$1048576" dn="Z_65B035E3_87FA_46C5_996E_864F2C8D0EBC_.wvu.Cols" sId="1"/>
    <rfmt sheetId="1" xfDxf="1" sqref="A30:XFD30" start="0" length="0"/>
    <rfmt sheetId="1" sqref="A30"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30"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3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3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3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3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3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30" t="inlineStr">
        <is>
          <t>DOLJ</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3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3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3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30"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3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3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3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3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rder>
      </dxf>
    </rfmt>
    <rfmt sheetId="1" sqref="AA3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30"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C3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3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E30" start="0" length="0">
      <dxf>
        <font>
          <b/>
          <sz val="12"/>
          <color auto="1"/>
          <name val="Calibri"/>
          <family val="2"/>
          <charset val="238"/>
          <scheme val="minor"/>
        </font>
        <numFmt numFmtId="4" formatCode="#,##0.00"/>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3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30"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H3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3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3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3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856" sId="1" ref="A32:XFD32" action="deleteRow">
    <undo index="65535" exp="area" dr="AK30:AK32" r="AK33" sId="1"/>
    <undo index="65535" exp="area" dr="AJ30:AJ32" r="AJ33" sId="1"/>
    <undo index="65535" exp="area" dr="AI30:AI32" r="AI33" sId="1"/>
    <undo index="65535" exp="area" dr="AH30:AH32" r="AH33" sId="1"/>
    <undo index="65535" exp="area" dr="AG30:AG32" r="AG33" sId="1"/>
    <undo index="65535" exp="area" dr="AF30:AF32" r="AF33" sId="1"/>
    <undo index="65535" exp="area" dr="AE30:AE32" r="AE33" sId="1"/>
    <undo index="65535" exp="area" dr="AD30:AD32" r="AD33" sId="1"/>
    <undo index="65535" exp="area" dr="AC30:AC32" r="AC33" sId="1"/>
    <undo index="65535" exp="area" dr="AB30:AB32" r="AB33" sId="1"/>
    <undo index="65535" exp="area" dr="AA30:AA32" r="AA33" sId="1"/>
    <undo index="65535" exp="area" dr="Z30:Z32" r="Z33" sId="1"/>
    <undo index="65535" exp="area" dr="Y30:Y32" r="Y33" sId="1"/>
    <undo index="65535" exp="area" dr="X30:X32" r="X33" sId="1"/>
    <undo index="65535" exp="area" dr="W30:W32" r="W33" sId="1"/>
    <undo index="65535" exp="area" dr="V30:V32" r="V33" sId="1"/>
    <undo index="65535" exp="area" dr="U30:U32" r="U33" sId="1"/>
    <undo index="65535" exp="area" dr="T30:T32" r="T33" sId="1"/>
    <undo index="65535" exp="area" dr="S30:S32" r="S33" sId="1"/>
    <undo index="65535" exp="area" ref3D="1" dr="$H$1:$N$1048576" dn="Z_65B035E3_87FA_46C5_996E_864F2C8D0EBC_.wvu.Cols" sId="1"/>
    <rfmt sheetId="1" xfDxf="1" sqref="A32:XFD32" start="0" length="0"/>
    <rfmt sheetId="1" sqref="A32"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32"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3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3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3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32"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32"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3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3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3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3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3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3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3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3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3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3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32">
        <f>T32+U32</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T3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3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32">
        <f>W32+X32</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3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3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32">
        <f>Z32+AA32</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32"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32"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32">
        <f>AC32+AD32</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3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3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32">
        <f>S32+V32+Y32+AB32</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3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32">
        <f>AE32+AF32</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3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3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3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3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857" sId="1" ref="A32:XFD32" action="deleteRow">
    <undo index="65535" exp="area" ref3D="1" dr="$H$1:$N$1048576" dn="Z_65B035E3_87FA_46C5_996E_864F2C8D0EBC_.wvu.Cols" sId="1"/>
    <rfmt sheetId="1" xfDxf="1" sqref="A32:XFD32" start="0" length="0"/>
    <rfmt sheetId="1" sqref="A3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32"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3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3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3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32" t="inlineStr">
        <is>
          <t>TOTAL DOLJ</t>
        </is>
      </nc>
      <n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ndxf>
    </rcc>
    <rfmt sheetId="1" sqref="H32"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3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3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3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3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3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3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3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3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3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3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32">
        <f>SUM(S30:S31)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32">
        <f>SUM(T30:T31)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32">
        <f>SUM(U30:U31)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32">
        <f>SUM(V30:V31)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32">
        <f>SUM(W30:W31)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32">
        <f>SUM(X30:X31)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32">
        <f>SUM(Y30:Y31)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32">
        <f>SUM(Z30:Z31)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32">
        <f>SUM(AA30:AA31)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32">
        <f>SUM(AB30:AB31)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32">
        <f>SUM(AC30:AC31)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32">
        <f>SUM(AD30:AD31)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32">
        <f>SUM(AE30:AE31)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32">
        <f>SUM(AF30:AF31)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32">
        <f>SUM(AG30:AG31)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32">
        <f>SUM(AH30:AH31)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32">
        <f>SUM(AI30:AI31)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32">
        <f>SUM(AJ30:AJ31)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32">
        <f>SUM(AK30:AK31)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858" sId="1" ref="A32:XFD32" action="deleteRow">
    <undo index="65535" exp="area" ref3D="1" dr="$H$1:$N$1048576" dn="Z_65B035E3_87FA_46C5_996E_864F2C8D0EBC_.wvu.Cols" sId="1"/>
    <rfmt sheetId="1" xfDxf="1" sqref="A32:XFD32" start="0" length="0"/>
    <rfmt sheetId="1" sqref="A32"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32"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3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3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3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32"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32"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3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3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3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3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3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3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32" t="inlineStr">
        <is>
          <t>GALAȚI</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3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3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3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32"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3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3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32"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3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3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32"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32"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32"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32"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C3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3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E32" start="0" length="0">
      <dxf>
        <font>
          <b/>
          <sz val="12"/>
          <color auto="1"/>
          <name val="Calibri"/>
          <family val="2"/>
          <charset val="238"/>
          <scheme val="minor"/>
        </font>
        <numFmt numFmtId="4" formatCode="#,##0.00"/>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3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32"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H3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3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3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3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859" sId="1" ref="A33:XFD33" action="deleteRow">
    <undo index="65535" exp="area" ref3D="1" dr="$H$1:$N$1048576" dn="Z_65B035E3_87FA_46C5_996E_864F2C8D0EBC_.wvu.Cols" sId="1"/>
    <rfmt sheetId="1" xfDxf="1" sqref="A33:XFD33" start="0" length="0"/>
    <rfmt sheetId="1" sqref="A33"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33"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3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3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3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33"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33"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3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3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3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3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3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3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3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3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3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3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33">
        <f>T33+U33</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T3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3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33">
        <f>W33+X33</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3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3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33"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33"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33"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33">
        <f>AC33+AD33</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3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3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33">
        <f>S33+V33+Y33+AB33</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3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33">
        <f>AE33+AF33</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3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3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3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3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860" sId="1" ref="A33:XFD33" action="deleteRow">
    <undo index="65535" exp="area" dr="AK32:AK33" r="AK34" sId="1"/>
    <undo index="65535" exp="area" dr="AJ32:AJ33" r="AJ34" sId="1"/>
    <undo index="65535" exp="area" dr="AI32:AI33" r="AI34" sId="1"/>
    <undo index="65535" exp="area" dr="AH32:AH33" r="AH34" sId="1"/>
    <undo index="65535" exp="area" dr="AG32:AG33" r="AG34" sId="1"/>
    <undo index="65535" exp="area" dr="AF32:AF33" r="AF34" sId="1"/>
    <undo index="65535" exp="area" dr="AE32:AE33" r="AE34" sId="1"/>
    <undo index="65535" exp="area" dr="AD32:AD33" r="AD34" sId="1"/>
    <undo index="65535" exp="area" dr="AC32:AC33" r="AC34" sId="1"/>
    <undo index="65535" exp="area" dr="AB32:AB33" r="AB34" sId="1"/>
    <undo index="65535" exp="area" dr="AA32:AA33" r="AA34" sId="1"/>
    <undo index="65535" exp="area" dr="Z32:Z33" r="Z34" sId="1"/>
    <undo index="65535" exp="area" dr="Y32:Y33" r="Y34" sId="1"/>
    <undo index="65535" exp="area" dr="X32:X33" r="X34" sId="1"/>
    <undo index="65535" exp="area" dr="W32:W33" r="W34" sId="1"/>
    <undo index="65535" exp="area" dr="V32:V33" r="V34" sId="1"/>
    <undo index="65535" exp="area" dr="U32:U33" r="U34" sId="1"/>
    <undo index="65535" exp="area" dr="T32:T33" r="T34" sId="1"/>
    <undo index="65535" exp="area" dr="S32:S33" r="S34" sId="1"/>
    <undo index="65535" exp="area" ref3D="1" dr="$H$1:$N$1048576" dn="Z_65B035E3_87FA_46C5_996E_864F2C8D0EBC_.wvu.Cols" sId="1"/>
    <rfmt sheetId="1" xfDxf="1" sqref="A33:XFD33" start="0" length="0"/>
    <rfmt sheetId="1" sqref="A33"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33"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3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3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3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33"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33"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3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3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3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3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3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3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3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3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3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3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33">
        <f>T33+U33</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T3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3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33">
        <f>W33+X33</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3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3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33"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33"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33"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33">
        <f>AC33+AD33</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3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3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33">
        <f>S33+V33+Y33+AB33</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3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33">
        <f>AE33+AF33</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3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3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3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3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861" sId="1" ref="A33:XFD33" action="deleteRow">
    <undo index="65535" exp="area" ref3D="1" dr="$H$1:$N$1048576" dn="Z_65B035E3_87FA_46C5_996E_864F2C8D0EBC_.wvu.Cols" sId="1"/>
    <rfmt sheetId="1" xfDxf="1" sqref="A33:XFD33" start="0" length="0"/>
    <rfmt sheetId="1" sqref="A3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33"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3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3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3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33" t="inlineStr">
        <is>
          <t>TOTAL GALAȚI</t>
        </is>
      </nc>
      <n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ndxf>
    </rcc>
    <rfmt sheetId="1" sqref="H33"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3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3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3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3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3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3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3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3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3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3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33">
        <f>SUM(S32:S32)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33">
        <f>SUM(T32:T32)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33">
        <f>SUM(U32:U32)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33">
        <f>SUM(V32:V32)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33">
        <f>SUM(W32:W32)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33">
        <f>SUM(X32:X32)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33">
        <f>SUM(Y32:Y32)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33">
        <f>SUM(Z32:Z32)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33">
        <f>SUM(AA32:AA32)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33">
        <f>SUM(AB32:AB32)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33">
        <f>SUM(AC32:AC32)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33">
        <f>SUM(AD32:AD32)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33">
        <f>SUM(AE32:AE32)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33">
        <f>SUM(AF32:AF32)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33">
        <f>SUM(AG32:AG32)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33">
        <f>SUM(AH32:AH32)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33">
        <f>SUM(AI32:AI32)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33">
        <f>SUM(AJ32:AJ32)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33">
        <f>SUM(AK32:AK32)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862" sId="1" ref="A33:XFD33" action="deleteRow">
    <undo index="65535" exp="area" ref3D="1" dr="$H$1:$N$1048576" dn="Z_65B035E3_87FA_46C5_996E_864F2C8D0EBC_.wvu.Cols" sId="1"/>
    <rfmt sheetId="1" xfDxf="1" sqref="A33:XFD33" start="0" length="0"/>
    <rfmt sheetId="1" sqref="A33"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33"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3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3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3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33"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33"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3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3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3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3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3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3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33" t="inlineStr">
        <is>
          <t>GIURGIU</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3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3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3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33"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3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3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33"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3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3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33"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33"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33"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33"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C3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3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33">
        <f>S33+V33+Y33+AB33</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3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33">
        <f>AE33+AF33</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3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3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3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3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863" sId="1" ref="A34:XFD34" action="deleteRow">
    <undo index="65535" exp="area" ref3D="1" dr="$H$1:$N$1048576" dn="Z_65B035E3_87FA_46C5_996E_864F2C8D0EBC_.wvu.Cols" sId="1"/>
    <rfmt sheetId="1" xfDxf="1" sqref="A34:XFD34" start="0" length="0"/>
    <rcc rId="0" sId="1" dxf="1">
      <nc r="A34">
        <v>2</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34"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3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3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3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3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3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3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3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3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3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3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3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3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3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3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3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34">
        <f>T34+U34</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3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3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34">
        <f>W34+X34</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3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3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34">
        <f>Z34+AA34</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3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3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34">
        <f>AC34+AD34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3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3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34">
        <f>S34+V34+Y34+AB34</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3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34">
        <f>AE34+AF34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3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3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3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3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864" sId="1" ref="A34:XFD34" action="deleteRow">
    <undo index="65535" exp="area" dr="AK33:AK34" r="AK35" sId="1"/>
    <undo index="65535" exp="area" dr="AJ33:AJ34" r="AJ35" sId="1"/>
    <undo index="65535" exp="area" dr="AI33:AI34" r="AI35" sId="1"/>
    <undo index="65535" exp="area" dr="AH33:AH34" r="AH35" sId="1"/>
    <undo index="65535" exp="area" dr="AG33:AG34" r="AG35" sId="1"/>
    <undo index="65535" exp="area" dr="AF33:AF34" r="AF35" sId="1"/>
    <undo index="65535" exp="area" dr="AE33:AE34" r="AE35" sId="1"/>
    <undo index="65535" exp="area" dr="AD33:AD34" r="AD35" sId="1"/>
    <undo index="65535" exp="area" dr="AC33:AC34" r="AC35" sId="1"/>
    <undo index="65535" exp="area" dr="AB33:AB34" r="AB35" sId="1"/>
    <undo index="65535" exp="area" dr="AA33:AA34" r="AA35" sId="1"/>
    <undo index="65535" exp="area" dr="Z33:Z34" r="Z35" sId="1"/>
    <undo index="65535" exp="area" dr="Y33:Y34" r="Y35" sId="1"/>
    <undo index="65535" exp="area" dr="X33:X34" r="X35" sId="1"/>
    <undo index="65535" exp="area" dr="W33:W34" r="W35" sId="1"/>
    <undo index="65535" exp="area" dr="V33:V34" r="V35" sId="1"/>
    <undo index="65535" exp="area" dr="U33:U34" r="U35" sId="1"/>
    <undo index="65535" exp="area" dr="T33:T34" r="T35" sId="1"/>
    <undo index="65535" exp="area" dr="S33:S34" r="S35" sId="1"/>
    <undo index="65535" exp="area" ref3D="1" dr="$H$1:$N$1048576" dn="Z_65B035E3_87FA_46C5_996E_864F2C8D0EBC_.wvu.Cols" sId="1"/>
    <rfmt sheetId="1" xfDxf="1" sqref="A34:XFD34" start="0" length="0"/>
    <rfmt sheetId="1" sqref="A34"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34"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3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3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3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3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3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3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3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3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3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3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3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3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3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3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3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34">
        <f>T34+U34</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3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3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34">
        <f>W34+X34</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3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3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34">
        <f>Z34+AA34</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3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3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34">
        <f>AC34+AD34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3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3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34">
        <f>S34+V34+Y34+AB34</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3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34">
        <f>AE34+AF34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3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3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3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3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865" sId="1" ref="A34:XFD34" action="deleteRow">
    <undo index="65535" exp="area" ref3D="1" dr="$H$1:$N$1048576" dn="Z_65B035E3_87FA_46C5_996E_864F2C8D0EBC_.wvu.Cols" sId="1"/>
    <rfmt sheetId="1" xfDxf="1" sqref="A34:XFD34" start="0" length="0"/>
    <rfmt sheetId="1" sqref="A3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34"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3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3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3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34" t="inlineStr">
        <is>
          <t>TOTAL GIURGIU</t>
        </is>
      </nc>
      <n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ndxf>
    </rcc>
    <rfmt sheetId="1" sqref="H34"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3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3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3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3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3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3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3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3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3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3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34">
        <f>SUM(S33:S33)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34">
        <f>SUM(T33:T33)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34">
        <f>SUM(U33:U33)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34">
        <f>SUM(V33:V33)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34">
        <f>SUM(W33:W33)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34">
        <f>SUM(X33:X33)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34">
        <f>SUM(Y33:Y33)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34">
        <f>SUM(Z33:Z33)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34">
        <f>SUM(AA33:AA33)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34">
        <f>SUM(AB33:AB33)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34">
        <f>SUM(AC33:AC33)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34">
        <f>SUM(AD33:AD33)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34">
        <f>SUM(AE33:AE33)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34">
        <f>SUM(AF33:AF33)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34">
        <f>SUM(AG33:AG33)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34">
        <f>SUM(AH33:AH33)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34">
        <f>SUM(AI33:AI33)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34">
        <f>SUM(AJ33:AJ33)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34">
        <f>SUM(AK33:AK33)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866" sId="1" ref="A34:XFD34" action="deleteRow">
    <undo index="65535" exp="area" ref3D="1" dr="$H$1:$N$1048576" dn="Z_65B035E3_87FA_46C5_996E_864F2C8D0EBC_.wvu.Cols" sId="1"/>
    <rfmt sheetId="1" xfDxf="1" sqref="A34:XFD34" start="0" length="0"/>
    <rfmt sheetId="1" sqref="A34"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34"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3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3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3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3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3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3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3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3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3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3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3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34" t="inlineStr">
        <is>
          <t>GORJ</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3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3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3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3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3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3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3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3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3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3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3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3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34"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C3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3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34" start="0" length="0">
      <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3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34"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H3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3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3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3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867" sId="1" ref="A38:XFD38" action="deleteRow">
    <undo index="65535" exp="area" ref3D="1" dr="$H$1:$N$1048576" dn="Z_65B035E3_87FA_46C5_996E_864F2C8D0EBC_.wvu.Cols" sId="1"/>
    <rfmt sheetId="1" xfDxf="1" sqref="A38:XFD38" start="0" length="0"/>
    <rfmt sheetId="1" sqref="A3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38"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3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3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3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38" t="inlineStr">
        <is>
          <t>TOTAL GORJ</t>
        </is>
      </nc>
      <n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ndxf>
    </rcc>
    <rfmt sheetId="1" sqref="H38"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3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3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3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3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3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3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3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3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3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3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38">
        <f>SUM(S34:S37)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38">
        <f>SUM(T34:T37)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38">
        <f>SUM(U34:U37)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38">
        <f>SUM(V34:V37)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38">
        <f>SUM(W34:W37)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38">
        <f>SUM(X34:X37)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38">
        <f>SUM(Y34:Y37)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38">
        <f>SUM(Z34:Z37)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38">
        <f>SUM(AA34:AA37)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38">
        <f>SUM(AB34:AB37)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38">
        <f>SUM(AC34:AC37)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38">
        <f>SUM(AD34:AD37)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38">
        <f>SUM(AE34:AE37)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38">
        <f>SUM(AF34:AF37)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38">
        <f>SUM(AG34:AG37)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38">
        <f>SUM(AH34:AH37)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38">
        <f>SUM(AI34:AI37)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38">
        <f>SUM(AJ34:AJ37)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38">
        <f>SUM(AK34:AK37)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868" sId="1" ref="A38:XFD38" action="deleteRow">
    <undo index="65535" exp="area" ref3D="1" dr="$H$1:$N$1048576" dn="Z_65B035E3_87FA_46C5_996E_864F2C8D0EBC_.wvu.Cols" sId="1"/>
    <rfmt sheetId="1" xfDxf="1" sqref="A38:XFD38" start="0" length="0"/>
    <rfmt sheetId="1" sqref="A38"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38"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3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3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38"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38"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3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38" t="inlineStr">
        <is>
          <t>HARGHITA</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3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3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rder>
      </dxf>
    </rfmt>
    <rfmt sheetId="1" sqref="U3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38"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3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3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3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38"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38"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38"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C3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3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38" start="0" length="0">
      <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3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38"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H3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3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3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3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869" sId="1" ref="A40:XFD40" action="deleteRow">
    <undo index="65535" exp="area" ref3D="1" dr="$H$1:$N$1048576" dn="Z_65B035E3_87FA_46C5_996E_864F2C8D0EBC_.wvu.Cols" sId="1"/>
    <rfmt sheetId="1" xfDxf="1" sqref="A40:XFD40" start="0" length="0"/>
    <rcc rId="0" sId="1" dxf="1">
      <nc r="A40">
        <v>3</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40"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4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4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1" sqref="S40"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T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40"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Y40"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Z4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4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40"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C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40" start="0" length="0">
      <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40"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H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870" sId="1" ref="A40:XFD40" action="deleteRow">
    <undo index="65535" exp="area" ref3D="1" dr="$H$1:$N$1048576" dn="Z_65B035E3_87FA_46C5_996E_864F2C8D0EBC_.wvu.Cols" sId="1"/>
    <rfmt sheetId="1" xfDxf="1" sqref="A40:XFD40" start="0" length="0"/>
    <rcc rId="0" sId="1" dxf="1">
      <nc r="A40">
        <v>4</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40"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4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4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1" sqref="S40"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T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40"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Y40"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Z4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4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40"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C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40" start="0" length="0">
      <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40"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H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871" sId="1" ref="A40:XFD40" action="deleteRow">
    <undo index="65535" exp="area" dr="AK38:AK40" r="AK41" sId="1"/>
    <undo index="65535" exp="area" dr="AJ38:AJ40" r="AJ41" sId="1"/>
    <undo index="65535" exp="area" dr="AI38:AI40" r="AI41" sId="1"/>
    <undo index="65535" exp="area" dr="AH38:AH40" r="AH41" sId="1"/>
    <undo index="65535" exp="area" dr="AG38:AG40" r="AG41" sId="1"/>
    <undo index="65535" exp="area" dr="AF38:AF40" r="AF41" sId="1"/>
    <undo index="65535" exp="area" dr="AE38:AE40" r="AE41" sId="1"/>
    <undo index="65535" exp="area" dr="AD38:AD40" r="AD41" sId="1"/>
    <undo index="65535" exp="area" dr="AC38:AC40" r="AC41" sId="1"/>
    <undo index="65535" exp="area" dr="AB38:AB40" r="AB41" sId="1"/>
    <undo index="65535" exp="area" dr="AA38:AA40" r="AA41" sId="1"/>
    <undo index="65535" exp="area" dr="Z38:Z40" r="Z41" sId="1"/>
    <undo index="65535" exp="area" dr="Y38:Y40" r="Y41" sId="1"/>
    <undo index="65535" exp="area" dr="X38:X40" r="X41" sId="1"/>
    <undo index="65535" exp="area" dr="W38:W40" r="W41" sId="1"/>
    <undo index="65535" exp="area" dr="V38:V40" r="V41" sId="1"/>
    <undo index="65535" exp="area" dr="U38:U40" r="U41" sId="1"/>
    <undo index="65535" exp="area" dr="T38:T40" r="T41" sId="1"/>
    <undo index="65535" exp="area" dr="S38:S40" r="S41" sId="1"/>
    <undo index="65535" exp="area" ref3D="1" dr="$H$1:$N$1048576" dn="Z_65B035E3_87FA_46C5_996E_864F2C8D0EBC_.wvu.Cols" sId="1"/>
    <rfmt sheetId="1" xfDxf="1" sqref="A40:XFD40" start="0" length="0"/>
    <rfmt sheetId="1" sqref="A40"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40"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4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4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40">
        <f>T40+U40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T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40">
        <f>W40+X40</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40">
        <f>Z40+AA40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Z4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4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40">
        <f>AC40+AD40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40">
        <f>S40+V40+Y40+AB40</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40">
        <f>AE40+AF40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872" sId="1" ref="A40:XFD40" action="deleteRow">
    <undo index="65535" exp="area" ref3D="1" dr="$H$1:$N$1048576" dn="Z_65B035E3_87FA_46C5_996E_864F2C8D0EBC_.wvu.Cols" sId="1"/>
    <rfmt sheetId="1" xfDxf="1" sqref="A40:XFD40" start="0" length="0"/>
    <rfmt sheetId="1" sqref="A4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40"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40" t="inlineStr">
        <is>
          <t>TOTAL HARGHITA</t>
        </is>
      </nc>
      <n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ndxf>
    </rcc>
    <rfmt sheetId="1" sqref="H40"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4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4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4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4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4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4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4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4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40">
        <f>SUM(S38:S39)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40">
        <f>SUM(T38:T39)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40">
        <f>SUM(U38:U39)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40">
        <f>SUM(V38:V39)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40">
        <f>SUM(W38:W39)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40">
        <f>SUM(X38:X39)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40">
        <f>SUM(Y38:Y39)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40">
        <f>SUM(Z38:Z39)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40">
        <f>SUM(AA38:AA39)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40">
        <f>SUM(AB38:AB39)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40">
        <f>SUM(AC38:AC39)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40">
        <f>SUM(AD38:AD39)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40">
        <f>SUM(AE38:AE39)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40">
        <f>SUM(AF38:AF39)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40">
        <f>SUM(AG38:AG39)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40">
        <f>SUM(AH38:AH39)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40">
        <f>SUM(AI38:AI39)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40">
        <f>SUM(AJ38:AJ39)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40">
        <f>SUM(AK38:AK39)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873" sId="1" ref="A40:XFD40" action="deleteRow">
    <undo index="65535" exp="area" ref3D="1" dr="$H$1:$N$1048576" dn="Z_65B035E3_87FA_46C5_996E_864F2C8D0EBC_.wvu.Cols" sId="1"/>
    <rfmt sheetId="1" xfDxf="1" sqref="A40:XFD40" start="0" length="0"/>
    <rfmt sheetId="1" sqref="A40"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40"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4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4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40" t="inlineStr">
        <is>
          <t>HUNEDOARA</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4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40">
        <f>W40+X40</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4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4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4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40"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C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40" start="0" length="0">
      <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40"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H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874" sId="1" ref="A42:XFD42" action="deleteRow">
    <undo index="65535" exp="area" dr="AK40:AK42" r="AK43" sId="1"/>
    <undo index="65535" exp="area" dr="AJ40:AJ42" r="AJ43" sId="1"/>
    <undo index="65535" exp="area" dr="AI40:AI42" r="AI43" sId="1"/>
    <undo index="65535" exp="area" dr="AH40:AH42" r="AH43" sId="1"/>
    <undo index="65535" exp="area" dr="AG40:AG42" r="AG43" sId="1"/>
    <undo index="65535" exp="area" dr="AF40:AF42" r="AF43" sId="1"/>
    <undo index="65535" exp="area" dr="AE40:AE42" r="AE43" sId="1"/>
    <undo index="65535" exp="area" dr="AD40:AD42" r="AD43" sId="1"/>
    <undo index="65535" exp="area" dr="AC40:AC42" r="AC43" sId="1"/>
    <undo index="65535" exp="area" dr="AB40:AB42" r="AB43" sId="1"/>
    <undo index="65535" exp="area" dr="AA40:AA42" r="AA43" sId="1"/>
    <undo index="65535" exp="area" dr="Z40:Z42" r="Z43" sId="1"/>
    <undo index="65535" exp="area" dr="Y40:Y42" r="Y43" sId="1"/>
    <undo index="65535" exp="area" dr="X40:X42" r="X43" sId="1"/>
    <undo index="65535" exp="area" dr="W40:W42" r="W43" sId="1"/>
    <undo index="65535" exp="area" dr="V40:V42" r="V43" sId="1"/>
    <undo index="65535" exp="area" dr="U40:U42" r="U43" sId="1"/>
    <undo index="65535" exp="area" dr="T40:T42" r="T43" sId="1"/>
    <undo index="65535" exp="area" dr="S40:S42" r="S43" sId="1"/>
    <undo index="65535" exp="area" ref3D="1" dr="$H$1:$N$1048576" dn="Z_65B035E3_87FA_46C5_996E_864F2C8D0EBC_.wvu.Cols" sId="1"/>
    <rfmt sheetId="1" xfDxf="1" sqref="A42:XFD42" start="0" length="0"/>
    <rfmt sheetId="1" sqref="A42"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42"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4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42"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42"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4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4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4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4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4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4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4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4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4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42">
        <f>T42+U42</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T4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4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42">
        <f>W42+X42</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4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4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42">
        <f>Z42+AA42</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42"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42"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42">
        <f>AC42+AD42</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4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4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42">
        <f>S42+V42+Y42+AB42</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4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42">
        <f>AE42+AF42</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4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4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4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4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875" sId="1" ref="A42:XFD42" action="deleteRow">
    <undo index="65535" exp="area" ref3D="1" dr="$H$1:$N$1048576" dn="Z_65B035E3_87FA_46C5_996E_864F2C8D0EBC_.wvu.Cols" sId="1"/>
    <rfmt sheetId="1" xfDxf="1" sqref="A42:XFD42" start="0" length="0"/>
    <rfmt sheetId="1" sqref="A4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42"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4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42" t="inlineStr">
        <is>
          <t>TOTAL HUNEDOARA</t>
        </is>
      </nc>
      <n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ndxf>
    </rcc>
    <rfmt sheetId="1" sqref="H42"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4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4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4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4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4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4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4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4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4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42">
        <f>SUM(S40:S41)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42">
        <f>SUM(T40:T41)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42">
        <f>SUM(U40:U41)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42">
        <f>SUM(V40:V41)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42">
        <f>SUM(W40:W41)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42">
        <f>SUM(X40:X41)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42">
        <f>SUM(Y40:Y41)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42">
        <f>SUM(Z40:Z41)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42">
        <f>SUM(AA40:AA41)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42">
        <f>SUM(AB40:AB41)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42">
        <f>SUM(AC40:AC41)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42">
        <f>SUM(AD40:AD41)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42">
        <f>SUM(AE40:AE41)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42">
        <f>SUM(AF40:AF41)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42">
        <f>SUM(AG40:AG41)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42">
        <f>SUM(AH40:AH41)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42">
        <f>SUM(AI40:AI41)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42">
        <f>SUM(AJ40:AJ41)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42">
        <f>SUM(AK40:AK41)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876" sId="1" ref="A42:XFD42" action="deleteRow">
    <undo index="65535" exp="area" ref3D="1" dr="$H$1:$N$1048576" dn="Z_65B035E3_87FA_46C5_996E_864F2C8D0EBC_.wvu.Cols" sId="1"/>
    <rfmt sheetId="1" xfDxf="1" sqref="A42:XFD42" start="0" length="0"/>
    <rfmt sheetId="1" sqref="A42"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42"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4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42"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42"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4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4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4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4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4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42" t="inlineStr">
        <is>
          <t>IALOMIȚA</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4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4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4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42"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4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4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42"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4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4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42"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42"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42"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42"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C4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4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42" start="0" length="0">
      <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4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42"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H4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4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4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4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877" sId="1" ref="A44:XFD44" action="deleteRow">
    <undo index="65535" exp="area" dr="AK42:AK44" r="AK45" sId="1"/>
    <undo index="65535" exp="area" dr="AJ42:AJ44" r="AJ45" sId="1"/>
    <undo index="65535" exp="area" dr="AI42:AI44" r="AI45" sId="1"/>
    <undo index="65535" exp="area" dr="AH42:AH44" r="AH45" sId="1"/>
    <undo index="65535" exp="area" dr="AG42:AG44" r="AG45" sId="1"/>
    <undo index="65535" exp="area" dr="AF42:AF44" r="AF45" sId="1"/>
    <undo index="65535" exp="area" dr="AE42:AE44" r="AE45" sId="1"/>
    <undo index="65535" exp="area" dr="AD42:AD44" r="AD45" sId="1"/>
    <undo index="65535" exp="area" dr="AC42:AC44" r="AC45" sId="1"/>
    <undo index="65535" exp="area" dr="AB42:AB44" r="AB45" sId="1"/>
    <undo index="65535" exp="area" dr="AA42:AA44" r="AA45" sId="1"/>
    <undo index="65535" exp="area" dr="Z42:Z44" r="Z45" sId="1"/>
    <undo index="65535" exp="area" dr="Y42:Y44" r="Y45" sId="1"/>
    <undo index="65535" exp="area" dr="X42:X44" r="X45" sId="1"/>
    <undo index="65535" exp="area" dr="W42:W44" r="W45" sId="1"/>
    <undo index="65535" exp="area" dr="V42:V44" r="V45" sId="1"/>
    <undo index="65535" exp="area" dr="U42:U44" r="U45" sId="1"/>
    <undo index="65535" exp="area" dr="T42:T44" r="T45" sId="1"/>
    <undo index="65535" exp="area" dr="S42:S44" r="S45" sId="1"/>
    <undo index="65535" exp="area" ref3D="1" dr="$H$1:$N$1048576" dn="Z_65B035E3_87FA_46C5_996E_864F2C8D0EBC_.wvu.Cols" sId="1"/>
    <rfmt sheetId="1" xfDxf="1" sqref="A44:XFD44" start="0" length="0"/>
    <rfmt sheetId="1" sqref="A44"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44"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4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4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4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4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44">
        <f>T44+U44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T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44">
        <f>W44+X44</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4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4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4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44">
        <f>AC44+AD44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44">
        <f>S44+V44+Y44+AB44</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4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44">
        <f>AE44+AF44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4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4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4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4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878" sId="1" ref="A44:XFD44" action="deleteRow">
    <undo index="65535" exp="area" ref3D="1" dr="$H$1:$N$1048576" dn="Z_65B035E3_87FA_46C5_996E_864F2C8D0EBC_.wvu.Cols" sId="1"/>
    <rfmt sheetId="1" xfDxf="1" sqref="A44:XFD44" start="0" length="0"/>
    <rfmt sheetId="1" sqref="A4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44"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4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44" t="inlineStr">
        <is>
          <t>TOTAL IALOMIȚA</t>
        </is>
      </nc>
      <ndxf>
        <font>
          <b/>
          <sz val="12"/>
          <color auto="1"/>
          <name val="Calibri"/>
          <family val="2"/>
          <charset val="238"/>
          <scheme val="minor"/>
        </font>
        <fill>
          <patternFill patternType="solid">
            <bgColor theme="9" tint="0.59999389629810485"/>
          </patternFill>
        </fill>
        <alignment horizontal="center" vertical="center" wrapText="1"/>
        <border outline="0">
          <right style="thin">
            <color indexed="64"/>
          </right>
          <top style="thin">
            <color indexed="64"/>
          </top>
          <bottom style="thin">
            <color indexed="64"/>
          </bottom>
        </border>
      </ndxf>
    </rcc>
    <rfmt sheetId="1" sqref="H44"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4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4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4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4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4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4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4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4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4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44">
        <f>SUM(S42:S43)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44">
        <f>SUM(T42:T43)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44">
        <f>SUM(U42:U43)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44">
        <f>SUM(V42:V43)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44">
        <f>SUM(W42:W43)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44">
        <f>SUM(X42:X43)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44">
        <f>SUM(Y42:Y43)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44">
        <f>SUM(Z42:Z43)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44">
        <f>SUM(AA42:AA43)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44">
        <f>SUM(AB42:AB43)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44">
        <f>SUM(AC42:AC43)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44">
        <f>SUM(AD42:AD43)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44">
        <f>SUM(AE42:AE43)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44">
        <f>SUM(AF42:AF43)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44">
        <f>SUM(AG42:AG43)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44">
        <f>SUM(AH42:AH43)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44">
        <f>SUM(AI42:AI43)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44">
        <f>SUM(AJ42:AJ43)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44">
        <f>SUM(AK42:AK43)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879" sId="1" ref="A44:XFD44" action="deleteRow">
    <undo index="65535" exp="area" ref3D="1" dr="$H$1:$N$1048576" dn="Z_65B035E3_87FA_46C5_996E_864F2C8D0EBC_.wvu.Cols" sId="1"/>
    <rfmt sheetId="1" xfDxf="1" sqref="A44:XFD44" start="0" length="0"/>
    <rfmt sheetId="1" sqref="A44"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44"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4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44" start="0" length="0">
      <dxf>
        <font>
          <b/>
          <sz val="12"/>
          <color auto="1"/>
          <name val="Calibri"/>
          <family val="2"/>
          <charset val="238"/>
          <scheme val="minor"/>
        </font>
        <alignment horizontal="left" vertical="center" wrapText="1"/>
        <border outline="0">
          <right style="thin">
            <color indexed="64"/>
          </right>
          <top style="thin">
            <color indexed="64"/>
          </top>
          <bottom style="thin">
            <color indexed="64"/>
          </bottom>
        </border>
      </dxf>
    </rfmt>
    <rfmt sheetId="1" sqref="H4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4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44" t="inlineStr">
        <is>
          <t>IAȘI</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4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4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4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4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4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44"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C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44" start="0" length="0">
      <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4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44"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H4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4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4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4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880" sId="1" ref="A44:XFD44" action="deleteRow">
    <undo index="65535" exp="area" dr="AK44:AK46" r="AK47" sId="1"/>
    <undo index="65535" exp="area" dr="AJ44:AJ46" r="AJ47" sId="1"/>
    <undo index="65535" exp="area" dr="AI44:AI46" r="AI47" sId="1"/>
    <undo index="65535" exp="area" dr="AH44:AH46" r="AH47" sId="1"/>
    <undo index="65535" exp="area" dr="AG44:AG46" r="AG47" sId="1"/>
    <undo index="65535" exp="area" dr="AF44:AF46" r="AF47" sId="1"/>
    <undo index="65535" exp="area" dr="AE44:AE46" r="AE47" sId="1"/>
    <undo index="65535" exp="area" dr="AD44:AD46" r="AD47" sId="1"/>
    <undo index="65535" exp="area" dr="AC44:AC46" r="AC47" sId="1"/>
    <undo index="65535" exp="area" dr="AB44:AB46" r="AB47" sId="1"/>
    <undo index="65535" exp="area" dr="AA44:AA46" r="AA47" sId="1"/>
    <undo index="65535" exp="area" dr="Z44:Z46" r="Z47" sId="1"/>
    <undo index="65535" exp="area" dr="Y44:Y46" r="Y47" sId="1"/>
    <undo index="65535" exp="area" dr="X44:X46" r="X47" sId="1"/>
    <undo index="65535" exp="area" dr="W44:W46" r="W47" sId="1"/>
    <undo index="65535" exp="area" dr="V44:V46" r="V47" sId="1"/>
    <undo index="65535" exp="area" dr="U44:U46" r="U47" sId="1"/>
    <undo index="65535" exp="area" dr="T44:T46" r="T47" sId="1"/>
    <undo index="65535" exp="area" dr="S44:S46" r="S47" sId="1"/>
    <undo index="65535" exp="area" ref3D="1" dr="$H$1:$N$1048576" dn="Z_65B035E3_87FA_46C5_996E_864F2C8D0EBC_.wvu.Cols" sId="1"/>
    <rfmt sheetId="1" xfDxf="1" sqref="A44:XFD44" start="0" length="0"/>
    <rcc rId="0" sId="1" dxf="1">
      <nc r="A44">
        <v>1</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44"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4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44" start="0" length="0">
      <dxf>
        <font>
          <b/>
          <sz val="12"/>
          <color auto="1"/>
          <name val="Calibri"/>
          <family val="2"/>
          <charset val="238"/>
          <scheme val="minor"/>
        </font>
        <alignment horizontal="left" vertical="center" wrapText="1"/>
        <border outline="0">
          <right style="thin">
            <color indexed="64"/>
          </right>
          <top style="thin">
            <color indexed="64"/>
          </top>
          <bottom style="thin">
            <color indexed="64"/>
          </bottom>
        </border>
      </dxf>
    </rfmt>
    <rfmt sheetId="1" sqref="H4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4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44">
        <f>T44+U44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T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44">
        <f>W44+X44</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4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4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4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44">
        <f>AC44+AD44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44">
        <f>S44+V44+Y44+AB44</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4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44">
        <f>AE44+AF44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4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4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4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4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881" sId="1" ref="A44:XFD44" action="deleteRow">
    <undo index="65535" exp="area" dr="AK44:AK45" r="AK46" sId="1"/>
    <undo index="65535" exp="area" dr="AJ44:AJ45" r="AJ46" sId="1"/>
    <undo index="65535" exp="area" dr="AI44:AI45" r="AI46" sId="1"/>
    <undo index="65535" exp="area" dr="AH44:AH45" r="AH46" sId="1"/>
    <undo index="65535" exp="area" dr="AG44:AG45" r="AG46" sId="1"/>
    <undo index="65535" exp="area" dr="AF44:AF45" r="AF46" sId="1"/>
    <undo index="65535" exp="area" dr="AE44:AE45" r="AE46" sId="1"/>
    <undo index="65535" exp="area" dr="AD44:AD45" r="AD46" sId="1"/>
    <undo index="65535" exp="area" dr="AC44:AC45" r="AC46" sId="1"/>
    <undo index="65535" exp="area" dr="AB44:AB45" r="AB46" sId="1"/>
    <undo index="65535" exp="area" dr="AA44:AA45" r="AA46" sId="1"/>
    <undo index="65535" exp="area" dr="Z44:Z45" r="Z46" sId="1"/>
    <undo index="65535" exp="area" dr="Y44:Y45" r="Y46" sId="1"/>
    <undo index="65535" exp="area" dr="X44:X45" r="X46" sId="1"/>
    <undo index="65535" exp="area" dr="W44:W45" r="W46" sId="1"/>
    <undo index="65535" exp="area" dr="V44:V45" r="V46" sId="1"/>
    <undo index="65535" exp="area" dr="U44:U45" r="U46" sId="1"/>
    <undo index="65535" exp="area" dr="T44:T45" r="T46" sId="1"/>
    <undo index="65535" exp="area" dr="S44:S45" r="S46" sId="1"/>
    <undo index="65535" exp="area" ref3D="1" dr="$H$1:$N$1048576" dn="Z_65B035E3_87FA_46C5_996E_864F2C8D0EBC_.wvu.Cols" sId="1"/>
    <rfmt sheetId="1" xfDxf="1" sqref="A44:XFD44" start="0" length="0"/>
    <rcc rId="0" sId="1" dxf="1">
      <nc r="A44">
        <v>2</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44"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4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44" start="0" length="0">
      <dxf>
        <font>
          <b/>
          <sz val="12"/>
          <color auto="1"/>
          <name val="Calibri"/>
          <family val="2"/>
          <charset val="238"/>
          <scheme val="minor"/>
        </font>
        <alignment horizontal="left" vertical="center" wrapText="1"/>
        <border outline="0">
          <right style="thin">
            <color indexed="64"/>
          </right>
          <top style="thin">
            <color indexed="64"/>
          </top>
          <bottom style="thin">
            <color indexed="64"/>
          </bottom>
        </border>
      </dxf>
    </rfmt>
    <rfmt sheetId="1" sqref="H4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4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44">
        <f>T44+U44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T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44">
        <f>W44+X44</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4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4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4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44">
        <f>AC44+AD44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44">
        <f>S44+V44+Y44+AB44</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4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44">
        <f>AE44+AF44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4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4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4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4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882" sId="1" ref="A44:XFD44" action="deleteRow">
    <undo index="65535" exp="area" dr="AK44" r="AK45" sId="1"/>
    <undo index="65535" exp="area" dr="AJ44" r="AJ45" sId="1"/>
    <undo index="65535" exp="area" dr="AI44" r="AI45" sId="1"/>
    <undo index="65535" exp="area" dr="AH44" r="AH45" sId="1"/>
    <undo index="65535" exp="area" dr="AG44" r="AG45" sId="1"/>
    <undo index="65535" exp="area" dr="AF44" r="AF45" sId="1"/>
    <undo index="65535" exp="area" dr="AE44" r="AE45" sId="1"/>
    <undo index="65535" exp="area" dr="AD44" r="AD45" sId="1"/>
    <undo index="65535" exp="area" dr="AC44" r="AC45" sId="1"/>
    <undo index="65535" exp="area" dr="AB44" r="AB45" sId="1"/>
    <undo index="65535" exp="area" dr="AA44" r="AA45" sId="1"/>
    <undo index="65535" exp="area" dr="Z44" r="Z45" sId="1"/>
    <undo index="65535" exp="area" dr="Y44" r="Y45" sId="1"/>
    <undo index="65535" exp="area" dr="X44" r="X45" sId="1"/>
    <undo index="65535" exp="area" dr="W44" r="W45" sId="1"/>
    <undo index="65535" exp="area" dr="V44" r="V45" sId="1"/>
    <undo index="65535" exp="area" dr="U44" r="U45" sId="1"/>
    <undo index="65535" exp="area" dr="T44" r="T45" sId="1"/>
    <undo index="65535" exp="area" dr="S44" r="S45" sId="1"/>
    <undo index="65535" exp="area" ref3D="1" dr="$H$1:$N$1048576" dn="Z_65B035E3_87FA_46C5_996E_864F2C8D0EBC_.wvu.Cols" sId="1"/>
    <rfmt sheetId="1" xfDxf="1" sqref="A44:XFD44" start="0" length="0"/>
    <rfmt sheetId="1" sqref="A44"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44"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4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44" start="0" length="0">
      <dxf>
        <font>
          <b/>
          <sz val="12"/>
          <color auto="1"/>
          <name val="Calibri"/>
          <family val="2"/>
          <charset val="238"/>
          <scheme val="minor"/>
        </font>
        <alignment horizontal="left" vertical="center" wrapText="1"/>
        <border outline="0">
          <right style="thin">
            <color indexed="64"/>
          </right>
          <top style="thin">
            <color indexed="64"/>
          </top>
          <bottom style="thin">
            <color indexed="64"/>
          </bottom>
        </border>
      </dxf>
    </rfmt>
    <rfmt sheetId="1" sqref="H4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4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44">
        <f>T44+U44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T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44">
        <f>W44+X44</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4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4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4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44">
        <f>AC44+AD44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44">
        <f>S44+V44+Y44+AB44</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4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44">
        <f>AE44+AF44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4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4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4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4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883" sId="1" ref="A44:XFD44" action="deleteRow">
    <undo index="65535" exp="area" ref3D="1" dr="$H$1:$N$1048576" dn="Z_65B035E3_87FA_46C5_996E_864F2C8D0EBC_.wvu.Cols" sId="1"/>
    <rfmt sheetId="1" xfDxf="1" sqref="A44:XFD44" start="0" length="0"/>
    <rfmt sheetId="1" sqref="A4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44"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4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44" t="inlineStr">
        <is>
          <t>TOTAL IAȘI</t>
        </is>
      </nc>
      <ndxf>
        <font>
          <b/>
          <sz val="12"/>
          <color auto="1"/>
          <name val="Calibri"/>
          <family val="2"/>
          <charset val="238"/>
          <scheme val="minor"/>
        </font>
        <fill>
          <patternFill patternType="solid">
            <bgColor theme="9" tint="0.59999389629810485"/>
          </patternFill>
        </fill>
        <alignment horizontal="center" vertical="center" wrapText="1"/>
        <border outline="0">
          <right style="thin">
            <color indexed="64"/>
          </right>
          <top style="thin">
            <color indexed="64"/>
          </top>
          <bottom style="thin">
            <color indexed="64"/>
          </bottom>
        </border>
      </ndxf>
    </rcc>
    <rfmt sheetId="1" sqref="H44"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4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4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4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4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4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4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4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4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4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44">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44">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44">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44">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44">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44">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44">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44">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44">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44">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44">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44">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44">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44">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44">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44">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44">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44">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44">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884" sId="1" ref="A44:XFD44" action="deleteRow">
    <undo index="65535" exp="area" ref3D="1" dr="$H$1:$N$1048576" dn="Z_65B035E3_87FA_46C5_996E_864F2C8D0EBC_.wvu.Cols" sId="1"/>
    <rfmt sheetId="1" xfDxf="1" sqref="A44:XFD44" start="0" length="0"/>
    <rfmt sheetId="1" sqref="A44"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44"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4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4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4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4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44" t="inlineStr">
        <is>
          <t>ILFOV</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4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4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4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4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4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44"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C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44" start="0" length="0">
      <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4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44"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H4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4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4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4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885" sId="1" ref="A44:XFD44" action="deleteRow">
    <undo index="65535" exp="area" dr="AK44:AK46" r="AK47" sId="1"/>
    <undo index="65535" exp="area" dr="AJ44:AJ46" r="AJ47" sId="1"/>
    <undo index="65535" exp="area" dr="AI44:AI46" r="AI47" sId="1"/>
    <undo index="65535" exp="area" dr="AH44:AH46" r="AH47" sId="1"/>
    <undo index="65535" exp="area" dr="AG44:AG46" r="AG47" sId="1"/>
    <undo index="65535" exp="area" dr="AF44:AF46" r="AF47" sId="1"/>
    <undo index="65535" exp="area" dr="AE44:AE46" r="AE47" sId="1"/>
    <undo index="65535" exp="area" dr="AD44:AD46" r="AD47" sId="1"/>
    <undo index="65535" exp="area" dr="AC44:AC46" r="AC47" sId="1"/>
    <undo index="65535" exp="area" dr="AB44:AB46" r="AB47" sId="1"/>
    <undo index="65535" exp="area" dr="AA44:AA46" r="AA47" sId="1"/>
    <undo index="65535" exp="area" dr="Z44:Z46" r="Z47" sId="1"/>
    <undo index="65535" exp="area" dr="Y44:Y46" r="Y47" sId="1"/>
    <undo index="65535" exp="area" dr="X44:X46" r="X47" sId="1"/>
    <undo index="65535" exp="area" dr="W44:W46" r="W47" sId="1"/>
    <undo index="65535" exp="area" dr="V44:V46" r="V47" sId="1"/>
    <undo index="65535" exp="area" dr="U44:U46" r="U47" sId="1"/>
    <undo index="65535" exp="area" dr="T44:T46" r="T47" sId="1"/>
    <undo index="65535" exp="area" dr="S44:S46" r="S47" sId="1"/>
    <undo index="65535" exp="area" ref3D="1" dr="$H$1:$N$1048576" dn="Z_65B035E3_87FA_46C5_996E_864F2C8D0EBC_.wvu.Cols" sId="1"/>
    <rfmt sheetId="1" xfDxf="1" sqref="A44:XFD44" start="0" length="0"/>
    <rcc rId="0" sId="1" dxf="1">
      <nc r="A44">
        <v>1</v>
      </nc>
      <n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44"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4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4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4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4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44">
        <f>T44+U44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T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44">
        <f>W44+X44</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dxf="1">
      <nc r="Y44">
        <f>Z44+AA44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4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4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44">
        <f>AC44+AD44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44">
        <f>S44+V44+Y44+AB44</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4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44">
        <f>AE44+AF44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4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4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4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4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886" sId="1" ref="A44:XFD44" action="deleteRow">
    <undo index="65535" exp="area" dr="AK44:AK45" r="AK46" sId="1"/>
    <undo index="65535" exp="area" dr="AJ44:AJ45" r="AJ46" sId="1"/>
    <undo index="65535" exp="area" dr="AI44:AI45" r="AI46" sId="1"/>
    <undo index="65535" exp="area" dr="AH44:AH45" r="AH46" sId="1"/>
    <undo index="65535" exp="area" dr="AG44:AG45" r="AG46" sId="1"/>
    <undo index="65535" exp="area" dr="AF44:AF45" r="AF46" sId="1"/>
    <undo index="65535" exp="area" dr="AE44:AE45" r="AE46" sId="1"/>
    <undo index="65535" exp="area" dr="AD44:AD45" r="AD46" sId="1"/>
    <undo index="65535" exp="area" dr="AC44:AC45" r="AC46" sId="1"/>
    <undo index="65535" exp="area" dr="AB44:AB45" r="AB46" sId="1"/>
    <undo index="65535" exp="area" dr="AA44:AA45" r="AA46" sId="1"/>
    <undo index="65535" exp="area" dr="Z44:Z45" r="Z46" sId="1"/>
    <undo index="65535" exp="area" dr="Y44:Y45" r="Y46" sId="1"/>
    <undo index="65535" exp="area" dr="X44:X45" r="X46" sId="1"/>
    <undo index="65535" exp="area" dr="W44:W45" r="W46" sId="1"/>
    <undo index="65535" exp="area" dr="V44:V45" r="V46" sId="1"/>
    <undo index="65535" exp="area" dr="U44:U45" r="U46" sId="1"/>
    <undo index="65535" exp="area" dr="T44:T45" r="T46" sId="1"/>
    <undo index="65535" exp="area" dr="S44:S45" r="S46" sId="1"/>
    <undo index="65535" exp="area" ref3D="1" dr="$H$1:$N$1048576" dn="Z_65B035E3_87FA_46C5_996E_864F2C8D0EBC_.wvu.Cols" sId="1"/>
    <rfmt sheetId="1" xfDxf="1" sqref="A44:XFD44" start="0" length="0"/>
    <rcc rId="0" sId="1" dxf="1">
      <nc r="A44">
        <v>2</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44"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4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4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4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4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44">
        <f>T44+U44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T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44">
        <f>W44+X44</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4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4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4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44">
        <f>AC44+AD44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44">
        <f>S44+V44+Y44+AB44</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4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44">
        <f>AE44+AF44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4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4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4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4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887" sId="1" ref="A44:XFD44" action="deleteRow">
    <undo index="65535" exp="area" dr="AK44" r="AK45" sId="1"/>
    <undo index="65535" exp="area" dr="AJ44" r="AJ45" sId="1"/>
    <undo index="65535" exp="area" dr="AI44" r="AI45" sId="1"/>
    <undo index="65535" exp="area" dr="AH44" r="AH45" sId="1"/>
    <undo index="65535" exp="area" dr="AG44" r="AG45" sId="1"/>
    <undo index="65535" exp="area" dr="AF44" r="AF45" sId="1"/>
    <undo index="65535" exp="area" dr="AE44" r="AE45" sId="1"/>
    <undo index="65535" exp="area" dr="AD44" r="AD45" sId="1"/>
    <undo index="65535" exp="area" dr="AC44" r="AC45" sId="1"/>
    <undo index="65535" exp="area" dr="AB44" r="AB45" sId="1"/>
    <undo index="65535" exp="area" dr="AA44" r="AA45" sId="1"/>
    <undo index="65535" exp="area" dr="Z44" r="Z45" sId="1"/>
    <undo index="65535" exp="area" dr="Y44" r="Y45" sId="1"/>
    <undo index="65535" exp="area" dr="X44" r="X45" sId="1"/>
    <undo index="65535" exp="area" dr="W44" r="W45" sId="1"/>
    <undo index="65535" exp="area" dr="V44" r="V45" sId="1"/>
    <undo index="65535" exp="area" dr="U44" r="U45" sId="1"/>
    <undo index="65535" exp="area" dr="T44" r="T45" sId="1"/>
    <undo index="65535" exp="area" dr="S44" r="S45" sId="1"/>
    <undo index="65535" exp="area" ref3D="1" dr="$H$1:$N$1048576" dn="Z_65B035E3_87FA_46C5_996E_864F2C8D0EBC_.wvu.Cols" sId="1"/>
    <rfmt sheetId="1" xfDxf="1" sqref="A44:XFD44" start="0" length="0"/>
    <rfmt sheetId="1" sqref="A44"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44"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4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4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4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4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44">
        <f>T44+U44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T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44">
        <f>W44+X44</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4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4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4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44">
        <f>AC44+AD44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44">
        <f>S44+V44+Y44+AB44</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4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44">
        <f>AE44+AF44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4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4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4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4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888" sId="1" ref="A44:XFD44" action="deleteRow">
    <undo index="65535" exp="area" ref3D="1" dr="$H$1:$N$1048576" dn="Z_65B035E3_87FA_46C5_996E_864F2C8D0EBC_.wvu.Cols" sId="1"/>
    <rfmt sheetId="1" xfDxf="1" sqref="A44:XFD44" start="0" length="0"/>
    <rfmt sheetId="1" sqref="A4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44"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4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44" t="inlineStr">
        <is>
          <t>TOTAL ILFOV</t>
        </is>
      </nc>
      <ndxf>
        <font>
          <b/>
          <sz val="12"/>
          <color auto="1"/>
          <name val="Calibri"/>
          <family val="2"/>
          <charset val="238"/>
          <scheme val="minor"/>
        </font>
        <fill>
          <patternFill patternType="solid">
            <bgColor theme="9" tint="0.59999389629810485"/>
          </patternFill>
        </fill>
        <alignment horizontal="center" vertical="center" wrapText="1"/>
        <border outline="0">
          <right style="thin">
            <color indexed="64"/>
          </right>
          <top style="thin">
            <color indexed="64"/>
          </top>
          <bottom style="thin">
            <color indexed="64"/>
          </bottom>
        </border>
      </ndxf>
    </rcc>
    <rfmt sheetId="1" sqref="H44"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4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4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4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4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4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4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4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4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4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44">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44">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44">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44">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44">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44">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44">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44">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44">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44">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44">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44">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44">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44">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44">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44">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44">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44">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44">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889" sId="1" ref="A44:XFD44" action="deleteRow">
    <undo index="65535" exp="area" ref3D="1" dr="$H$1:$N$1048576" dn="Z_65B035E3_87FA_46C5_996E_864F2C8D0EBC_.wvu.Cols" sId="1"/>
    <rfmt sheetId="1" xfDxf="1" sqref="A44:XFD44" start="0" length="0"/>
    <rfmt sheetId="1" sqref="A44"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44"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4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4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4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4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44" t="inlineStr">
        <is>
          <t>MARAMUREȘ</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4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4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4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4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4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44"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C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44" start="0" length="0">
      <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4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44"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H4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4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4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4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890" sId="1" ref="A45:XFD45" action="deleteRow">
    <undo index="65535" exp="area" ref3D="1" dr="$H$1:$N$1048576" dn="Z_65B035E3_87FA_46C5_996E_864F2C8D0EBC_.wvu.Cols" sId="1"/>
    <rfmt sheetId="1" xfDxf="1" sqref="A45:XFD45" start="0" length="0"/>
    <rcc rId="0" sId="1" dxf="1">
      <nc r="A45">
        <v>2</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45"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4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45"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45"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4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4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4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4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4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4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4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4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4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45">
        <f>T45+U45</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T4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4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45">
        <f>W45+X45</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4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4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4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45"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45"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45">
        <f>AC45+AD45</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4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4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45">
        <f>S45+V45+Y45+AB45</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4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45">
        <f>AE45+AF45</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4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4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4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4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891" sId="1" ref="A45:XFD45" action="deleteRow">
    <undo index="65535" exp="area" dr="AK44:AK45" r="AK46" sId="1"/>
    <undo index="65535" exp="area" dr="AJ44:AJ45" r="AJ46" sId="1"/>
    <undo index="65535" exp="area" dr="AI44:AI45" r="AI46" sId="1"/>
    <undo index="65535" exp="area" dr="AH44:AH45" r="AH46" sId="1"/>
    <undo index="65535" exp="area" dr="AG44:AG45" r="AG46" sId="1"/>
    <undo index="65535" exp="area" dr="AF44:AF45" r="AF46" sId="1"/>
    <undo index="65535" exp="area" dr="AE44:AE45" r="AE46" sId="1"/>
    <undo index="65535" exp="area" dr="AD44:AD45" r="AD46" sId="1"/>
    <undo index="65535" exp="area" dr="AC44:AC45" r="AC46" sId="1"/>
    <undo index="65535" exp="area" dr="AB44:AB45" r="AB46" sId="1"/>
    <undo index="65535" exp="area" dr="AA44:AA45" r="AA46" sId="1"/>
    <undo index="65535" exp="area" dr="Z44:Z45" r="Z46" sId="1"/>
    <undo index="65535" exp="area" dr="Y44:Y45" r="Y46" sId="1"/>
    <undo index="65535" exp="area" dr="X44:X45" r="X46" sId="1"/>
    <undo index="65535" exp="area" dr="W44:W45" r="W46" sId="1"/>
    <undo index="65535" exp="area" dr="V44:V45" r="V46" sId="1"/>
    <undo index="65535" exp="area" dr="U44:U45" r="U46" sId="1"/>
    <undo index="65535" exp="area" dr="T44:T45" r="T46" sId="1"/>
    <undo index="65535" exp="area" dr="S44:S45" r="S46" sId="1"/>
    <undo index="65535" exp="area" ref3D="1" dr="$H$1:$N$1048576" dn="Z_65B035E3_87FA_46C5_996E_864F2C8D0EBC_.wvu.Cols" sId="1"/>
    <rfmt sheetId="1" xfDxf="1" sqref="A45:XFD45" start="0" length="0"/>
    <rfmt sheetId="1" sqref="A45"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45"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4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45"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45"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4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4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4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4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4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4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4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4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4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45">
        <f>T45+U45</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T4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4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45">
        <f>W45+X45</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4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4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4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45"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45"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45">
        <f>AC45+AD45</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4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4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45">
        <f>S45+V45+Y45+AB45</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4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45">
        <f>AE45+AF45</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4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4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4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4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892" sId="1" ref="A45:XFD45" action="deleteRow">
    <undo index="65535" exp="area" ref3D="1" dr="$H$1:$N$1048576" dn="Z_65B035E3_87FA_46C5_996E_864F2C8D0EBC_.wvu.Cols" sId="1"/>
    <rfmt sheetId="1" xfDxf="1" sqref="A45:XFD45" start="0" length="0"/>
    <rfmt sheetId="1" sqref="A4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45"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4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45" t="inlineStr">
        <is>
          <t>TOTAL MARAMUREȘ</t>
        </is>
      </nc>
      <ndxf>
        <font>
          <b/>
          <sz val="12"/>
          <color auto="1"/>
          <name val="Calibri"/>
          <family val="2"/>
          <charset val="238"/>
          <scheme val="minor"/>
        </font>
        <fill>
          <patternFill patternType="solid">
            <bgColor theme="9" tint="0.59999389629810485"/>
          </patternFill>
        </fill>
        <alignment horizontal="center" vertical="center" wrapText="1"/>
        <border outline="0">
          <right style="thin">
            <color indexed="64"/>
          </right>
          <top style="thin">
            <color indexed="64"/>
          </top>
          <bottom style="thin">
            <color indexed="64"/>
          </bottom>
        </border>
      </ndxf>
    </rcc>
    <rfmt sheetId="1" sqref="H45"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4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4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4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4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4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4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4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4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4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45">
        <f>SUM(S44:S44)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45">
        <f>SUM(T44:T44)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45">
        <f>SUM(U44:U44)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45">
        <f>SUM(V44:V44)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45">
        <f>SUM(W44:W44)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45">
        <f>SUM(X44:X44)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45">
        <f>SUM(Y44:Y44)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45">
        <f>SUM(Z44:Z44)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45">
        <f>SUM(AA44:AA44)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45">
        <f>SUM(AB44:AB44)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45">
        <f>SUM(AC44:AC44)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45">
        <f>SUM(AD44:AD44)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45">
        <f>SUM(AE44:AE44)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45">
        <f>SUM(AF44:AF44)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45">
        <f>SUM(AG44:AG44)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45">
        <f>SUM(AH44:AH44)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45">
        <f>SUM(AI44:AI44)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45">
        <f>SUM(AJ44:AJ44)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45">
        <f>SUM(AK44:AK44)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893" sId="1" ref="A45:XFD45" action="deleteRow">
    <undo index="65535" exp="area" ref3D="1" dr="$H$1:$N$1048576" dn="Z_65B035E3_87FA_46C5_996E_864F2C8D0EBC_.wvu.Cols" sId="1"/>
    <rfmt sheetId="1" xfDxf="1" sqref="A45:XFD45" start="0" length="0"/>
    <rfmt sheetId="1" sqref="A45"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45"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4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45"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45"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4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4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4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4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4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45" t="inlineStr">
        <is>
          <t>MEHEDINȚI</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4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4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4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4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4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4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45"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4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4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4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45"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45"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45"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C4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4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45" start="0" length="0">
      <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4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45"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H4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4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4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4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894" sId="1" ref="A46:XFD46" action="deleteRow">
    <undo index="65535" exp="area" ref3D="1" dr="$H$1:$N$1048576" dn="Z_65B035E3_87FA_46C5_996E_864F2C8D0EBC_.wvu.Cols" sId="1"/>
    <rfmt sheetId="1" xfDxf="1" sqref="A46:XFD46" start="0" length="0"/>
    <rcc rId="0" sId="1" dxf="1">
      <nc r="A46">
        <v>2</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46"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4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4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4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4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46">
        <f>T46+U46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4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4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46">
        <f>W46+X46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4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4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4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4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4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46">
        <f>AC46+AD46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4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4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46">
        <f>S46+V46+Y46+AB46</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4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46">
        <f>AE46+AF46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4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4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4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4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895" sId="1" ref="A46:XFD46" action="deleteRow">
    <undo index="65535" exp="area" dr="AK45:AK46" r="AK47" sId="1"/>
    <undo index="65535" exp="area" dr="AJ45:AJ46" r="AJ47" sId="1"/>
    <undo index="65535" exp="area" dr="AI45:AI46" r="AI47" sId="1"/>
    <undo index="65535" exp="area" dr="AH45:AH46" r="AH47" sId="1"/>
    <undo index="65535" exp="area" dr="AG45:AG46" r="AG47" sId="1"/>
    <undo index="65535" exp="area" dr="AF45:AF46" r="AF47" sId="1"/>
    <undo index="65535" exp="area" dr="AE45:AE46" r="AE47" sId="1"/>
    <undo index="65535" exp="area" dr="AD45:AD46" r="AD47" sId="1"/>
    <undo index="65535" exp="area" dr="AC45:AC46" r="AC47" sId="1"/>
    <undo index="65535" exp="area" dr="AB45:AB46" r="AB47" sId="1"/>
    <undo index="65535" exp="area" dr="AA45:AA46" r="AA47" sId="1"/>
    <undo index="65535" exp="area" dr="Z45:Z46" r="Z47" sId="1"/>
    <undo index="65535" exp="area" dr="Y45:Y46" r="Y47" sId="1"/>
    <undo index="65535" exp="area" dr="X45:X46" r="X47" sId="1"/>
    <undo index="65535" exp="area" dr="W45:W46" r="W47" sId="1"/>
    <undo index="65535" exp="area" dr="V45:V46" r="V47" sId="1"/>
    <undo index="65535" exp="area" dr="U45:U46" r="U47" sId="1"/>
    <undo index="65535" exp="area" dr="T45:T46" r="T47" sId="1"/>
    <undo index="65535" exp="area" dr="S45:S46" r="S47" sId="1"/>
    <undo index="65535" exp="area" ref3D="1" dr="$H$1:$N$1048576" dn="Z_65B035E3_87FA_46C5_996E_864F2C8D0EBC_.wvu.Cols" sId="1"/>
    <rfmt sheetId="1" xfDxf="1" sqref="A46:XFD46" start="0" length="0"/>
    <rfmt sheetId="1" sqref="A46"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46"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4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4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4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4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46">
        <f>T46+U46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4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4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46">
        <f>W46+X46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4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4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4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4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4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46">
        <f>AC46+AD46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4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4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46">
        <f>S46+V46+Y46+AB46</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4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46">
        <f>AE46+AF46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4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4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4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4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896" sId="1" ref="A46:XFD46" action="deleteRow">
    <undo index="65535" exp="area" ref3D="1" dr="$H$1:$N$1048576" dn="Z_65B035E3_87FA_46C5_996E_864F2C8D0EBC_.wvu.Cols" sId="1"/>
    <rfmt sheetId="1" xfDxf="1" sqref="A46:XFD46" start="0" length="0"/>
    <rfmt sheetId="1" sqref="A4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46"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4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46" t="inlineStr">
        <is>
          <t>TOTAL MEHEDINȚI</t>
        </is>
      </nc>
      <ndxf>
        <font>
          <b/>
          <sz val="12"/>
          <color auto="1"/>
          <name val="Calibri"/>
          <family val="2"/>
          <charset val="238"/>
          <scheme val="minor"/>
        </font>
        <fill>
          <patternFill patternType="solid">
            <bgColor theme="9" tint="0.59999389629810485"/>
          </patternFill>
        </fill>
        <alignment horizontal="center" vertical="center" wrapText="1"/>
        <border outline="0">
          <right style="thin">
            <color indexed="64"/>
          </right>
          <top style="thin">
            <color indexed="64"/>
          </top>
          <bottom style="thin">
            <color indexed="64"/>
          </bottom>
        </border>
      </ndxf>
    </rcc>
    <rfmt sheetId="1" sqref="H46"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4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4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4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4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4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4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4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4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4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46">
        <f>SUM(S45:S45)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46">
        <f>SUM(T45:T45)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46">
        <f>SUM(U45:U45)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46">
        <f>SUM(V45:V45)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46">
        <f>SUM(W45:W45)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46">
        <f>SUM(X45:X45)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46">
        <f>SUM(Y45:Y45)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46">
        <f>SUM(Z45:Z45)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46">
        <f>SUM(AA45:AA45)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46">
        <f>SUM(AB45:AB45)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46">
        <f>SUM(AC45:AC45)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46">
        <f>SUM(AD45:AD45)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46">
        <f>SUM(AE45:AE45)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46">
        <f>SUM(AF45:AF45)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46">
        <f>SUM(AG45:AG45)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46">
        <f>SUM(AH45:AH45)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46">
        <f>SUM(AI45:AI45)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46">
        <f>SUM(AJ45:AJ45)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46">
        <f>SUM(AK45:AK45)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897" sId="1" ref="A46:XFD46" action="deleteRow">
    <undo index="65535" exp="area" ref3D="1" dr="$H$1:$N$1048576" dn="Z_65B035E3_87FA_46C5_996E_864F2C8D0EBC_.wvu.Cols" sId="1"/>
    <rfmt sheetId="1" xfDxf="1" sqref="A46:XFD46" start="0" length="0"/>
    <rfmt sheetId="1" sqref="A46"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46"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4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4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4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4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46" t="inlineStr">
        <is>
          <t>MUREȘ</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4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4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4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46"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4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4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4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4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4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46"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C4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4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46" start="0" length="0">
      <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4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46"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H4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4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4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4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898" sId="1" ref="A48:XFD48" action="deleteRow">
    <undo index="65535" exp="area" dr="AK46:AK48" r="AK49" sId="1"/>
    <undo index="65535" exp="area" dr="AJ46:AJ48" r="AJ49" sId="1"/>
    <undo index="65535" exp="area" dr="AI46:AI48" r="AI49" sId="1"/>
    <undo index="65535" exp="area" dr="AH46:AH48" r="AH49" sId="1"/>
    <undo index="65535" exp="area" dr="AG46:AG48" r="AG49" sId="1"/>
    <undo index="65535" exp="area" dr="AF46:AF48" r="AF49" sId="1"/>
    <undo index="65535" exp="area" dr="AE46:AE48" r="AE49" sId="1"/>
    <undo index="65535" exp="area" dr="AD46:AD48" r="AD49" sId="1"/>
    <undo index="65535" exp="area" dr="AC46:AC48" r="AC49" sId="1"/>
    <undo index="65535" exp="area" dr="AB46:AB48" r="AB49" sId="1"/>
    <undo index="65535" exp="area" dr="AA46:AA48" r="AA49" sId="1"/>
    <undo index="65535" exp="area" dr="Z46:Z48" r="Z49" sId="1"/>
    <undo index="65535" exp="area" dr="Y46:Y48" r="Y49" sId="1"/>
    <undo index="65535" exp="area" dr="X46:X48" r="X49" sId="1"/>
    <undo index="65535" exp="area" dr="W46:W48" r="W49" sId="1"/>
    <undo index="65535" exp="area" dr="V46:V48" r="V49" sId="1"/>
    <undo index="65535" exp="area" dr="U46:U48" r="U49" sId="1"/>
    <undo index="65535" exp="area" dr="T46:T48" r="T49" sId="1"/>
    <undo index="65535" exp="area" dr="S46:S48" r="S49" sId="1"/>
    <undo index="65535" exp="area" ref3D="1" dr="$H$1:$N$1048576" dn="Z_65B035E3_87FA_46C5_996E_864F2C8D0EBC_.wvu.Cols" sId="1"/>
    <rfmt sheetId="1" xfDxf="1" sqref="A48:XFD48" start="0" length="0"/>
    <rfmt sheetId="1" sqref="A48"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48"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4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48"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48"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4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4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4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4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4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4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4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4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4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48">
        <f>T48+U48</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T4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4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48">
        <f>W48+X48</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4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4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48">
        <f>Z48+AA48</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Z48"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48"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48">
        <f>AC48+AD48</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4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4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48">
        <f>S48+V48+Y48+AB48</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4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48">
        <f>AE48+AF48</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4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4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4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4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899" sId="1" ref="A48:XFD48" action="deleteRow">
    <undo index="65535" exp="area" ref3D="1" dr="$H$1:$N$1048576" dn="Z_65B035E3_87FA_46C5_996E_864F2C8D0EBC_.wvu.Cols" sId="1"/>
    <rfmt sheetId="1" xfDxf="1" sqref="A48:XFD48" start="0" length="0"/>
    <rfmt sheetId="1" sqref="A4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48"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4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48" t="inlineStr">
        <is>
          <t>TOTAL MUREȘ</t>
        </is>
      </nc>
      <ndxf>
        <font>
          <b/>
          <sz val="12"/>
          <color auto="1"/>
          <name val="Calibri"/>
          <family val="2"/>
          <charset val="238"/>
          <scheme val="minor"/>
        </font>
        <fill>
          <patternFill patternType="solid">
            <bgColor theme="9" tint="0.59999389629810485"/>
          </patternFill>
        </fill>
        <alignment horizontal="center" vertical="center" wrapText="1"/>
        <border outline="0">
          <right style="thin">
            <color indexed="64"/>
          </right>
          <top style="thin">
            <color indexed="64"/>
          </top>
          <bottom style="thin">
            <color indexed="64"/>
          </bottom>
        </border>
      </ndxf>
    </rcc>
    <rfmt sheetId="1" sqref="H48"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4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4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4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4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4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4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4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4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4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48">
        <f>SUM(S46:S47)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48">
        <f>SUM(T46:T47)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48">
        <f>SUM(U46:U47)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48">
        <f>SUM(V46:V47)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48">
        <f>SUM(W46:W47)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48">
        <f>SUM(X46:X47)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48">
        <f>SUM(Y46:Y47)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48">
        <f>SUM(Z46:Z47)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48">
        <f>SUM(AA46:AA47)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48">
        <f>SUM(AB46:AB47)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48">
        <f>SUM(AC46:AC47)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48">
        <f>SUM(AD46:AD47)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48">
        <f>SUM(AE46:AE47)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48">
        <f>SUM(AF46:AF47)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48">
        <f>SUM(AG46:AG47)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48">
        <f>SUM(AH46:AH47)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48">
        <f>SUM(AI46:AI47)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48">
        <f>SUM(AJ46:AJ47)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48">
        <f>SUM(AK46:AK47)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900" sId="1" ref="A48:XFD48" action="deleteRow">
    <undo index="65535" exp="area" ref3D="1" dr="$H$1:$N$1048576" dn="Z_65B035E3_87FA_46C5_996E_864F2C8D0EBC_.wvu.Cols" sId="1"/>
    <rfmt sheetId="1" xfDxf="1" sqref="A48:XFD48" start="0" length="0"/>
    <rfmt sheetId="1" sqref="A48"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48"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4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48"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48"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4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4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4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4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4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48" t="inlineStr">
        <is>
          <t>OLT</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4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4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4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4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4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4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48"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4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4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4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48"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48"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48"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C4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4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48" start="0" length="0">
      <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4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48"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H4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4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4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4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901" sId="1" ref="A49:XFD49" action="deleteRow">
    <undo index="65535" exp="area" ref3D="1" dr="$H$1:$N$1048576" dn="Z_65B035E3_87FA_46C5_996E_864F2C8D0EBC_.wvu.Cols" sId="1"/>
    <rfmt sheetId="1" xfDxf="1" sqref="A49:XFD49" start="0" length="0"/>
    <rcc rId="0" sId="1" dxf="1">
      <nc r="A49">
        <v>2</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49"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4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49"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49"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4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4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4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4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4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4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4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4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4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49">
        <f>T49+U49</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4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4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49">
        <f>W49+X49</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4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4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49">
        <f>Z49+AA49</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49"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49"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49">
        <f>AC49+AD49</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4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4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49">
        <f>S49+V49+Y49+AB49</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4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49">
        <f>AE49+AF49</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4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4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4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4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902" sId="1" ref="A49:XFD49" action="deleteRow">
    <undo index="65535" exp="area" dr="AK48:AK49" r="AK50" sId="1"/>
    <undo index="65535" exp="area" dr="AJ48:AJ49" r="AJ50" sId="1"/>
    <undo index="65535" exp="area" dr="AI48:AI49" r="AI50" sId="1"/>
    <undo index="65535" exp="area" dr="AH48:AH49" r="AH50" sId="1"/>
    <undo index="65535" exp="area" dr="AG48:AG49" r="AG50" sId="1"/>
    <undo index="65535" exp="area" dr="AF48:AF49" r="AF50" sId="1"/>
    <undo index="65535" exp="area" dr="AE48:AE49" r="AE50" sId="1"/>
    <undo index="65535" exp="area" dr="AD48:AD49" r="AD50" sId="1"/>
    <undo index="65535" exp="area" dr="AC48:AC49" r="AC50" sId="1"/>
    <undo index="65535" exp="area" dr="AB48:AB49" r="AB50" sId="1"/>
    <undo index="65535" exp="area" dr="AA48:AA49" r="AA50" sId="1"/>
    <undo index="65535" exp="area" dr="Z48:Z49" r="Z50" sId="1"/>
    <undo index="65535" exp="area" dr="Y48:Y49" r="Y50" sId="1"/>
    <undo index="65535" exp="area" dr="X48:X49" r="X50" sId="1"/>
    <undo index="65535" exp="area" dr="W48:W49" r="W50" sId="1"/>
    <undo index="65535" exp="area" dr="V48:V49" r="V50" sId="1"/>
    <undo index="65535" exp="area" dr="U48:U49" r="U50" sId="1"/>
    <undo index="65535" exp="area" dr="T48:T49" r="T50" sId="1"/>
    <undo index="65535" exp="area" dr="S48:S49" r="S50" sId="1"/>
    <undo index="65535" exp="area" ref3D="1" dr="$H$1:$N$1048576" dn="Z_65B035E3_87FA_46C5_996E_864F2C8D0EBC_.wvu.Cols" sId="1"/>
    <rfmt sheetId="1" xfDxf="1" sqref="A49:XFD49" start="0" length="0"/>
    <rfmt sheetId="1" sqref="A49"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49"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4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49"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49"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4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4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4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4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4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4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4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4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4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49">
        <f>T49+U49</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4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4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49">
        <f>W49+X49</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4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4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49">
        <f>Z49+AA49</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49"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49"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49">
        <f>AC49+AD49</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4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4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49">
        <f>S49+V49+Y49+AB49</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4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49">
        <f>AE49+AF49</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4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4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4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4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903" sId="1" ref="A49:XFD49" action="deleteRow">
    <undo index="65535" exp="area" ref3D="1" dr="$H$1:$N$1048576" dn="Z_65B035E3_87FA_46C5_996E_864F2C8D0EBC_.wvu.Cols" sId="1"/>
    <rfmt sheetId="1" xfDxf="1" sqref="A49:XFD49" start="0" length="0"/>
    <rfmt sheetId="1" sqref="A4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49"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4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49" t="inlineStr">
        <is>
          <t>TOTAL OLT</t>
        </is>
      </nc>
      <ndxf>
        <font>
          <b/>
          <sz val="12"/>
          <color auto="1"/>
          <name val="Calibri"/>
          <family val="2"/>
          <charset val="238"/>
          <scheme val="minor"/>
        </font>
        <fill>
          <patternFill patternType="solid">
            <bgColor theme="9" tint="0.59999389629810485"/>
          </patternFill>
        </fill>
        <alignment horizontal="center" vertical="center" wrapText="1"/>
        <border outline="0">
          <right style="thin">
            <color indexed="64"/>
          </right>
          <top style="thin">
            <color indexed="64"/>
          </top>
          <bottom style="thin">
            <color indexed="64"/>
          </bottom>
        </border>
      </ndxf>
    </rcc>
    <rfmt sheetId="1" sqref="H49"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4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4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4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4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4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4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4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4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4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49">
        <f>SUM(S48:S48)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49">
        <f>SUM(T48:T48)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49">
        <f>SUM(U48:U48)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49">
        <f>SUM(V48:V48)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49">
        <f>SUM(W48:W48)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49">
        <f>SUM(X48:X48)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49">
        <f>SUM(Y48:Y48)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49">
        <f>SUM(Z48:Z48)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49">
        <f>SUM(AA48:AA48)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49">
        <f>SUM(AB48:AB48)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49">
        <f>SUM(AC48:AC48)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49">
        <f>SUM(AD48:AD48)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49">
        <f>SUM(AE48:AE48)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49">
        <f>SUM(AF48:AF48)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49">
        <f>SUM(AG48:AG48)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49">
        <f>SUM(AH48:AH48)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49">
        <f>SUM(AI48:AI48)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49">
        <f>SUM(AJ48:AJ48)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49">
        <f>SUM(AK48:AK48)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904" sId="1" ref="A49:XFD49" action="deleteRow">
    <undo index="65535" exp="area" ref3D="1" dr="$H$1:$N$1048576" dn="Z_65B035E3_87FA_46C5_996E_864F2C8D0EBC_.wvu.Cols" sId="1"/>
    <rfmt sheetId="1" xfDxf="1" sqref="A49:XFD49" start="0" length="0"/>
    <rfmt sheetId="1" sqref="A49"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49"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4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49"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49"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4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4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4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4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4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49" t="inlineStr">
        <is>
          <t>PRAHOVA</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4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4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4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49"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4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4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49"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4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4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49"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49"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49"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49"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C4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4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49" start="0" length="0">
      <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4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49"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H4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4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4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4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905" sId="1" ref="A60:XFD60" action="deleteRow">
    <undo index="65535" exp="area" ref3D="1" dr="$H$1:$N$1048576" dn="Z_65B035E3_87FA_46C5_996E_864F2C8D0EBC_.wvu.Cols" sId="1"/>
    <rfmt sheetId="1" xfDxf="1" sqref="A60:XFD60" start="0" length="0"/>
    <rfmt sheetId="1" sqref="A6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60"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6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60" t="inlineStr">
        <is>
          <t>TOTAL SĂLAJ</t>
        </is>
      </nc>
      <ndxf>
        <font>
          <b/>
          <sz val="12"/>
          <color auto="1"/>
          <name val="Calibri"/>
          <family val="2"/>
          <charset val="238"/>
          <scheme val="minor"/>
        </font>
        <fill>
          <patternFill patternType="solid">
            <bgColor theme="9" tint="0.59999389629810485"/>
          </patternFill>
        </fill>
        <alignment horizontal="center" vertical="center" wrapText="1"/>
        <border outline="0">
          <right style="thin">
            <color indexed="64"/>
          </right>
          <top style="thin">
            <color indexed="64"/>
          </top>
          <bottom style="thin">
            <color indexed="64"/>
          </bottom>
        </border>
      </ndxf>
    </rcc>
    <rfmt sheetId="1" sqref="H60"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6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6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6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6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6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6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6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6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6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60">
        <f>SUM(S56:S59)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60">
        <f>SUM(T56:T59)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60">
        <f>SUM(U56:U59)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60">
        <f>SUM(V56:V59)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60">
        <f>SUM(W56:W59)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60">
        <f>SUM(X56:X59)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60">
        <f>SUM(Y56:Y59)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60">
        <f>SUM(Z56:Z59)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60">
        <f>SUM(AA56:AA59)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60">
        <f>SUM(AB56:AB59)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60">
        <f>SUM(AC56:AC59)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60">
        <f>SUM(AD56:AD59)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60">
        <f>SUM(AE56:AE59)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60">
        <f>SUM(AF56:AF59)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60">
        <f>SUM(AG56:AG59)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60">
        <f>SUM(AH56:AH59)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60">
        <f>SUM(AI56:AI59)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60">
        <f>SUM(AJ56:AJ59)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60">
        <f>SUM(AK56:AK59)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906" sId="1" ref="A60:XFD60" action="deleteRow">
    <undo index="65535" exp="area" ref3D="1" dr="$H$1:$N$1048576" dn="Z_65B035E3_87FA_46C5_996E_864F2C8D0EBC_.wvu.Cols" sId="1"/>
    <rfmt sheetId="1" xfDxf="1" sqref="A60:XFD60" start="0" length="0"/>
    <rfmt sheetId="1" sqref="A60"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60"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6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6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60" t="inlineStr">
        <is>
          <t>SATU MARE</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6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60"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6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6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6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60"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C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60" start="0" length="0">
      <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60"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H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907" sId="1" ref="A60:XFD60" action="deleteRow">
    <undo index="65535" exp="area" dr="AK60:AK62" r="AK63" sId="1"/>
    <undo index="65535" exp="area" dr="AJ60:AJ62" r="AJ63" sId="1"/>
    <undo index="65535" exp="area" dr="AI60:AI62" r="AI63" sId="1"/>
    <undo index="65535" exp="area" dr="AH60:AH62" r="AH63" sId="1"/>
    <undo index="65535" exp="area" dr="AG60:AG62" r="AG63" sId="1"/>
    <undo index="65535" exp="area" dr="AF60:AF62" r="AF63" sId="1"/>
    <undo index="65535" exp="area" dr="AE60:AE62" r="AE63" sId="1"/>
    <undo index="65535" exp="area" dr="AD60:AD62" r="AD63" sId="1"/>
    <undo index="65535" exp="area" dr="AC60:AC62" r="AC63" sId="1"/>
    <undo index="65535" exp="area" dr="AB60:AB62" r="AB63" sId="1"/>
    <undo index="65535" exp="area" dr="AA60:AA62" r="AA63" sId="1"/>
    <undo index="65535" exp="area" dr="Z60:Z62" r="Z63" sId="1"/>
    <undo index="65535" exp="area" dr="Y60:Y62" r="Y63" sId="1"/>
    <undo index="65535" exp="area" dr="X60:X62" r="X63" sId="1"/>
    <undo index="65535" exp="area" dr="W60:W62" r="W63" sId="1"/>
    <undo index="65535" exp="area" dr="V60:V62" r="V63" sId="1"/>
    <undo index="65535" exp="area" dr="U60:U62" r="U63" sId="1"/>
    <undo index="65535" exp="area" dr="T60:T62" r="T63" sId="1"/>
    <undo index="65535" exp="area" dr="S60:S62" r="S63" sId="1"/>
    <undo index="65535" exp="area" ref3D="1" dr="$H$1:$N$1048576" dn="Z_65B035E3_87FA_46C5_996E_864F2C8D0EBC_.wvu.Cols" sId="1"/>
    <rfmt sheetId="1" xfDxf="1" sqref="A60:XFD60" start="0" length="0"/>
    <rcc rId="0" sId="1" dxf="1">
      <nc r="A60">
        <v>1</v>
      </nc>
      <n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60"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6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6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60">
        <f>T60+U60</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60">
        <f>W60+X60</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6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6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6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60">
        <f>AC60+AD60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60">
        <f>S60+V60+Y60+AB60</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60">
        <f>AE60+AF60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908" sId="1" ref="A60:XFD60" action="deleteRow">
    <undo index="65535" exp="area" dr="AK60:AK61" r="AK62" sId="1"/>
    <undo index="65535" exp="area" dr="AJ60:AJ61" r="AJ62" sId="1"/>
    <undo index="65535" exp="area" dr="AI60:AI61" r="AI62" sId="1"/>
    <undo index="65535" exp="area" dr="AH60:AH61" r="AH62" sId="1"/>
    <undo index="65535" exp="area" dr="AG60:AG61" r="AG62" sId="1"/>
    <undo index="65535" exp="area" dr="AF60:AF61" r="AF62" sId="1"/>
    <undo index="65535" exp="area" dr="AE60:AE61" r="AE62" sId="1"/>
    <undo index="65535" exp="area" dr="AD60:AD61" r="AD62" sId="1"/>
    <undo index="65535" exp="area" dr="AC60:AC61" r="AC62" sId="1"/>
    <undo index="65535" exp="area" dr="AB60:AB61" r="AB62" sId="1"/>
    <undo index="65535" exp="area" dr="AA60:AA61" r="AA62" sId="1"/>
    <undo index="65535" exp="area" dr="Z60:Z61" r="Z62" sId="1"/>
    <undo index="65535" exp="area" dr="Y60:Y61" r="Y62" sId="1"/>
    <undo index="65535" exp="area" dr="X60:X61" r="X62" sId="1"/>
    <undo index="65535" exp="area" dr="W60:W61" r="W62" sId="1"/>
    <undo index="65535" exp="area" dr="V60:V61" r="V62" sId="1"/>
    <undo index="65535" exp="area" dr="U60:U61" r="U62" sId="1"/>
    <undo index="65535" exp="area" dr="T60:T61" r="T62" sId="1"/>
    <undo index="65535" exp="area" dr="S60:S61" r="S62" sId="1"/>
    <undo index="65535" exp="area" ref3D="1" dr="$H$1:$N$1048576" dn="Z_65B035E3_87FA_46C5_996E_864F2C8D0EBC_.wvu.Cols" sId="1"/>
    <rfmt sheetId="1" xfDxf="1" sqref="A60:XFD60" start="0" length="0"/>
    <rcc rId="0" sId="1" dxf="1">
      <nc r="A60">
        <v>2</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60"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6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6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60">
        <f>T60+U60</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60">
        <f>W60+X60</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6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6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6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60">
        <f>AC60+AD60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60">
        <f>S60+V60+Y60+AB60</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60">
        <f>AE60+AF60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909" sId="1" ref="A60:XFD60" action="deleteRow">
    <undo index="65535" exp="area" dr="AK60" r="AK61" sId="1"/>
    <undo index="65535" exp="area" dr="AJ60" r="AJ61" sId="1"/>
    <undo index="65535" exp="area" dr="AI60" r="AI61" sId="1"/>
    <undo index="65535" exp="area" dr="AH60" r="AH61" sId="1"/>
    <undo index="65535" exp="area" dr="AG60" r="AG61" sId="1"/>
    <undo index="65535" exp="area" dr="AF60" r="AF61" sId="1"/>
    <undo index="65535" exp="area" dr="AE60" r="AE61" sId="1"/>
    <undo index="65535" exp="area" dr="AD60" r="AD61" sId="1"/>
    <undo index="65535" exp="area" dr="AC60" r="AC61" sId="1"/>
    <undo index="65535" exp="area" dr="AB60" r="AB61" sId="1"/>
    <undo index="65535" exp="area" dr="AA60" r="AA61" sId="1"/>
    <undo index="65535" exp="area" dr="Z60" r="Z61" sId="1"/>
    <undo index="65535" exp="area" dr="Y60" r="Y61" sId="1"/>
    <undo index="65535" exp="area" dr="X60" r="X61" sId="1"/>
    <undo index="65535" exp="area" dr="W60" r="W61" sId="1"/>
    <undo index="65535" exp="area" dr="V60" r="V61" sId="1"/>
    <undo index="65535" exp="area" dr="U60" r="U61" sId="1"/>
    <undo index="65535" exp="area" dr="T60" r="T61" sId="1"/>
    <undo index="65535" exp="area" dr="S60" r="S61" sId="1"/>
    <undo index="65535" exp="area" ref3D="1" dr="$H$1:$N$1048576" dn="Z_65B035E3_87FA_46C5_996E_864F2C8D0EBC_.wvu.Cols" sId="1"/>
    <rfmt sheetId="1" xfDxf="1" sqref="A60:XFD60" start="0" length="0"/>
    <rfmt sheetId="1" sqref="A60"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60"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6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6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60">
        <f>T60+U60</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60">
        <f>W60+X60</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6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6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6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60">
        <f>AC60+AD60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60">
        <f>S60+V60+Y60+AB60</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60">
        <f>AE60+AF60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910" sId="1" ref="A60:XFD60" action="deleteRow">
    <undo index="65535" exp="area" ref3D="1" dr="$H$1:$N$1048576" dn="Z_65B035E3_87FA_46C5_996E_864F2C8D0EBC_.wvu.Cols" sId="1"/>
    <rfmt sheetId="1" xfDxf="1" sqref="A60:XFD60" start="0" length="0"/>
    <rfmt sheetId="1" sqref="A6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60"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6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60" t="inlineStr">
        <is>
          <t>TOTAL SATU MARE</t>
        </is>
      </nc>
      <ndxf>
        <font>
          <b/>
          <sz val="12"/>
          <color auto="1"/>
          <name val="Calibri"/>
          <family val="2"/>
          <charset val="238"/>
          <scheme val="minor"/>
        </font>
        <fill>
          <patternFill patternType="solid">
            <bgColor theme="9" tint="0.59999389629810485"/>
          </patternFill>
        </fill>
        <alignment horizontal="center" vertical="center" wrapText="1"/>
        <border outline="0">
          <right style="thin">
            <color indexed="64"/>
          </right>
          <top style="thin">
            <color indexed="64"/>
          </top>
          <bottom style="thin">
            <color indexed="64"/>
          </bottom>
        </border>
      </ndxf>
    </rcc>
    <rfmt sheetId="1" sqref="H60"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6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6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6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6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6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6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6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6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6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6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6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6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6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6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6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6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6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6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6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6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6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6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6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6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6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6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6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6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911" sId="1" ref="A60:XFD60" action="deleteRow">
    <undo index="65535" exp="area" ref3D="1" dr="$H$1:$N$1048576" dn="Z_65B035E3_87FA_46C5_996E_864F2C8D0EBC_.wvu.Cols" sId="1"/>
    <rfmt sheetId="1" xfDxf="1" sqref="A60:XFD60" start="0" length="0"/>
    <rfmt sheetId="1" sqref="A60"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60"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6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6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60" t="inlineStr">
        <is>
          <t>SIBIU</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6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60"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6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6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6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60"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C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60" start="0" length="0">
      <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60"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H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912" sId="1" ref="A60:XFD60" action="deleteRow">
    <undo index="65535" exp="area" dr="AK60:AK62" r="AK63" sId="1"/>
    <undo index="65535" exp="area" dr="AJ60:AJ62" r="AJ63" sId="1"/>
    <undo index="65535" exp="area" dr="AI60:AI62" r="AI63" sId="1"/>
    <undo index="65535" exp="area" dr="AH60:AH62" r="AH63" sId="1"/>
    <undo index="65535" exp="area" dr="AG60:AG62" r="AG63" sId="1"/>
    <undo index="65535" exp="area" dr="AF60:AF62" r="AF63" sId="1"/>
    <undo index="65535" exp="area" dr="AE60:AE62" r="AE63" sId="1"/>
    <undo index="65535" exp="area" dr="AD60:AD62" r="AD63" sId="1"/>
    <undo index="65535" exp="area" dr="AC60:AC62" r="AC63" sId="1"/>
    <undo index="65535" exp="area" dr="AB60:AB62" r="AB63" sId="1"/>
    <undo index="65535" exp="area" dr="AA60:AA62" r="AA63" sId="1"/>
    <undo index="65535" exp="area" dr="Z60:Z62" r="Z63" sId="1"/>
    <undo index="65535" exp="area" dr="Y60:Y62" r="Y63" sId="1"/>
    <undo index="65535" exp="area" dr="X60:X62" r="X63" sId="1"/>
    <undo index="65535" exp="area" dr="W60:W62" r="W63" sId="1"/>
    <undo index="65535" exp="area" dr="V60:V62" r="V63" sId="1"/>
    <undo index="65535" exp="area" dr="U60:U62" r="U63" sId="1"/>
    <undo index="65535" exp="area" dr="T60:T62" r="T63" sId="1"/>
    <undo index="65535" exp="area" dr="S60:S62" r="S63" sId="1"/>
    <undo index="65535" exp="area" ref3D="1" dr="$H$1:$N$1048576" dn="Z_65B035E3_87FA_46C5_996E_864F2C8D0EBC_.wvu.Cols" sId="1"/>
    <rfmt sheetId="1" xfDxf="1" sqref="A60:XFD60" start="0" length="0"/>
    <rcc rId="0" sId="1" dxf="1">
      <nc r="A60">
        <v>1</v>
      </nc>
      <n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60"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6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6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60">
        <f>T60+U60</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60">
        <f>W60+X60</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6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6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6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60">
        <f>AC60+AD60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60">
        <f>S60+V60+Y60+AB60</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60">
        <f>AE60+AF60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913" sId="1" ref="A60:XFD60" action="deleteRow">
    <undo index="65535" exp="area" dr="AK60:AK61" r="AK62" sId="1"/>
    <undo index="65535" exp="area" dr="AJ60:AJ61" r="AJ62" sId="1"/>
    <undo index="65535" exp="area" dr="AI60:AI61" r="AI62" sId="1"/>
    <undo index="65535" exp="area" dr="AH60:AH61" r="AH62" sId="1"/>
    <undo index="65535" exp="area" dr="AG60:AG61" r="AG62" sId="1"/>
    <undo index="65535" exp="area" dr="AF60:AF61" r="AF62" sId="1"/>
    <undo index="65535" exp="area" dr="AE60:AE61" r="AE62" sId="1"/>
    <undo index="65535" exp="area" dr="AD60:AD61" r="AD62" sId="1"/>
    <undo index="65535" exp="area" dr="AC60:AC61" r="AC62" sId="1"/>
    <undo index="65535" exp="area" dr="AB60:AB61" r="AB62" sId="1"/>
    <undo index="65535" exp="area" dr="AA60:AA61" r="AA62" sId="1"/>
    <undo index="65535" exp="area" dr="Z60:Z61" r="Z62" sId="1"/>
    <undo index="65535" exp="area" dr="Y60:Y61" r="Y62" sId="1"/>
    <undo index="65535" exp="area" dr="X60:X61" r="X62" sId="1"/>
    <undo index="65535" exp="area" dr="W60:W61" r="W62" sId="1"/>
    <undo index="65535" exp="area" dr="V60:V61" r="V62" sId="1"/>
    <undo index="65535" exp="area" dr="U60:U61" r="U62" sId="1"/>
    <undo index="65535" exp="area" dr="T60:T61" r="T62" sId="1"/>
    <undo index="65535" exp="area" dr="S60:S61" r="S62" sId="1"/>
    <undo index="65535" exp="area" ref3D="1" dr="$H$1:$N$1048576" dn="Z_65B035E3_87FA_46C5_996E_864F2C8D0EBC_.wvu.Cols" sId="1"/>
    <rfmt sheetId="1" xfDxf="1" sqref="A60:XFD60" start="0" length="0"/>
    <rcc rId="0" sId="1" dxf="1">
      <nc r="A60">
        <v>2</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60"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6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6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60">
        <f>T60+U60</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60">
        <f>W60+X60</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6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6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6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60">
        <f>AC60+AD60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60">
        <f>S60+V60+Y60+AB60</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60">
        <f>AE60+AF60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914" sId="1" ref="A60:XFD60" action="deleteRow">
    <undo index="65535" exp="area" dr="AK60" r="AK61" sId="1"/>
    <undo index="65535" exp="area" dr="AJ60" r="AJ61" sId="1"/>
    <undo index="65535" exp="area" dr="AI60" r="AI61" sId="1"/>
    <undo index="65535" exp="area" dr="AH60" r="AH61" sId="1"/>
    <undo index="65535" exp="area" dr="AG60" r="AG61" sId="1"/>
    <undo index="65535" exp="area" dr="AF60" r="AF61" sId="1"/>
    <undo index="65535" exp="area" dr="AE60" r="AE61" sId="1"/>
    <undo index="65535" exp="area" dr="AD60" r="AD61" sId="1"/>
    <undo index="65535" exp="area" dr="AC60" r="AC61" sId="1"/>
    <undo index="65535" exp="area" dr="AB60" r="AB61" sId="1"/>
    <undo index="65535" exp="area" dr="AA60" r="AA61" sId="1"/>
    <undo index="65535" exp="area" dr="Z60" r="Z61" sId="1"/>
    <undo index="65535" exp="area" dr="Y60" r="Y61" sId="1"/>
    <undo index="65535" exp="area" dr="X60" r="X61" sId="1"/>
    <undo index="65535" exp="area" dr="W60" r="W61" sId="1"/>
    <undo index="65535" exp="area" dr="V60" r="V61" sId="1"/>
    <undo index="65535" exp="area" dr="U60" r="U61" sId="1"/>
    <undo index="65535" exp="area" dr="T60" r="T61" sId="1"/>
    <undo index="65535" exp="area" dr="S60" r="S61" sId="1"/>
    <undo index="65535" exp="area" ref3D="1" dr="$H$1:$N$1048576" dn="Z_65B035E3_87FA_46C5_996E_864F2C8D0EBC_.wvu.Cols" sId="1"/>
    <rfmt sheetId="1" xfDxf="1" sqref="A60:XFD60" start="0" length="0"/>
    <rfmt sheetId="1" sqref="A60"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60"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6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6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60">
        <f>T60+U60</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60">
        <f>W60+X60</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6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6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6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60">
        <f>AC60+AD60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60">
        <f>S60+V60+Y60+AB60</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60">
        <f>AE60+AF60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915" sId="1" ref="A60:XFD60" action="deleteRow">
    <undo index="65535" exp="area" ref3D="1" dr="$H$1:$N$1048576" dn="Z_65B035E3_87FA_46C5_996E_864F2C8D0EBC_.wvu.Cols" sId="1"/>
    <rfmt sheetId="1" xfDxf="1" sqref="A60:XFD60" start="0" length="0"/>
    <rfmt sheetId="1" sqref="A6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60"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6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60" t="inlineStr">
        <is>
          <t>TOTAL SIBIU</t>
        </is>
      </nc>
      <ndxf>
        <font>
          <b/>
          <sz val="12"/>
          <color auto="1"/>
          <name val="Calibri"/>
          <family val="2"/>
          <charset val="238"/>
          <scheme val="minor"/>
        </font>
        <fill>
          <patternFill patternType="solid">
            <bgColor theme="9" tint="0.59999389629810485"/>
          </patternFill>
        </fill>
        <alignment horizontal="center" vertical="center" wrapText="1"/>
        <border outline="0">
          <right style="thin">
            <color indexed="64"/>
          </right>
          <top style="thin">
            <color indexed="64"/>
          </top>
          <bottom style="thin">
            <color indexed="64"/>
          </bottom>
        </border>
      </ndxf>
    </rcc>
    <rfmt sheetId="1" sqref="H60"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6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6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6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6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6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6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6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6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6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6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6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6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6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6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6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6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6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6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6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6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6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6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6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6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6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6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6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6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916" sId="1" ref="A60:XFD60" action="deleteRow">
    <undo index="65535" exp="area" ref3D="1" dr="$H$1:$N$1048576" dn="Z_65B035E3_87FA_46C5_996E_864F2C8D0EBC_.wvu.Cols" sId="1"/>
    <rfmt sheetId="1" xfDxf="1" sqref="A60:XFD60" start="0" length="0"/>
    <rfmt sheetId="1" sqref="A60"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60"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6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6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60" t="inlineStr">
        <is>
          <t>SUCEAVA</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6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60"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6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6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6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60"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C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60" start="0" length="0">
      <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60"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H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917" sId="1" ref="A60:XFD60" action="deleteRow">
    <undo index="65535" exp="area" dr="AK60:AK62" r="AK63" sId="1"/>
    <undo index="65535" exp="area" dr="AJ60:AJ62" r="AJ63" sId="1"/>
    <undo index="65535" exp="area" dr="AI60:AI62" r="AI63" sId="1"/>
    <undo index="65535" exp="area" dr="AH60:AH62" r="AH63" sId="1"/>
    <undo index="65535" exp="area" dr="AG60:AG62" r="AG63" sId="1"/>
    <undo index="65535" exp="area" dr="AF60:AF62" r="AF63" sId="1"/>
    <undo index="65535" exp="area" dr="AE60:AE62" r="AE63" sId="1"/>
    <undo index="65535" exp="area" dr="AD60:AD62" r="AD63" sId="1"/>
    <undo index="65535" exp="area" dr="AC60:AC62" r="AC63" sId="1"/>
    <undo index="65535" exp="area" dr="AB60:AB62" r="AB63" sId="1"/>
    <undo index="65535" exp="area" dr="AA60:AA62" r="AA63" sId="1"/>
    <undo index="65535" exp="area" dr="Z60:Z62" r="Z63" sId="1"/>
    <undo index="65535" exp="area" dr="Y60:Y62" r="Y63" sId="1"/>
    <undo index="65535" exp="area" dr="X60:X62" r="X63" sId="1"/>
    <undo index="65535" exp="area" dr="W60:W62" r="W63" sId="1"/>
    <undo index="65535" exp="area" dr="V60:V62" r="V63" sId="1"/>
    <undo index="65535" exp="area" dr="U60:U62" r="U63" sId="1"/>
    <undo index="65535" exp="area" dr="T60:T62" r="T63" sId="1"/>
    <undo index="65535" exp="area" dr="S60:S62" r="S63" sId="1"/>
    <undo index="65535" exp="area" ref3D="1" dr="$H$1:$N$1048576" dn="Z_65B035E3_87FA_46C5_996E_864F2C8D0EBC_.wvu.Cols" sId="1"/>
    <rfmt sheetId="1" xfDxf="1" sqref="A60:XFD60" start="0" length="0"/>
    <rcc rId="0" sId="1" dxf="1">
      <nc r="A60">
        <v>1</v>
      </nc>
      <n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60"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6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6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60">
        <f>T60+U60</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60">
        <f>W60+X60</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6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6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6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60">
        <f>AC60+AD60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60">
        <f>S60+V60+Y60+AB60</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60">
        <f>AE60+AF60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918" sId="1" ref="A60:XFD60" action="deleteRow">
    <undo index="65535" exp="area" dr="AK60:AK61" r="AK62" sId="1"/>
    <undo index="65535" exp="area" dr="AJ60:AJ61" r="AJ62" sId="1"/>
    <undo index="65535" exp="area" dr="AI60:AI61" r="AI62" sId="1"/>
    <undo index="65535" exp="area" dr="AH60:AH61" r="AH62" sId="1"/>
    <undo index="65535" exp="area" dr="AG60:AG61" r="AG62" sId="1"/>
    <undo index="65535" exp="area" dr="AF60:AF61" r="AF62" sId="1"/>
    <undo index="65535" exp="area" dr="AE60:AE61" r="AE62" sId="1"/>
    <undo index="65535" exp="area" dr="AD60:AD61" r="AD62" sId="1"/>
    <undo index="65535" exp="area" dr="AC60:AC61" r="AC62" sId="1"/>
    <undo index="65535" exp="area" dr="AB60:AB61" r="AB62" sId="1"/>
    <undo index="65535" exp="area" dr="AA60:AA61" r="AA62" sId="1"/>
    <undo index="65535" exp="area" dr="Z60:Z61" r="Z62" sId="1"/>
    <undo index="65535" exp="area" dr="Y60:Y61" r="Y62" sId="1"/>
    <undo index="65535" exp="area" dr="X60:X61" r="X62" sId="1"/>
    <undo index="65535" exp="area" dr="W60:W61" r="W62" sId="1"/>
    <undo index="65535" exp="area" dr="V60:V61" r="V62" sId="1"/>
    <undo index="65535" exp="area" dr="U60:U61" r="U62" sId="1"/>
    <undo index="65535" exp="area" dr="T60:T61" r="T62" sId="1"/>
    <undo index="65535" exp="area" dr="S60:S61" r="S62" sId="1"/>
    <undo index="65535" exp="area" ref3D="1" dr="$H$1:$N$1048576" dn="Z_65B035E3_87FA_46C5_996E_864F2C8D0EBC_.wvu.Cols" sId="1"/>
    <rfmt sheetId="1" xfDxf="1" sqref="A60:XFD60" start="0" length="0"/>
    <rcc rId="0" sId="1" dxf="1">
      <nc r="A60">
        <v>2</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60"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6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6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60">
        <f>T60+U60</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60">
        <f>W60+X60</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6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6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6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60">
        <f>AC60+AD60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60">
        <f>S60+V60+Y60+AB60</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60">
        <f>AE60+AF60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919" sId="1" ref="A60:XFD60" action="deleteRow">
    <undo index="65535" exp="area" dr="AK60" r="AK61" sId="1"/>
    <undo index="65535" exp="area" dr="AJ60" r="AJ61" sId="1"/>
    <undo index="65535" exp="area" dr="AI60" r="AI61" sId="1"/>
    <undo index="65535" exp="area" dr="AH60" r="AH61" sId="1"/>
    <undo index="65535" exp="area" dr="AG60" r="AG61" sId="1"/>
    <undo index="65535" exp="area" dr="AF60" r="AF61" sId="1"/>
    <undo index="65535" exp="area" dr="AE60" r="AE61" sId="1"/>
    <undo index="65535" exp="area" dr="AD60" r="AD61" sId="1"/>
    <undo index="65535" exp="area" dr="AC60" r="AC61" sId="1"/>
    <undo index="65535" exp="area" dr="AB60" r="AB61" sId="1"/>
    <undo index="65535" exp="area" dr="AA60" r="AA61" sId="1"/>
    <undo index="65535" exp="area" dr="Z60" r="Z61" sId="1"/>
    <undo index="65535" exp="area" dr="Y60" r="Y61" sId="1"/>
    <undo index="65535" exp="area" dr="X60" r="X61" sId="1"/>
    <undo index="65535" exp="area" dr="W60" r="W61" sId="1"/>
    <undo index="65535" exp="area" dr="V60" r="V61" sId="1"/>
    <undo index="65535" exp="area" dr="U60" r="U61" sId="1"/>
    <undo index="65535" exp="area" dr="T60" r="T61" sId="1"/>
    <undo index="65535" exp="area" dr="S60" r="S61" sId="1"/>
    <undo index="65535" exp="area" ref3D="1" dr="$H$1:$N$1048576" dn="Z_65B035E3_87FA_46C5_996E_864F2C8D0EBC_.wvu.Cols" sId="1"/>
    <rfmt sheetId="1" xfDxf="1" sqref="A60:XFD60" start="0" length="0"/>
    <rfmt sheetId="1" sqref="A60"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60"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6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6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60">
        <f>T60+U60</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60">
        <f>W60+X60</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6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6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6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60">
        <f>AC60+AD60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60">
        <f>S60+V60+Y60+AB60</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60">
        <f>AE60+AF60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920" sId="1" ref="A60:XFD60" action="deleteRow">
    <undo index="65535" exp="area" ref3D="1" dr="$H$1:$N$1048576" dn="Z_65B035E3_87FA_46C5_996E_864F2C8D0EBC_.wvu.Cols" sId="1"/>
    <rfmt sheetId="1" xfDxf="1" sqref="A60:XFD60" start="0" length="0"/>
    <rfmt sheetId="1" sqref="A6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60"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6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60" t="inlineStr">
        <is>
          <t>TOTAL SUCEAVA</t>
        </is>
      </nc>
      <ndxf>
        <font>
          <b/>
          <sz val="12"/>
          <color auto="1"/>
          <name val="Calibri"/>
          <family val="2"/>
          <charset val="238"/>
          <scheme val="minor"/>
        </font>
        <fill>
          <patternFill patternType="solid">
            <bgColor theme="9" tint="0.59999389629810485"/>
          </patternFill>
        </fill>
        <alignment horizontal="center" vertical="center" wrapText="1"/>
        <border outline="0">
          <right style="thin">
            <color indexed="64"/>
          </right>
          <top style="thin">
            <color indexed="64"/>
          </top>
          <bottom style="thin">
            <color indexed="64"/>
          </bottom>
        </border>
      </ndxf>
    </rcc>
    <rfmt sheetId="1" sqref="H60"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6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6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6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6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6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6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6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6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6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6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6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6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6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6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6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6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6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6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6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6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6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6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6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6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6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6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6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6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921" sId="1" ref="A60:XFD60" action="deleteRow">
    <undo index="65535" exp="area" ref3D="1" dr="$H$1:$N$1048576" dn="Z_65B035E3_87FA_46C5_996E_864F2C8D0EBC_.wvu.Cols" sId="1"/>
    <rfmt sheetId="1" xfDxf="1" sqref="A60:XFD60" start="0" length="0"/>
    <rfmt sheetId="1" sqref="A60"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60"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6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6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60" t="inlineStr">
        <is>
          <t>TELEORMAN</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6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60"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rder>
      </dxf>
    </rfmt>
    <rfmt sheetId="1" sqref="X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rder>
      </dxf>
    </rfmt>
    <rfmt sheetId="1" sqref="Y6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rder>
      </dxf>
    </rfmt>
    <rfmt sheetId="1" sqref="Z6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rder>
      </dxf>
    </rfmt>
    <rfmt sheetId="1" sqref="AA6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60"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C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60" start="0" length="0">
      <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60"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H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922" sId="1" ref="A51:XFD51" action="deleteRow">
    <undo index="65535" exp="area" ref3D="1" dr="$H$1:$N$1048576" dn="Z_65B035E3_87FA_46C5_996E_864F2C8D0EBC_.wvu.Cols" sId="1"/>
    <rfmt sheetId="1" xfDxf="1" sqref="A51:XFD51" start="0" length="0"/>
    <rfmt sheetId="1" sqref="A51"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51"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1"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1"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1"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51"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51"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51"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1"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K51" start="0" length="0">
      <dxf>
        <font>
          <b/>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51" start="0" length="0">
      <dxf>
        <font>
          <b/>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51" start="0" length="0">
      <dxf>
        <font>
          <sz val="12"/>
          <color auto="1"/>
          <name val="Calibri"/>
          <family val="2"/>
          <charset val="238"/>
          <scheme val="minor"/>
        </font>
        <numFmt numFmtId="164" formatCode="0.000000000"/>
        <alignment horizontal="center" vertical="center" wrapText="1"/>
        <border outline="0">
          <left style="thin">
            <color indexed="64"/>
          </left>
          <right style="thin">
            <color indexed="64"/>
          </right>
          <top style="thin">
            <color indexed="64"/>
          </top>
          <bottom style="thin">
            <color indexed="64"/>
          </bottom>
        </border>
      </dxf>
    </rfmt>
    <rfmt sheetId="1" sqref="N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51">
        <f>T51+U51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T5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U5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51">
        <f>W51+X51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W5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X5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51">
        <f>Z51+AA51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51"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51"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51">
        <f>AC51+AD51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51" start="0" length="0">
      <dxf>
        <font>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51" start="0" length="0">
      <dxf>
        <font>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51">
        <f>S51+V51+Y51+AB51</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51"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51">
        <f>AE51+AF51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51"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5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5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5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923" sId="1" ref="A51:XFD51" action="deleteRow">
    <undo index="65535" exp="area" ref3D="1" dr="$H$1:$N$1048576" dn="Z_65B035E3_87FA_46C5_996E_864F2C8D0EBC_.wvu.Cols" sId="1"/>
    <rfmt sheetId="1" xfDxf="1" sqref="A51:XFD51" start="0" length="0"/>
    <rfmt sheetId="1" sqref="A51"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51"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1"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1"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1"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51"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51"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51"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1"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K51" start="0" length="0">
      <dxf>
        <font>
          <b/>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51" start="0" length="0">
      <dxf>
        <font>
          <b/>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51" start="0" length="0">
      <dxf>
        <font>
          <sz val="12"/>
          <color auto="1"/>
          <name val="Calibri"/>
          <family val="2"/>
          <charset val="238"/>
          <scheme val="minor"/>
        </font>
        <numFmt numFmtId="164" formatCode="0.000000000"/>
        <alignment horizontal="center" vertical="center" wrapText="1"/>
        <border outline="0">
          <left style="thin">
            <color indexed="64"/>
          </left>
          <right style="thin">
            <color indexed="64"/>
          </right>
          <top style="thin">
            <color indexed="64"/>
          </top>
          <bottom style="thin">
            <color indexed="64"/>
          </bottom>
        </border>
      </dxf>
    </rfmt>
    <rfmt sheetId="1" sqref="N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51">
        <f>T51+U51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T5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U5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51">
        <f>W51+X51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W5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X5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51">
        <f>Z51+AA51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51"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51"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51">
        <f>AC51+AD51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51" start="0" length="0">
      <dxf>
        <font>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51" start="0" length="0">
      <dxf>
        <font>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51">
        <f>S51+V51+Y51+AB51</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51"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51">
        <f>AE51+AF51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51"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5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5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5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924" sId="1" ref="A51:XFD51" action="deleteRow">
    <undo index="65535" exp="area" dr="AK49:AK51" r="AK52" sId="1"/>
    <undo index="65535" exp="area" dr="AJ49:AJ51" r="AJ52" sId="1"/>
    <undo index="65535" exp="area" dr="AI49:AI51" r="AI52" sId="1"/>
    <undo index="65535" exp="area" dr="AH49:AH51" r="AH52" sId="1"/>
    <undo index="65535" exp="area" dr="AG49:AG51" r="AG52" sId="1"/>
    <undo index="65535" exp="area" dr="AF49:AF51" r="AF52" sId="1"/>
    <undo index="65535" exp="area" dr="AE49:AE51" r="AE52" sId="1"/>
    <undo index="65535" exp="area" dr="AD49:AD51" r="AD52" sId="1"/>
    <undo index="65535" exp="area" dr="AC49:AC51" r="AC52" sId="1"/>
    <undo index="65535" exp="area" dr="AB49:AB51" r="AB52" sId="1"/>
    <undo index="65535" exp="area" dr="AA49:AA51" r="AA52" sId="1"/>
    <undo index="65535" exp="area" dr="Z49:Z51" r="Z52" sId="1"/>
    <undo index="65535" exp="area" dr="Y49:Y51" r="Y52" sId="1"/>
    <undo index="65535" exp="area" dr="X49:X51" r="X52" sId="1"/>
    <undo index="65535" exp="area" dr="W49:W51" r="W52" sId="1"/>
    <undo index="65535" exp="area" dr="V49:V51" r="V52" sId="1"/>
    <undo index="65535" exp="area" dr="U49:U51" r="U52" sId="1"/>
    <undo index="65535" exp="area" dr="T49:T51" r="T52" sId="1"/>
    <undo index="65535" exp="area" dr="S49:S51" r="S52" sId="1"/>
    <undo index="65535" exp="area" ref3D="1" dr="$H$1:$N$1048576" dn="Z_65B035E3_87FA_46C5_996E_864F2C8D0EBC_.wvu.Cols" sId="1"/>
    <rfmt sheetId="1" xfDxf="1" sqref="A51:XFD51" start="0" length="0"/>
    <rfmt sheetId="1" sqref="A51"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5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5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5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5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51">
        <f>T51+U51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5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5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51">
        <f>W51+X51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5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5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51">
        <f>Z51+AA51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5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5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51">
        <f>AC51+AD51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5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5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51">
        <f>S51+V51+Y51+AB51</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5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51">
        <f>AE51+AF51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5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5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5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5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925" sId="1" ref="A51:XFD51" action="deleteRow">
    <undo index="65535" exp="area" ref3D="1" dr="$H$1:$N$1048576" dn="Z_65B035E3_87FA_46C5_996E_864F2C8D0EBC_.wvu.Cols" sId="1"/>
    <rfmt sheetId="1" xfDxf="1" sqref="A51:XFD51" start="0" length="0"/>
    <rfmt sheetId="1" sqref="A5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5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5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51" t="inlineStr">
        <is>
          <t>TOTAL PRAHOVA</t>
        </is>
      </nc>
      <ndxf>
        <font>
          <b/>
          <sz val="12"/>
          <color auto="1"/>
          <name val="Calibri"/>
          <family val="2"/>
          <charset val="238"/>
          <scheme val="minor"/>
        </font>
        <fill>
          <patternFill patternType="solid">
            <bgColor theme="9" tint="0.59999389629810485"/>
          </patternFill>
        </fill>
        <alignment horizontal="center" vertical="center" wrapText="1"/>
        <border outline="0">
          <right style="thin">
            <color indexed="64"/>
          </right>
          <top style="thin">
            <color indexed="64"/>
          </top>
          <bottom style="thin">
            <color indexed="64"/>
          </bottom>
        </border>
      </ndxf>
    </rcc>
    <rfmt sheetId="1" sqref="H51"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5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5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5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5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5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5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5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5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5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51">
        <f>SUM(S49:S50)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51">
        <f>SUM(T49:T50)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51">
        <f>SUM(U49:U50)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51">
        <f>SUM(V49:V50)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51">
        <f>SUM(W49:W50)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51">
        <f>SUM(X49:X50)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51">
        <f>SUM(Y49:Y50)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51">
        <f>SUM(Z49:Z50)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51">
        <f>SUM(AA49:AA50)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51">
        <f>SUM(AB49:AB50)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51">
        <f>SUM(AC49:AC50)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51">
        <f>SUM(AD49:AD50)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51">
        <f>SUM(AE49:AE50)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51">
        <f>SUM(AF49:AF50)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51">
        <f>SUM(AG49:AG50)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51">
        <f>SUM(AH49:AH50)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51">
        <f>SUM(AI49:AI50)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51">
        <f>SUM(AJ49:AJ50)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51">
        <f>SUM(AK49:AK50)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926" sId="1" ref="A51:XFD51" action="deleteRow">
    <undo index="65535" exp="area" ref3D="1" dr="$H$1:$N$1048576" dn="Z_65B035E3_87FA_46C5_996E_864F2C8D0EBC_.wvu.Cols" sId="1"/>
    <rfmt sheetId="1" xfDxf="1" sqref="A51:XFD51" start="0" length="0"/>
    <rfmt sheetId="1" sqref="A51"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51"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5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5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5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51" t="inlineStr">
        <is>
          <t>SĂLAJ</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5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5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5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5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5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5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5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5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5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51"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C5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5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51" start="0" length="0">
      <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5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51"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H5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5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5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5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927" sId="1" ref="A51:XFD51" action="deleteRow">
    <undo index="65535" exp="area" ref3D="1" dr="$H$1:$N$1048576" dn="Z_65B035E3_87FA_46C5_996E_864F2C8D0EBC_.wvu.Cols" sId="1"/>
    <rfmt sheetId="1" xfDxf="1" sqref="A51:XFD51" start="0" length="0"/>
    <rcc rId="0" sId="1" dxf="1">
      <nc r="A51">
        <v>1</v>
      </nc>
      <n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51"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5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5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5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51">
        <f>T51+U51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5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5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51">
        <f>W51+X51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5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5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5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5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5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51">
        <f>AC51+AD51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5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5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51">
        <f>S51+V51+Y51+AB51</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5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51">
        <f>AE51+AF51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5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5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5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5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928" sId="1" ref="A51:XFD51" action="deleteRow">
    <undo index="65535" exp="area" ref3D="1" dr="$H$1:$N$1048576" dn="Z_65B035E3_87FA_46C5_996E_864F2C8D0EBC_.wvu.Cols" sId="1"/>
    <rfmt sheetId="1" xfDxf="1" sqref="A51:XFD51" start="0" length="0"/>
    <rcc rId="0" sId="1" dxf="1">
      <nc r="A51">
        <v>2</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5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5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5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5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51">
        <f>T51+U51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5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5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51">
        <f>W51+X51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5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5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5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5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5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51">
        <f>AC51+AD51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5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5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51">
        <f>S51+V51+Y51+AB51</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5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51">
        <f>AE51+AF51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5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5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5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5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929" sId="1" ref="A51:XFD51" action="deleteRow">
    <undo index="65535" exp="area" ref3D="1" dr="$H$1:$N$1048576" dn="Z_65B035E3_87FA_46C5_996E_864F2C8D0EBC_.wvu.Cols" sId="1"/>
    <rfmt sheetId="1" xfDxf="1" sqref="A51:XFD51" start="0" length="0"/>
    <rfmt sheetId="1" sqref="A51"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5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5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5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5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51">
        <f>T51+U51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5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5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51">
        <f>W51+X51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5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5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5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5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5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51">
        <f>AC51+AD51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5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5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51">
        <f>S51+V51+Y51+AB51</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5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51">
        <f>AE51+AF51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5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5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5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5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930" sId="1" ref="A51:XFD51" action="deleteRow">
    <undo index="65535" exp="area" ref3D="1" dr="$H$1:$N$1048576" dn="Z_65B035E3_87FA_46C5_996E_864F2C8D0EBC_.wvu.Cols" sId="1"/>
    <rfmt sheetId="1" xfDxf="1" sqref="A51:XFD51" start="0" length="0"/>
    <rfmt sheetId="1" sqref="A51"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5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5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5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5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51">
        <f>T51+U51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5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5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51">
        <f>W51+X51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5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5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5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5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5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51">
        <f>AC51+AD51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5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5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51">
        <f>S51+V51+Y51+AB51</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5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51">
        <f>AE51+AF51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5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5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5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5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931" sId="1" ref="A52:XFD52" action="deleteRow">
    <undo index="65535" exp="area" ref3D="1" dr="$H$1:$N$1048576" dn="Z_65B035E3_87FA_46C5_996E_864F2C8D0EBC_.wvu.Cols" sId="1"/>
    <rfmt sheetId="1" xfDxf="1" sqref="A52:XFD52" start="0" length="0"/>
    <rcc rId="0" sId="1" dxf="1">
      <nc r="A52">
        <v>2</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52"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52"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52"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5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5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5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5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5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5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5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52">
        <f>T52+U52</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5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5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52">
        <f>W52+X52</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5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bottom style="thin">
            <color indexed="64"/>
          </bottom>
        </border>
      </dxf>
    </rfmt>
    <rfmt sheetId="1" sqref="X5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bottom style="thin">
            <color indexed="64"/>
          </bottom>
        </border>
      </dxf>
    </rfmt>
    <rcc rId="0" sId="1" s="1" dxf="1">
      <nc r="Y52">
        <f>Z52+AA52</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52"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bottom style="thin">
            <color indexed="64"/>
          </bottom>
        </border>
      </dxf>
    </rfmt>
    <rfmt sheetId="1" sqref="AA52"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52">
        <f>AC52+AD52</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5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5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52">
        <f>S52+V52+Y52+AB52</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5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52">
        <f>AE52+AF52</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5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5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5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5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932" sId="1" ref="A52:XFD52" action="deleteRow">
    <undo index="65535" exp="area" dr="AK51:AK52" r="AK53" sId="1"/>
    <undo index="65535" exp="area" dr="AJ51:AJ52" r="AJ53" sId="1"/>
    <undo index="65535" exp="area" dr="AI51:AI52" r="AI53" sId="1"/>
    <undo index="65535" exp="area" dr="AH51:AH52" r="AH53" sId="1"/>
    <undo index="65535" exp="area" dr="AG51:AG52" r="AG53" sId="1"/>
    <undo index="65535" exp="area" dr="AF51:AF52" r="AF53" sId="1"/>
    <undo index="65535" exp="area" dr="AE51:AE52" r="AE53" sId="1"/>
    <undo index="65535" exp="area" dr="AD51:AD52" r="AD53" sId="1"/>
    <undo index="65535" exp="area" dr="AC51:AC52" r="AC53" sId="1"/>
    <undo index="65535" exp="area" dr="AB51:AB52" r="AB53" sId="1"/>
    <undo index="65535" exp="area" dr="AA51:AA52" r="AA53" sId="1"/>
    <undo index="65535" exp="area" dr="Z51:Z52" r="Z53" sId="1"/>
    <undo index="65535" exp="area" dr="Y51:Y52" r="Y53" sId="1"/>
    <undo index="65535" exp="area" dr="X51:X52" r="X53" sId="1"/>
    <undo index="65535" exp="area" dr="W51:W52" r="W53" sId="1"/>
    <undo index="65535" exp="area" dr="V51:V52" r="V53" sId="1"/>
    <undo index="65535" exp="area" dr="U51:U52" r="U53" sId="1"/>
    <undo index="65535" exp="area" dr="T51:T52" r="T53" sId="1"/>
    <undo index="65535" exp="area" dr="S51:S52" r="S53" sId="1"/>
    <undo index="65535" exp="area" ref3D="1" dr="$H$1:$N$1048576" dn="Z_65B035E3_87FA_46C5_996E_864F2C8D0EBC_.wvu.Cols" sId="1"/>
    <rfmt sheetId="1" xfDxf="1" sqref="A52:XFD52" start="0" length="0"/>
    <rfmt sheetId="1" sqref="A52"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52"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52"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52"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5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5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5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5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5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5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5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52">
        <f>T52+U52</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5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5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52">
        <f>W52+X52</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5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5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52">
        <f>Z52+AA52</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52"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52"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52">
        <f>AC52+AD52</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5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5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52">
        <f>S52+V52+Y52+AB52</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5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52">
        <f>AE52+AF52</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5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5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5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5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933" sId="1" ref="A52:XFD52" action="deleteRow">
    <undo index="65535" exp="area" ref3D="1" dr="$H$1:$N$1048576" dn="Z_65B035E3_87FA_46C5_996E_864F2C8D0EBC_.wvu.Cols" sId="1"/>
    <rfmt sheetId="1" xfDxf="1" sqref="A52:XFD52" start="0" length="0"/>
    <rfmt sheetId="1" sqref="A5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52"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5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52" t="inlineStr">
        <is>
          <t>TOTAL TELEORMAN</t>
        </is>
      </nc>
      <ndxf>
        <font>
          <b/>
          <sz val="12"/>
          <color auto="1"/>
          <name val="Calibri"/>
          <family val="2"/>
          <charset val="238"/>
          <scheme val="minor"/>
        </font>
        <fill>
          <patternFill patternType="solid">
            <bgColor theme="9" tint="0.59999389629810485"/>
          </patternFill>
        </fill>
        <alignment horizontal="center" vertical="center" wrapText="1"/>
        <border outline="0">
          <right style="thin">
            <color indexed="64"/>
          </right>
          <top style="thin">
            <color indexed="64"/>
          </top>
          <bottom style="thin">
            <color indexed="64"/>
          </bottom>
        </border>
      </ndxf>
    </rcc>
    <rfmt sheetId="1" sqref="H52"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5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5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5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5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5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5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5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5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5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52">
        <f>SUM(S51:S51)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52">
        <f>SUM(T51:T51)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52">
        <f>SUM(U51:U51)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52">
        <f>SUM(V51:V51)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52">
        <f>SUM(W51:W51)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52">
        <f>SUM(X51:X51)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52">
        <f>SUM(Y51:Y51)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52">
        <f>SUM(Z51:Z51)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52">
        <f>SUM(AA51:AA51)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52">
        <f>SUM(AB51:AB51)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52">
        <f>SUM(AC51:AC51)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52">
        <f>SUM(AD51:AD51)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52">
        <f>SUM(AE51:AE51)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52">
        <f>SUM(AF51:AF51)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52">
        <f>SUM(AG51:AG51)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52">
        <f>SUM(AH51:AH51)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52">
        <f>SUM(AI51:AI51)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52">
        <f>SUM(AJ51:AJ51)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52">
        <f>SUM(AK51:AK51)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934" sId="1" ref="A52:XFD52" action="deleteRow">
    <undo index="65535" exp="area" ref3D="1" dr="$H$1:$N$1048576" dn="Z_65B035E3_87FA_46C5_996E_864F2C8D0EBC_.wvu.Cols" sId="1"/>
    <rfmt sheetId="1" xfDxf="1" sqref="A52:XFD52" start="0" length="0"/>
    <rfmt sheetId="1" sqref="A52"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52"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52"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52"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5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5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5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5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5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52" t="inlineStr">
        <is>
          <t>TIMIȘ</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5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52"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5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5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52"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5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5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52"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52"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52"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52"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C5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5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52" start="0" length="0">
      <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5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52"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H5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5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5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5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935" sId="1" ref="A53:XFD53" action="deleteRow">
    <undo index="65535" exp="area" ref3D="1" dr="$H$1:$N$1048576" dn="Z_65B035E3_87FA_46C5_996E_864F2C8D0EBC_.wvu.Cols" sId="1"/>
    <rfmt sheetId="1" xfDxf="1" sqref="A53:XFD53" start="0" length="0"/>
    <rcc rId="0" sId="1" dxf="1">
      <nc r="A53">
        <v>2</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53"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53"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53"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5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5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5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5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5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5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5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53">
        <f>T53+U53</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5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5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53">
        <f>W53+X53</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5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5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53">
        <f>Z53+AA53</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53"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53"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53">
        <f>AC53+AD53</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5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5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53">
        <f>S53+V53+Y53+AB53</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5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53">
        <f>AE53+AF53</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5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5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5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5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936" sId="1" ref="A53:XFD53" action="deleteRow">
    <undo index="65535" exp="area" dr="AK52:AK53" r="AK54" sId="1"/>
    <undo index="65535" exp="area" dr="AJ52:AJ53" r="AJ54" sId="1"/>
    <undo index="65535" exp="area" dr="AI52:AI53" r="AI54" sId="1"/>
    <undo index="65535" exp="area" dr="AH52:AH53" r="AH54" sId="1"/>
    <undo index="65535" exp="area" dr="AG52:AG53" r="AG54" sId="1"/>
    <undo index="65535" exp="area" dr="AF52:AF53" r="AF54" sId="1"/>
    <undo index="65535" exp="area" dr="AE52:AE53" r="AE54" sId="1"/>
    <undo index="65535" exp="area" dr="AD52:AD53" r="AD54" sId="1"/>
    <undo index="65535" exp="area" dr="AC52:AC53" r="AC54" sId="1"/>
    <undo index="65535" exp="area" dr="AB52:AB53" r="AB54" sId="1"/>
    <undo index="65535" exp="area" dr="AA52:AA53" r="AA54" sId="1"/>
    <undo index="65535" exp="area" dr="Z52:Z53" r="Z54" sId="1"/>
    <undo index="65535" exp="area" dr="Y52:Y53" r="Y54" sId="1"/>
    <undo index="65535" exp="area" dr="X52:X53" r="X54" sId="1"/>
    <undo index="65535" exp="area" dr="W52:W53" r="W54" sId="1"/>
    <undo index="65535" exp="area" dr="V52:V53" r="V54" sId="1"/>
    <undo index="65535" exp="area" dr="U52:U53" r="U54" sId="1"/>
    <undo index="65535" exp="area" dr="T52:T53" r="T54" sId="1"/>
    <undo index="65535" exp="area" dr="S52:S53" r="S54" sId="1"/>
    <undo index="65535" exp="area" ref3D="1" dr="$H$1:$N$1048576" dn="Z_65B035E3_87FA_46C5_996E_864F2C8D0EBC_.wvu.Cols" sId="1"/>
    <rfmt sheetId="1" xfDxf="1" sqref="A53:XFD53" start="0" length="0"/>
    <rfmt sheetId="1" sqref="A53"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53"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53"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53"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5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5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5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5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5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5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5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53">
        <f>T53+U53</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5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5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53">
        <f>W53+X53</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5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5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53">
        <f>Z53+AA53</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53"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53"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53">
        <f>AC53+AD53</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5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5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53">
        <f>S53+V53+Y53+AB53</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5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53">
        <f>AE53+AF53</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5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5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5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5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937" sId="1" ref="A53:XFD53" action="deleteRow">
    <undo index="65535" exp="area" ref3D="1" dr="$H$1:$N$1048576" dn="Z_65B035E3_87FA_46C5_996E_864F2C8D0EBC_.wvu.Cols" sId="1"/>
    <rfmt sheetId="1" xfDxf="1" sqref="A53:XFD53" start="0" length="0"/>
    <rfmt sheetId="1" sqref="A5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53"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5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53" t="inlineStr">
        <is>
          <t>TOTAL TIMIȘ</t>
        </is>
      </nc>
      <ndxf>
        <font>
          <b/>
          <sz val="12"/>
          <color auto="1"/>
          <name val="Calibri"/>
          <family val="2"/>
          <charset val="238"/>
          <scheme val="minor"/>
        </font>
        <fill>
          <patternFill patternType="solid">
            <bgColor theme="9" tint="0.59999389629810485"/>
          </patternFill>
        </fill>
        <alignment horizontal="center" vertical="center" wrapText="1"/>
        <border outline="0">
          <right style="thin">
            <color indexed="64"/>
          </right>
          <top style="thin">
            <color indexed="64"/>
          </top>
          <bottom style="thin">
            <color indexed="64"/>
          </bottom>
        </border>
      </ndxf>
    </rcc>
    <rfmt sheetId="1" sqref="H53"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5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5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5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5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5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5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5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5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5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53">
        <f>SUM(S52:S52)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53">
        <f>SUM(T52:T52)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53">
        <f>SUM(U52:U52)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53">
        <f>SUM(V52:V52)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53">
        <f>SUM(W52:W52)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53">
        <f>SUM(X52:X52)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53">
        <f>SUM(Y52:Y52)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53">
        <f>SUM(Z52:Z52)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53">
        <f>SUM(AA52:AA52)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53">
        <f>SUM(AB52:AB52)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53">
        <f>SUM(AC52:AC52)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53">
        <f>SUM(AD52:AD52)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53">
        <f>SUM(AE52:AE52)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53">
        <f>SUM(AF52:AF52)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53">
        <f>SUM(AG52:AG52)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53">
        <f>SUM(AH52:AH52)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53">
        <f>SUM(AI52:AI52)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53">
        <f>SUM(AJ52:AJ52)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53">
        <f>SUM(AK52:AK52)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938" sId="1" ref="A53:XFD53" action="deleteRow">
    <undo index="65535" exp="area" ref3D="1" dr="$H$1:$N$1048576" dn="Z_65B035E3_87FA_46C5_996E_864F2C8D0EBC_.wvu.Cols" sId="1"/>
    <rfmt sheetId="1" xfDxf="1" sqref="A53:XFD53" start="0" length="0"/>
    <rfmt sheetId="1" sqref="A53"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53"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53"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53"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5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5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5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5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5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53" t="inlineStr">
        <is>
          <t>TULCEA</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5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53"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5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5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53"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5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5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53"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53"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53"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53"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C5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5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53" start="0" length="0">
      <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5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53"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H5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5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5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5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939" sId="1" ref="A54:XFD54" action="deleteRow">
    <undo index="65535" exp="area" ref3D="1" dr="$H$1:$N$1048576" dn="Z_65B035E3_87FA_46C5_996E_864F2C8D0EBC_.wvu.Cols" sId="1"/>
    <rfmt sheetId="1" xfDxf="1" sqref="A54:XFD54" start="0" length="0"/>
    <rcc rId="0" sId="1" dxf="1">
      <nc r="A54">
        <v>2</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54"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5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5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5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54">
        <f>T54+U54</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5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5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54">
        <f>W54+X54</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5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5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54">
        <f>Z54+AA54</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5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5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54">
        <f>AC54+AD54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5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5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54">
        <f>S54+V54+Y54+AB54</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5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54">
        <f>AE54+AF54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5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5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5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5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940" sId="1" ref="A54:XFD54" action="deleteRow">
    <undo index="65535" exp="area" dr="AK53:AK54" r="AK55" sId="1"/>
    <undo index="65535" exp="area" dr="AJ53:AJ54" r="AJ55" sId="1"/>
    <undo index="65535" exp="area" dr="AI53:AI54" r="AI55" sId="1"/>
    <undo index="65535" exp="area" dr="AH53:AH54" r="AH55" sId="1"/>
    <undo index="65535" exp="area" dr="AG53:AG54" r="AG55" sId="1"/>
    <undo index="65535" exp="area" dr="AF53:AF54" r="AF55" sId="1"/>
    <undo index="65535" exp="area" dr="AE53:AE54" r="AE55" sId="1"/>
    <undo index="65535" exp="area" dr="AD53:AD54" r="AD55" sId="1"/>
    <undo index="65535" exp="area" dr="AC53:AC54" r="AC55" sId="1"/>
    <undo index="65535" exp="area" dr="AB53:AB54" r="AB55" sId="1"/>
    <undo index="65535" exp="area" dr="AA53:AA54" r="AA55" sId="1"/>
    <undo index="65535" exp="area" dr="Z53:Z54" r="Z55" sId="1"/>
    <undo index="65535" exp="area" dr="Y53:Y54" r="Y55" sId="1"/>
    <undo index="65535" exp="area" dr="X53:X54" r="X55" sId="1"/>
    <undo index="65535" exp="area" dr="W53:W54" r="W55" sId="1"/>
    <undo index="65535" exp="area" dr="V53:V54" r="V55" sId="1"/>
    <undo index="65535" exp="area" dr="U53:U54" r="U55" sId="1"/>
    <undo index="65535" exp="area" dr="T53:T54" r="T55" sId="1"/>
    <undo index="65535" exp="area" dr="S53:S54" r="S55" sId="1"/>
    <undo index="65535" exp="area" ref3D="1" dr="$H$1:$N$1048576" dn="Z_65B035E3_87FA_46C5_996E_864F2C8D0EBC_.wvu.Cols" sId="1"/>
    <rfmt sheetId="1" xfDxf="1" sqref="A54:XFD54" start="0" length="0"/>
    <rfmt sheetId="1" sqref="A54"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54"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5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5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5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54">
        <f>T54+U54</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5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5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54">
        <f>W54+X54</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5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5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54">
        <f>Z54+AA54</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5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5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54">
        <f>AC54+AD54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5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5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54">
        <f>S54+V54+Y54+AB54</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5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54">
        <f>AE54+AF54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5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5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5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5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941" sId="1" ref="A54:XFD54" action="deleteRow">
    <undo index="65535" exp="area" ref3D="1" dr="$H$1:$N$1048576" dn="Z_65B035E3_87FA_46C5_996E_864F2C8D0EBC_.wvu.Cols" sId="1"/>
    <rfmt sheetId="1" xfDxf="1" sqref="A54:XFD54" start="0" length="0"/>
    <rfmt sheetId="1" sqref="A5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54"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5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54" t="inlineStr">
        <is>
          <t>TOTAL TULCEA</t>
        </is>
      </nc>
      <ndxf>
        <font>
          <b/>
          <sz val="12"/>
          <color auto="1"/>
          <name val="Calibri"/>
          <family val="2"/>
          <charset val="238"/>
          <scheme val="minor"/>
        </font>
        <fill>
          <patternFill patternType="solid">
            <bgColor theme="9" tint="0.59999389629810485"/>
          </patternFill>
        </fill>
        <alignment horizontal="center" vertical="center" wrapText="1"/>
        <border outline="0">
          <right style="thin">
            <color indexed="64"/>
          </right>
          <top style="thin">
            <color indexed="64"/>
          </top>
          <bottom style="thin">
            <color indexed="64"/>
          </bottom>
        </border>
      </ndxf>
    </rcc>
    <rfmt sheetId="1" sqref="H54"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5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5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5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5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5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5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5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5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5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54">
        <f>SUM(S53:S53)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54">
        <f>SUM(T53:T53)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54">
        <f>SUM(U53:U53)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54">
        <f>SUM(V53:V53)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54">
        <f>SUM(W53:W53)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54">
        <f>SUM(X53:X53)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54">
        <f>SUM(Y53:Y53)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54">
        <f>SUM(Z53:Z53)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54">
        <f>SUM(AA53:AA53)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54">
        <f>SUM(AB53:AB53)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54">
        <f>SUM(AC53:AC53)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54">
        <f>SUM(AD53:AD53)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54">
        <f>SUM(AE53:AE53)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54">
        <f>SUM(AF53:AF53)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54">
        <f>SUM(AG53:AG53)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54">
        <f>SUM(AH53:AH53)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54">
        <f>SUM(AI53:AI53)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54">
        <f>SUM(AJ53:AJ53)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54">
        <f>SUM(AK53:AK53)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942" sId="1" ref="A54:XFD54" action="deleteRow">
    <undo index="65535" exp="area" ref3D="1" dr="$H$1:$N$1048576" dn="Z_65B035E3_87FA_46C5_996E_864F2C8D0EBC_.wvu.Cols" sId="1"/>
    <rfmt sheetId="1" xfDxf="1" sqref="A54:XFD54" start="0" length="0"/>
    <rfmt sheetId="1" sqref="A54"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54"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5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5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5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54" t="inlineStr">
        <is>
          <t>VÂLCEA</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1" sqref="S5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T5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5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5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5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5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5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5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5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54"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C5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5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54" start="0" length="0">
      <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5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54"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H5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5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5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5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943" sId="1" ref="A55:XFD55" action="deleteRow">
    <undo index="65535" exp="area" ref3D="1" dr="$H$1:$N$1048576" dn="Z_65B035E3_87FA_46C5_996E_864F2C8D0EBC_.wvu.Cols" sId="1"/>
    <rfmt sheetId="1" xfDxf="1" sqref="A55:XFD55" start="0" length="0"/>
    <rcc rId="0" sId="1" dxf="1">
      <nc r="A55">
        <v>2</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55"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55"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55"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5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5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5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5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5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5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5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55">
        <f>T55+U55</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5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5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55">
        <f>W55+X55</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5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5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55">
        <f>Z55+AA55</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55"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55"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55">
        <f>AC55+AD55</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5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5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55">
        <f>S55+V55+Y55+AB55</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5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55">
        <f>AE55+AF55</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5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5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5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5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944" sId="1" ref="A55:XFD55" action="deleteRow">
    <undo index="65535" exp="area" dr="AK54:AK55" r="AK56" sId="1"/>
    <undo index="65535" exp="area" dr="AJ54:AJ55" r="AJ56" sId="1"/>
    <undo index="65535" exp="area" dr="AI54:AI55" r="AI56" sId="1"/>
    <undo index="65535" exp="area" dr="AH54:AH55" r="AH56" sId="1"/>
    <undo index="65535" exp="area" dr="AG54:AG55" r="AG56" sId="1"/>
    <undo index="65535" exp="area" dr="AF54:AF55" r="AF56" sId="1"/>
    <undo index="65535" exp="area" dr="AE54:AE55" r="AE56" sId="1"/>
    <undo index="65535" exp="area" dr="AD54:AD55" r="AD56" sId="1"/>
    <undo index="65535" exp="area" dr="AC54:AC55" r="AC56" sId="1"/>
    <undo index="65535" exp="area" dr="AB54:AB55" r="AB56" sId="1"/>
    <undo index="65535" exp="area" dr="AA54:AA55" r="AA56" sId="1"/>
    <undo index="65535" exp="area" dr="Z54:Z55" r="Z56" sId="1"/>
    <undo index="65535" exp="area" dr="Y54:Y55" r="Y56" sId="1"/>
    <undo index="65535" exp="area" dr="X54:X55" r="X56" sId="1"/>
    <undo index="65535" exp="area" dr="W54:W55" r="W56" sId="1"/>
    <undo index="65535" exp="area" dr="V54:V55" r="V56" sId="1"/>
    <undo index="65535" exp="area" dr="U54:U55" r="U56" sId="1"/>
    <undo index="65535" exp="area" dr="T54:T55" r="T56" sId="1"/>
    <undo index="65535" exp="area" dr="S54:S55" r="S56" sId="1"/>
    <undo index="65535" exp="area" ref3D="1" dr="$H$1:$N$1048576" dn="Z_65B035E3_87FA_46C5_996E_864F2C8D0EBC_.wvu.Cols" sId="1"/>
    <rfmt sheetId="1" xfDxf="1" sqref="A55:XFD55" start="0" length="0"/>
    <rfmt sheetId="1" sqref="A55"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55"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55"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55"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5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5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5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5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5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5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5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55">
        <f>T55+U55</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5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5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55">
        <f>W55+X55</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5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5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55">
        <f>Z55+AA55</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55"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55"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55">
        <f>AC55+AD55</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5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5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55">
        <f>S55+V55+Y55+AB55</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5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55">
        <f>AE55+AF55</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5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5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5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5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945" sId="1" ref="A55:XFD55" action="deleteRow">
    <undo index="65535" exp="area" ref3D="1" dr="$H$1:$N$1048576" dn="Z_65B035E3_87FA_46C5_996E_864F2C8D0EBC_.wvu.Cols" sId="1"/>
    <rfmt sheetId="1" xfDxf="1" sqref="A55:XFD55" start="0" length="0"/>
    <rfmt sheetId="1" sqref="A5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55"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5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55" t="inlineStr">
        <is>
          <t>TOTAL VÂLCEA</t>
        </is>
      </nc>
      <ndxf>
        <font>
          <b/>
          <sz val="12"/>
          <color auto="1"/>
          <name val="Calibri"/>
          <family val="2"/>
          <charset val="238"/>
          <scheme val="minor"/>
        </font>
        <fill>
          <patternFill patternType="solid">
            <bgColor theme="9" tint="0.59999389629810485"/>
          </patternFill>
        </fill>
        <alignment horizontal="center" vertical="center" wrapText="1"/>
        <border outline="0">
          <right style="thin">
            <color indexed="64"/>
          </right>
          <top style="thin">
            <color indexed="64"/>
          </top>
          <bottom style="thin">
            <color indexed="64"/>
          </bottom>
        </border>
      </ndxf>
    </rcc>
    <rfmt sheetId="1" sqref="H55"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5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5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5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5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5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5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5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5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5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55">
        <f>SUM(S54:S54)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55">
        <f>SUM(T54:T54)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55">
        <f>SUM(U54:U54)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55">
        <f>SUM(V54:V54)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55">
        <f>SUM(W54:W54)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55">
        <f>SUM(X54:X54)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55">
        <f>SUM(Y54:Y54)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55">
        <f>SUM(Z54:Z54)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55">
        <f>SUM(AA54:AA54)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55">
        <f>SUM(AB54:AB54)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55">
        <f>SUM(AC54:AC54)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55">
        <f>SUM(AD54:AD54)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55">
        <f>SUM(AE54:AE54)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55">
        <f>SUM(AF54:AF54)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55">
        <f>SUM(AG54:AG54)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55">
        <f>SUM(AH54:AH54)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55">
        <f>SUM(AI54:AI54)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55">
        <f>SUM(AJ54:AJ54)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55">
        <f>SUM(AK54:AK54)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946" sId="1" ref="A55:XFD55" action="deleteRow">
    <undo index="65535" exp="area" ref3D="1" dr="$H$1:$N$1048576" dn="Z_65B035E3_87FA_46C5_996E_864F2C8D0EBC_.wvu.Cols" sId="1"/>
    <rfmt sheetId="1" xfDxf="1" sqref="A55:XFD55" start="0" length="0"/>
    <rfmt sheetId="1" sqref="A55"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55"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55"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55"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5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5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5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5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5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55" t="inlineStr">
        <is>
          <t>VASLUI</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5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5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5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5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55"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5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5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5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55"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55"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55">
        <f>AC55+AD55</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5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5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55">
        <f>S55+V55+Y55+AB55</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5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55">
        <f>AE55+AF55</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5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5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5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5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947" sId="1" ref="A59:XFD59" action="deleteRow">
    <undo index="65535" exp="area" dr="AK55:AK59" r="AK60" sId="1"/>
    <undo index="65535" exp="area" dr="AJ55:AJ59" r="AJ60" sId="1"/>
    <undo index="65535" exp="area" dr="AI55:AI59" r="AI60" sId="1"/>
    <undo index="65535" exp="area" dr="AH55:AH59" r="AH60" sId="1"/>
    <undo index="65535" exp="area" dr="AG55:AG59" r="AG60" sId="1"/>
    <undo index="65535" exp="area" dr="AF55:AF59" r="AF60" sId="1"/>
    <undo index="65535" exp="area" dr="AE55:AE59" r="AE60" sId="1"/>
    <undo index="65535" exp="area" dr="AD55:AD59" r="AD60" sId="1"/>
    <undo index="65535" exp="area" dr="AC55:AC59" r="AC60" sId="1"/>
    <undo index="65535" exp="area" dr="AB55:AB59" r="AB60" sId="1"/>
    <undo index="65535" exp="area" dr="AA55:AA59" r="AA60" sId="1"/>
    <undo index="65535" exp="area" dr="Z55:Z59" r="Z60" sId="1"/>
    <undo index="65535" exp="area" dr="Y55:Y59" r="Y60" sId="1"/>
    <undo index="65535" exp="area" dr="X55:X59" r="X60" sId="1"/>
    <undo index="65535" exp="area" dr="W55:W59" r="W60" sId="1"/>
    <undo index="65535" exp="area" dr="V55:V59" r="V60" sId="1"/>
    <undo index="65535" exp="area" dr="U55:U59" r="U60" sId="1"/>
    <undo index="65535" exp="area" dr="T55:T59" r="T60" sId="1"/>
    <undo index="65535" exp="area" dr="S55:S59" r="S60" sId="1"/>
    <undo index="65535" exp="area" ref3D="1" dr="$H$1:$N$1048576" dn="Z_65B035E3_87FA_46C5_996E_864F2C8D0EBC_.wvu.Cols" sId="1"/>
    <rfmt sheetId="1" xfDxf="1" sqref="A59:XFD59" start="0" length="0"/>
    <rfmt sheetId="1" sqref="A59"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59"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9"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9" start="0" length="0">
      <dxf>
        <font>
          <sz val="12"/>
          <color theme="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G59"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59"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59"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9"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59"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59"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59" start="0" length="0">
      <dxf>
        <font>
          <sz val="12"/>
          <color auto="1"/>
          <name val="Calibri"/>
          <family val="2"/>
          <charset val="238"/>
          <scheme val="minor"/>
        </font>
        <numFmt numFmtId="164" formatCode="0.000000000"/>
        <alignment horizontal="center" vertical="center" wrapText="1"/>
        <border outline="0">
          <left style="thin">
            <color indexed="64"/>
          </left>
          <right style="thin">
            <color indexed="64"/>
          </right>
          <top style="thin">
            <color indexed="64"/>
          </top>
          <bottom style="thin">
            <color indexed="64"/>
          </bottom>
        </border>
      </dxf>
    </rfmt>
    <rfmt sheetId="1" sqref="N5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5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5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9" start="0" length="0">
      <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9"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cc rId="0" sId="1" s="1" dxf="1">
      <nc r="S59">
        <f>T59+U59</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T59"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U59"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59">
        <f>W59+X59</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W59"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X59"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59">
        <f>Z59+AA59</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Z59"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A59"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59">
        <f>AC59+AD59</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AC59"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D59"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59">
        <f>S59+V59+Y59+AB59</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1" sqref="AF59"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cc rId="0" sId="1" s="1" dxf="1">
      <nc r="AG59">
        <f>AE59+AF59</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59"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59"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59"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bottom style="thin">
            <color indexed="64"/>
          </bottom>
        </border>
      </dxf>
    </rfmt>
    <rfmt sheetId="1" sqref="AK59"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rc>
  <rrc rId="948" sId="1" ref="A59:XFD59" action="deleteRow">
    <undo index="65535" exp="area" ref3D="1" dr="$H$1:$N$1048576" dn="Z_65B035E3_87FA_46C5_996E_864F2C8D0EBC_.wvu.Cols" sId="1"/>
    <rfmt sheetId="1" xfDxf="1" sqref="A59:XFD59" start="0" length="0"/>
    <rfmt sheetId="1" sqref="A5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59"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5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59" t="inlineStr">
        <is>
          <t>TOTAL VASLUI</t>
        </is>
      </nc>
      <ndxf>
        <font>
          <b/>
          <sz val="12"/>
          <color auto="1"/>
          <name val="Calibri"/>
          <family val="2"/>
          <charset val="238"/>
          <scheme val="minor"/>
        </font>
        <fill>
          <patternFill patternType="solid">
            <bgColor theme="9" tint="0.59999389629810485"/>
          </patternFill>
        </fill>
        <alignment horizontal="center" vertical="center" wrapText="1"/>
        <border outline="0">
          <right style="thin">
            <color indexed="64"/>
          </right>
          <top style="thin">
            <color indexed="64"/>
          </top>
          <bottom style="thin">
            <color indexed="64"/>
          </bottom>
        </border>
      </ndxf>
    </rcc>
    <rfmt sheetId="1" sqref="H59"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5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5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5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5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5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5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5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5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5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59">
        <f>SUM(S55:S58)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59">
        <f>SUM(T55:T58)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59">
        <f>SUM(U55:U58)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59">
        <f>SUM(V55:V58)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59">
        <f>SUM(W55:W58)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59">
        <f>SUM(X55:X58)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59">
        <f>SUM(Y55:Y58)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59">
        <f>SUM(Z55:Z58)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59">
        <f>SUM(AA55:AA58)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59">
        <f>SUM(AB55:AB58)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59">
        <f>SUM(AC55:AC58)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59">
        <f>SUM(AD55:AD58)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59">
        <f>SUM(AE55:AE58)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59">
        <f>SUM(AF55:AF58)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59">
        <f>SUM(AG55:AG58)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59">
        <f>SUM(AH55:AH58)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59">
        <f>SUM(AI55:AI58)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59">
        <f>SUM(AJ55:AJ58)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59">
        <f>SUM(AK55:AK58)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949" sId="1" ref="A59:XFD59" action="deleteRow">
    <undo index="65535" exp="area" ref3D="1" dr="$A$6:$AL$59" dn="Z_FE50EAC0_52A5_4C33_B973_65E93D03D3EA_.wvu.FilterData" sId="1"/>
    <undo index="65535" exp="area" ref3D="1" dr="$A$1:$AK$59" dn="Z_C408A2F1_296F_4EAD_B15B_336D73846FDD_.wvu.FilterData" sId="1"/>
    <undo index="65535" exp="area" ref3D="1" dr="$H$1:$N$1048576" dn="Z_65B035E3_87FA_46C5_996E_864F2C8D0EBC_.wvu.Cols" sId="1"/>
    <undo index="65535" exp="area" ref3D="1" dr="$A$1:$R$59" dn="Z_5AAA4DFE_88B1_4674_95ED_5FCD7A50BC22_.wvu.FilterData" sId="1"/>
    <rfmt sheetId="1" xfDxf="1" sqref="A59:XFD59" start="0" length="0"/>
    <rfmt sheetId="1" sqref="A59"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59"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59"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59"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5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59" t="inlineStr">
        <is>
          <t>VRANCEA</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59"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5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5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59"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5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5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59"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59"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59"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59">
        <f>AC59+AD59</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5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5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59">
        <f>S59+V59+Y59+AB59</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5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59">
        <f>AE59+AF59</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5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5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5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5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950" sId="1" ref="A60:XFD60" action="deleteRow">
    <undo index="65535" exp="area" ref3D="1" dr="$H$1:$N$1048576" dn="Z_65B035E3_87FA_46C5_996E_864F2C8D0EBC_.wvu.Cols" sId="1"/>
    <rfmt sheetId="1" xfDxf="1" sqref="A60:XFD60" start="0" length="0"/>
    <rcc rId="0" sId="1" dxf="1">
      <nc r="A60">
        <v>2</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60"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6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6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6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K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60">
        <f>T60+U60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T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60">
        <f>W60+X60</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60">
        <f>Z60+AA60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Z6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6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60"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C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60" start="0" length="0">
      <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60"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H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951" sId="1" ref="A60:XFD60" action="deleteRow">
    <undo index="65535" exp="area" dr="AK59:AK60" r="AK61" sId="1"/>
    <undo index="65535" exp="area" dr="AJ59:AJ60" r="AJ61" sId="1"/>
    <undo index="65535" exp="area" dr="AI59:AI60" r="AI61" sId="1"/>
    <undo index="65535" exp="area" dr="AH59:AH60" r="AH61" sId="1"/>
    <undo index="65535" exp="area" dr="AG59:AG60" r="AG61" sId="1"/>
    <undo index="65535" exp="area" dr="AF59:AF60" r="AF61" sId="1"/>
    <undo index="65535" exp="area" dr="AE59:AE60" r="AE61" sId="1"/>
    <undo index="65535" exp="area" dr="AD59:AD60" r="AD61" sId="1"/>
    <undo index="65535" exp="area" dr="AC59:AC60" r="AC61" sId="1"/>
    <undo index="65535" exp="area" dr="AB59:AB60" r="AB61" sId="1"/>
    <undo index="65535" exp="area" dr="AA59:AA60" r="AA61" sId="1"/>
    <undo index="65535" exp="area" dr="Z59:Z60" r="Z61" sId="1"/>
    <undo index="65535" exp="area" dr="Y59:Y60" r="Y61" sId="1"/>
    <undo index="65535" exp="area" dr="X59:X60" r="X61" sId="1"/>
    <undo index="65535" exp="area" dr="W59:W60" r="W61" sId="1"/>
    <undo index="65535" exp="area" dr="V59:V60" r="V61" sId="1"/>
    <undo index="65535" exp="area" dr="U59:U60" r="U61" sId="1"/>
    <undo index="65535" exp="area" dr="T59:T60" r="T61" sId="1"/>
    <undo index="65535" exp="area" dr="S59:S60" r="S61" sId="1"/>
    <undo index="65535" exp="area" ref3D="1" dr="$H$1:$N$1048576" dn="Z_65B035E3_87FA_46C5_996E_864F2C8D0EBC_.wvu.Cols" sId="1"/>
    <rfmt sheetId="1" xfDxf="1" sqref="A60:XFD60" start="0" length="0"/>
    <rfmt sheetId="1" sqref="A60"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60"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6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6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60">
        <f>T60+U60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T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60">
        <f>W60+X60</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60">
        <f>Z60+AA60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Z6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6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60">
        <f>AC60+AD60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60">
        <f>S60+V60+Y60+AB60</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60">
        <f>AE60+AF60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952" sId="1" ref="A60:XFD60" action="deleteRow">
    <undo index="65535" exp="area" ref3D="1" dr="$H$1:$N$1048576" dn="Z_65B035E3_87FA_46C5_996E_864F2C8D0EBC_.wvu.Cols" sId="1"/>
    <rfmt sheetId="1" xfDxf="1" sqref="A60:XFD60" start="0" length="0"/>
    <rfmt sheetId="1" sqref="A6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60"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6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60" t="inlineStr">
        <is>
          <t>TOTAL VRANCEA</t>
        </is>
      </nc>
      <ndxf>
        <font>
          <b/>
          <sz val="12"/>
          <color auto="1"/>
          <name val="Calibri"/>
          <family val="2"/>
          <charset val="238"/>
          <scheme val="minor"/>
        </font>
        <fill>
          <patternFill patternType="solid">
            <bgColor theme="9" tint="0.59999389629810485"/>
          </patternFill>
        </fill>
        <alignment horizontal="center" vertical="center" wrapText="1"/>
        <border outline="0">
          <right style="thin">
            <color indexed="64"/>
          </right>
          <top style="thin">
            <color indexed="64"/>
          </top>
          <bottom style="thin">
            <color indexed="64"/>
          </bottom>
        </border>
      </ndxf>
    </rcc>
    <rfmt sheetId="1" sqref="H60"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6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6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6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6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6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6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6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6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6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60">
        <f>SUM(S59:S59)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60">
        <f>SUM(T59:T59)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60">
        <f>SUM(U59:U59)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60">
        <f>SUM(V59:V59)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60">
        <f>SUM(W59:W59)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60">
        <f>SUM(X59:X59)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60">
        <f>SUM(Y59:Y59)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60">
        <f>SUM(Z59:Z59)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60">
        <f>SUM(AA59:AA59)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60">
        <f>SUM(AB59:AB59)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60">
        <f>SUM(AC59:AC59)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60">
        <f>SUM(AD59:AD59)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60">
        <f>SUM(AE59:AE59)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60">
        <f>SUM(AF59:AF59)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60">
        <f>SUM(AG59:AG59)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60">
        <f>SUM(AH59:AH59)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60">
        <f>SUM(AI59:AI59)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60">
        <f>SUM(AJ59:AJ59)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60">
        <f>SUM(AK59:AK59)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953" sId="1" ref="A60:XFD60" action="deleteRow">
    <undo index="65535" exp="area" ref3D="1" dr="$H$1:$N$1048576" dn="Z_65B035E3_87FA_46C5_996E_864F2C8D0EBC_.wvu.Cols" sId="1"/>
    <rfmt sheetId="1" xfDxf="1" sqref="A60:XFD60" start="0" length="0"/>
    <rfmt sheetId="1" sqref="A60"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60"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6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6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6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60" t="inlineStr">
        <is>
          <t xml:space="preserve"> Proiect cu acoperire națională</t>
        </is>
      </nc>
      <ndxf>
        <font>
          <b/>
          <sz val="12"/>
          <color auto="1"/>
          <name val="Calibri"/>
          <family val="2"/>
          <charset val="238"/>
          <scheme val="minor"/>
        </font>
        <alignment horizontal="center" vertical="center"/>
        <border outline="0">
          <left style="thin">
            <color indexed="64"/>
          </left>
          <right style="thin">
            <color indexed="64"/>
          </right>
          <top style="thin">
            <color indexed="64"/>
          </top>
          <bottom style="thin">
            <color indexed="64"/>
          </bottom>
        </border>
      </ndxf>
    </rcc>
    <rfmt sheetId="1" sqref="P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6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V6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W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6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6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6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60">
        <f>AC60+AD60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6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60">
        <f>S60+V60+Y60+AB60</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60">
        <f>AE60+AF60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954" sId="1" ref="A181:XFD181" action="deleteRow">
    <undo index="65535" exp="area" ref3D="1" dr="$H$1:$N$1048576" dn="Z_65B035E3_87FA_46C5_996E_864F2C8D0EBC_.wvu.Cols" sId="1"/>
    <rfmt sheetId="1" xfDxf="1" sqref="A181:XFD181" start="0" length="0"/>
    <rfmt sheetId="1" sqref="A181"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81"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8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D181"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E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81" start="0" length="0">
      <dxf>
        <font>
          <sz val="12"/>
          <color theme="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G181" start="0" length="0">
      <dxf>
        <font>
          <sz val="10"/>
          <color theme="1"/>
          <name val="Calibri"/>
          <family val="2"/>
          <charset val="1"/>
          <scheme val="minor"/>
        </font>
        <alignment vertical="center" wrapText="1"/>
        <border outline="0">
          <right style="thin">
            <color indexed="64"/>
          </right>
          <top style="thin">
            <color indexed="64"/>
          </top>
          <bottom style="thin">
            <color indexed="64"/>
          </bottom>
        </border>
      </dxf>
    </rfmt>
    <rfmt sheetId="1" sqref="H181" start="0" length="0">
      <dxf>
        <font>
          <sz val="12"/>
          <color auto="1"/>
          <name val="Calibri"/>
          <family val="2"/>
          <charset val="1"/>
          <scheme val="minor"/>
        </font>
        <alignment horizontal="left" vertical="center" wrapText="1"/>
        <border outline="0">
          <left style="thin">
            <color indexed="64"/>
          </left>
          <right style="thin">
            <color indexed="64"/>
          </right>
          <top style="thin">
            <color indexed="64"/>
          </top>
          <bottom style="thin">
            <color indexed="64"/>
          </bottom>
        </border>
      </dxf>
    </rfmt>
    <rfmt sheetId="1" sqref="I181"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81"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18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8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81">
        <f>S181/AE181*100</f>
      </nc>
      <ndxf>
        <font>
          <sz val="12"/>
          <color auto="1"/>
          <name val="Calibri"/>
          <family val="2"/>
          <charset val="238"/>
          <scheme val="minor"/>
        </font>
        <numFmt numFmtId="164" formatCode="0.000000000"/>
        <alignment horizontal="center" vertical="center" wrapText="1"/>
        <border outline="0">
          <left style="thin">
            <color indexed="64"/>
          </left>
          <right style="thin">
            <color indexed="64"/>
          </right>
          <top style="thin">
            <color indexed="64"/>
          </top>
          <bottom style="thin">
            <color indexed="64"/>
          </bottom>
        </border>
      </ndxf>
    </rcc>
    <rfmt sheetId="1" sqref="N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81" start="0" length="0">
      <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81">
        <f>T181+U181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T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U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81">
        <f>W181+X181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W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X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81">
        <f>Z181+AA181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Z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A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81">
        <f>AC181+AD181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AC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D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81">
        <f>S181+V181+Y181+AB181</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1" sqref="AF181"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cc rId="0" sId="1" s="1" dxf="1">
      <nc r="AG181">
        <f>AE181+AF181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181"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81"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18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18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rc>
  <rrc rId="955" sId="1" ref="A181:XFD181" action="deleteRow">
    <undo index="65535" exp="area" ref3D="1" dr="$H$1:$N$1048576" dn="Z_65B035E3_87FA_46C5_996E_864F2C8D0EBC_.wvu.Cols" sId="1"/>
    <rfmt sheetId="1" xfDxf="1" sqref="A181:XFD181" start="0" length="0"/>
    <rfmt sheetId="1" sqref="A181"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81"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8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D181"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E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81" start="0" length="0">
      <dxf>
        <font>
          <sz val="12"/>
          <color theme="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G181" start="0" length="0">
      <dxf>
        <font>
          <sz val="10"/>
          <color theme="1"/>
          <name val="Calibri"/>
          <family val="2"/>
          <charset val="1"/>
          <scheme val="minor"/>
        </font>
        <alignment vertical="center" wrapText="1"/>
        <border outline="0">
          <right style="thin">
            <color indexed="64"/>
          </right>
          <top style="thin">
            <color indexed="64"/>
          </top>
          <bottom style="thin">
            <color indexed="64"/>
          </bottom>
        </border>
      </dxf>
    </rfmt>
    <rfmt sheetId="1" sqref="H181" start="0" length="0">
      <dxf>
        <font>
          <sz val="12"/>
          <color auto="1"/>
          <name val="Calibri"/>
          <family val="2"/>
          <charset val="1"/>
          <scheme val="minor"/>
        </font>
        <alignment horizontal="left" vertical="center" wrapText="1"/>
        <border outline="0">
          <left style="thin">
            <color indexed="64"/>
          </left>
          <right style="thin">
            <color indexed="64"/>
          </right>
          <top style="thin">
            <color indexed="64"/>
          </top>
          <bottom style="thin">
            <color indexed="64"/>
          </bottom>
        </border>
      </dxf>
    </rfmt>
    <rfmt sheetId="1" sqref="I181"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81"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18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8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81">
        <f>S181/AE181*100</f>
      </nc>
      <ndxf>
        <font>
          <sz val="12"/>
          <color auto="1"/>
          <name val="Calibri"/>
          <family val="2"/>
          <charset val="238"/>
          <scheme val="minor"/>
        </font>
        <numFmt numFmtId="164" formatCode="0.000000000"/>
        <alignment horizontal="center" vertical="center" wrapText="1"/>
        <border outline="0">
          <left style="thin">
            <color indexed="64"/>
          </left>
          <right style="thin">
            <color indexed="64"/>
          </right>
          <top style="thin">
            <color indexed="64"/>
          </top>
          <bottom style="thin">
            <color indexed="64"/>
          </bottom>
        </border>
      </ndxf>
    </rcc>
    <rfmt sheetId="1" sqref="N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81" start="0" length="0">
      <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81">
        <f>T181+U181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T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U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81">
        <f>W181+X181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W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X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81">
        <f>Z181+AA181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Z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A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81">
        <f>AC181+AD181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AC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D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81">
        <f>S181+V181+Y181+AB181</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1" sqref="AF181"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cc rId="0" sId="1" s="1" dxf="1">
      <nc r="AG181">
        <f>AE181+AF181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181"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81"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18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18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rc>
  <rrc rId="956" sId="1" ref="A181:XFD181" action="deleteRow">
    <undo index="65535" exp="area" ref3D="1" dr="$H$1:$N$1048576" dn="Z_65B035E3_87FA_46C5_996E_864F2C8D0EBC_.wvu.Cols" sId="1"/>
    <rfmt sheetId="1" xfDxf="1" sqref="A181:XFD181" start="0" length="0"/>
    <rfmt sheetId="1" sqref="A181"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81"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8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D181"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E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81" start="0" length="0">
      <dxf>
        <font>
          <sz val="12"/>
          <color theme="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G181" start="0" length="0">
      <dxf>
        <font>
          <sz val="10"/>
          <color theme="1"/>
          <name val="Calibri"/>
          <family val="2"/>
          <charset val="1"/>
          <scheme val="minor"/>
        </font>
        <alignment vertical="center" wrapText="1"/>
        <border outline="0">
          <right style="thin">
            <color indexed="64"/>
          </right>
          <top style="thin">
            <color indexed="64"/>
          </top>
          <bottom style="thin">
            <color indexed="64"/>
          </bottom>
        </border>
      </dxf>
    </rfmt>
    <rfmt sheetId="1" sqref="H181" start="0" length="0">
      <dxf>
        <font>
          <sz val="12"/>
          <color auto="1"/>
          <name val="Calibri"/>
          <family val="2"/>
          <charset val="1"/>
          <scheme val="minor"/>
        </font>
        <alignment horizontal="left" vertical="center" wrapText="1"/>
        <border outline="0">
          <left style="thin">
            <color indexed="64"/>
          </left>
          <right style="thin">
            <color indexed="64"/>
          </right>
          <top style="thin">
            <color indexed="64"/>
          </top>
          <bottom style="thin">
            <color indexed="64"/>
          </bottom>
        </border>
      </dxf>
    </rfmt>
    <rfmt sheetId="1" sqref="I181"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81"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18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8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81">
        <f>S181/AE181*100</f>
      </nc>
      <ndxf>
        <font>
          <sz val="12"/>
          <color auto="1"/>
          <name val="Calibri"/>
          <family val="2"/>
          <charset val="238"/>
          <scheme val="minor"/>
        </font>
        <numFmt numFmtId="164" formatCode="0.000000000"/>
        <alignment horizontal="center" vertical="center" wrapText="1"/>
        <border outline="0">
          <left style="thin">
            <color indexed="64"/>
          </left>
          <right style="thin">
            <color indexed="64"/>
          </right>
          <top style="thin">
            <color indexed="64"/>
          </top>
          <bottom style="thin">
            <color indexed="64"/>
          </bottom>
        </border>
      </ndxf>
    </rcc>
    <rfmt sheetId="1" sqref="N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81" start="0" length="0">
      <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81">
        <f>T181+U181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T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U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81">
        <f>W181+X181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W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X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81">
        <f>Z181+AA181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Z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A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81">
        <f>AC181+AD181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AC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D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81">
        <f>S181+V181+Y181+AB181</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1" sqref="AF181"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cc rId="0" sId="1" s="1" dxf="1">
      <nc r="AG181">
        <f>AE181+AF181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181"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81"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18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18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rc>
  <rrc rId="957" sId="1" ref="A181:XFD181" action="deleteRow">
    <undo index="65535" exp="area" ref3D="1" dr="$H$1:$N$1048576" dn="Z_65B035E3_87FA_46C5_996E_864F2C8D0EBC_.wvu.Cols" sId="1"/>
    <rfmt sheetId="1" xfDxf="1" sqref="A181:XFD181" start="0" length="0"/>
    <rfmt sheetId="1" sqref="A181"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81"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8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D181"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E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81" start="0" length="0">
      <dxf>
        <font>
          <sz val="12"/>
          <color theme="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G181" start="0" length="0">
      <dxf>
        <font>
          <sz val="10"/>
          <color theme="1"/>
          <name val="Calibri"/>
          <family val="2"/>
          <charset val="1"/>
          <scheme val="minor"/>
        </font>
        <alignment vertical="center" wrapText="1"/>
        <border outline="0">
          <right style="thin">
            <color indexed="64"/>
          </right>
          <top style="thin">
            <color indexed="64"/>
          </top>
          <bottom style="thin">
            <color indexed="64"/>
          </bottom>
        </border>
      </dxf>
    </rfmt>
    <rfmt sheetId="1" sqref="H181" start="0" length="0">
      <dxf>
        <font>
          <sz val="12"/>
          <color auto="1"/>
          <name val="Calibri"/>
          <family val="2"/>
          <charset val="1"/>
          <scheme val="minor"/>
        </font>
        <alignment horizontal="left" vertical="center" wrapText="1"/>
        <border outline="0">
          <left style="thin">
            <color indexed="64"/>
          </left>
          <right style="thin">
            <color indexed="64"/>
          </right>
          <top style="thin">
            <color indexed="64"/>
          </top>
          <bottom style="thin">
            <color indexed="64"/>
          </bottom>
        </border>
      </dxf>
    </rfmt>
    <rfmt sheetId="1" sqref="I181"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81"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18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8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81">
        <f>S181/AE181*100</f>
      </nc>
      <ndxf>
        <font>
          <sz val="12"/>
          <color auto="1"/>
          <name val="Calibri"/>
          <family val="2"/>
          <charset val="238"/>
          <scheme val="minor"/>
        </font>
        <numFmt numFmtId="164" formatCode="0.000000000"/>
        <alignment horizontal="center" vertical="center" wrapText="1"/>
        <border outline="0">
          <left style="thin">
            <color indexed="64"/>
          </left>
          <right style="thin">
            <color indexed="64"/>
          </right>
          <top style="thin">
            <color indexed="64"/>
          </top>
          <bottom style="thin">
            <color indexed="64"/>
          </bottom>
        </border>
      </ndxf>
    </rcc>
    <rfmt sheetId="1" sqref="N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81" start="0" length="0">
      <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81">
        <f>T181+U181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T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U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81">
        <f>W181+X181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W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X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81">
        <f>Z181+AA181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Z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A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81">
        <f>AC181+AD181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AC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D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81">
        <f>S181+V181+Y181+AB181</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1" sqref="AF181"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cc rId="0" sId="1" s="1" dxf="1">
      <nc r="AG181">
        <f>AE181+AF181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181"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81"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18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18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rc>
  <rrc rId="958" sId="1" ref="A181:XFD181" action="deleteRow">
    <undo index="65535" exp="area" ref3D="1" dr="$H$1:$N$1048576" dn="Z_65B035E3_87FA_46C5_996E_864F2C8D0EBC_.wvu.Cols" sId="1"/>
    <rfmt sheetId="1" xfDxf="1" sqref="A181:XFD181" start="0" length="0"/>
    <rfmt sheetId="1" sqref="A181"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81"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8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D181"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E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81" start="0" length="0">
      <dxf>
        <font>
          <sz val="12"/>
          <color theme="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G181" start="0" length="0">
      <dxf>
        <font>
          <sz val="10"/>
          <color theme="1"/>
          <name val="Calibri"/>
          <family val="2"/>
          <charset val="1"/>
          <scheme val="minor"/>
        </font>
        <alignment vertical="center" wrapText="1"/>
        <border outline="0">
          <right style="thin">
            <color indexed="64"/>
          </right>
          <top style="thin">
            <color indexed="64"/>
          </top>
          <bottom style="thin">
            <color indexed="64"/>
          </bottom>
        </border>
      </dxf>
    </rfmt>
    <rfmt sheetId="1" sqref="H181" start="0" length="0">
      <dxf>
        <font>
          <sz val="12"/>
          <color auto="1"/>
          <name val="Calibri"/>
          <family val="2"/>
          <charset val="1"/>
          <scheme val="minor"/>
        </font>
        <alignment horizontal="left" vertical="center" wrapText="1"/>
        <border outline="0">
          <left style="thin">
            <color indexed="64"/>
          </left>
          <right style="thin">
            <color indexed="64"/>
          </right>
          <top style="thin">
            <color indexed="64"/>
          </top>
          <bottom style="thin">
            <color indexed="64"/>
          </bottom>
        </border>
      </dxf>
    </rfmt>
    <rfmt sheetId="1" sqref="I181"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81"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18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8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81">
        <f>S181/AE181*100</f>
      </nc>
      <ndxf>
        <font>
          <sz val="12"/>
          <color auto="1"/>
          <name val="Calibri"/>
          <family val="2"/>
          <charset val="238"/>
          <scheme val="minor"/>
        </font>
        <numFmt numFmtId="164" formatCode="0.000000000"/>
        <alignment horizontal="center" vertical="center" wrapText="1"/>
        <border outline="0">
          <left style="thin">
            <color indexed="64"/>
          </left>
          <right style="thin">
            <color indexed="64"/>
          </right>
          <top style="thin">
            <color indexed="64"/>
          </top>
          <bottom style="thin">
            <color indexed="64"/>
          </bottom>
        </border>
      </ndxf>
    </rcc>
    <rfmt sheetId="1" sqref="N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81" start="0" length="0">
      <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81">
        <f>T181+U181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T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U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81">
        <f>W181+X181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W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X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81">
        <f>Z181+AA181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Z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A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81">
        <f>AC181+AD181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AC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D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81">
        <f>S181+V181+Y181+AB181</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1" sqref="AF181"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cc rId="0" sId="1" s="1" dxf="1">
      <nc r="AG181">
        <f>AE181+AF181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181"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81"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18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18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rc>
  <rrc rId="959" sId="1" ref="A181:XFD181" action="deleteRow">
    <undo index="65535" exp="area" ref3D="1" dr="$H$1:$N$1048576" dn="Z_65B035E3_87FA_46C5_996E_864F2C8D0EBC_.wvu.Cols" sId="1"/>
    <rfmt sheetId="1" xfDxf="1" sqref="A181:XFD181" start="0" length="0"/>
    <rfmt sheetId="1" sqref="A181"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81"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8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D181"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E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81" start="0" length="0">
      <dxf>
        <font>
          <sz val="12"/>
          <color theme="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G181" start="0" length="0">
      <dxf>
        <font>
          <sz val="10"/>
          <color theme="1"/>
          <name val="Calibri"/>
          <family val="2"/>
          <charset val="1"/>
          <scheme val="minor"/>
        </font>
        <alignment vertical="center" wrapText="1"/>
        <border outline="0">
          <right style="thin">
            <color indexed="64"/>
          </right>
          <top style="thin">
            <color indexed="64"/>
          </top>
          <bottom style="thin">
            <color indexed="64"/>
          </bottom>
        </border>
      </dxf>
    </rfmt>
    <rfmt sheetId="1" sqref="H181" start="0" length="0">
      <dxf>
        <font>
          <sz val="12"/>
          <color auto="1"/>
          <name val="Calibri"/>
          <family val="2"/>
          <charset val="1"/>
          <scheme val="minor"/>
        </font>
        <alignment horizontal="left" vertical="center" wrapText="1"/>
        <border outline="0">
          <left style="thin">
            <color indexed="64"/>
          </left>
          <right style="thin">
            <color indexed="64"/>
          </right>
          <top style="thin">
            <color indexed="64"/>
          </top>
          <bottom style="thin">
            <color indexed="64"/>
          </bottom>
        </border>
      </dxf>
    </rfmt>
    <rfmt sheetId="1" sqref="I181"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81"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18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8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81">
        <f>S181/AE181*100</f>
      </nc>
      <ndxf>
        <font>
          <sz val="12"/>
          <color auto="1"/>
          <name val="Calibri"/>
          <family val="2"/>
          <charset val="238"/>
          <scheme val="minor"/>
        </font>
        <numFmt numFmtId="164" formatCode="0.000000000"/>
        <alignment horizontal="center" vertical="center" wrapText="1"/>
        <border outline="0">
          <left style="thin">
            <color indexed="64"/>
          </left>
          <right style="thin">
            <color indexed="64"/>
          </right>
          <top style="thin">
            <color indexed="64"/>
          </top>
          <bottom style="thin">
            <color indexed="64"/>
          </bottom>
        </border>
      </ndxf>
    </rcc>
    <rfmt sheetId="1" sqref="N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81" start="0" length="0">
      <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81">
        <f>T181+U181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T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U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81">
        <f>W181+X181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W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X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81">
        <f>Z181+AA181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Z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A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81">
        <f>AC181+AD181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AC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D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81">
        <f>S181+V181+Y181+AB181</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1" sqref="AF181"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cc rId="0" sId="1" s="1" dxf="1">
      <nc r="AG181">
        <f>AE181+AF181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181"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81"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18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18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rc>
  <rrc rId="960" sId="1" ref="A181:XFD181" action="deleteRow">
    <undo index="65535" exp="area" ref3D="1" dr="$H$1:$N$1048576" dn="Z_65B035E3_87FA_46C5_996E_864F2C8D0EBC_.wvu.Cols" sId="1"/>
    <rfmt sheetId="1" xfDxf="1" sqref="A181:XFD181" start="0" length="0"/>
    <rfmt sheetId="1" sqref="A181"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81"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8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D181"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E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81" start="0" length="0">
      <dxf>
        <font>
          <sz val="12"/>
          <color theme="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G181" start="0" length="0">
      <dxf>
        <font>
          <sz val="10"/>
          <color theme="1"/>
          <name val="Calibri"/>
          <family val="2"/>
          <charset val="1"/>
          <scheme val="minor"/>
        </font>
        <alignment vertical="center" wrapText="1"/>
        <border outline="0">
          <right style="thin">
            <color indexed="64"/>
          </right>
          <top style="thin">
            <color indexed="64"/>
          </top>
          <bottom style="thin">
            <color indexed="64"/>
          </bottom>
        </border>
      </dxf>
    </rfmt>
    <rfmt sheetId="1" sqref="H181" start="0" length="0">
      <dxf>
        <font>
          <sz val="12"/>
          <color auto="1"/>
          <name val="Calibri"/>
          <family val="2"/>
          <charset val="1"/>
          <scheme val="minor"/>
        </font>
        <alignment horizontal="left" vertical="center" wrapText="1"/>
        <border outline="0">
          <left style="thin">
            <color indexed="64"/>
          </left>
          <right style="thin">
            <color indexed="64"/>
          </right>
          <top style="thin">
            <color indexed="64"/>
          </top>
          <bottom style="thin">
            <color indexed="64"/>
          </bottom>
        </border>
      </dxf>
    </rfmt>
    <rfmt sheetId="1" sqref="I181"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81"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18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8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81">
        <f>S181/AE181*100</f>
      </nc>
      <ndxf>
        <font>
          <sz val="12"/>
          <color auto="1"/>
          <name val="Calibri"/>
          <family val="2"/>
          <charset val="238"/>
          <scheme val="minor"/>
        </font>
        <numFmt numFmtId="164" formatCode="0.000000000"/>
        <alignment horizontal="center" vertical="center" wrapText="1"/>
        <border outline="0">
          <left style="thin">
            <color indexed="64"/>
          </left>
          <right style="thin">
            <color indexed="64"/>
          </right>
          <top style="thin">
            <color indexed="64"/>
          </top>
          <bottom style="thin">
            <color indexed="64"/>
          </bottom>
        </border>
      </ndxf>
    </rcc>
    <rfmt sheetId="1" sqref="N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81" start="0" length="0">
      <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81">
        <f>T181+U181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T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U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81">
        <f>W181+X181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W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X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81">
        <f>Z181+AA181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Z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A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81">
        <f>AC181+AD181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AC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D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81">
        <f>S181+V181+Y181+AB181</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1" sqref="AF181"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cc rId="0" sId="1" s="1" dxf="1">
      <nc r="AG181">
        <f>AE181+AF181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181"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81"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18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18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rc>
  <rrc rId="961" sId="1" ref="A181:XFD181" action="deleteRow">
    <undo index="65535" exp="area" ref3D="1" dr="$H$1:$N$1048576" dn="Z_65B035E3_87FA_46C5_996E_864F2C8D0EBC_.wvu.Cols" sId="1"/>
    <rfmt sheetId="1" xfDxf="1" sqref="A181:XFD181" start="0" length="0"/>
    <rfmt sheetId="1" sqref="A181"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81"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8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D181"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E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81" start="0" length="0">
      <dxf>
        <font>
          <sz val="12"/>
          <color theme="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G181" start="0" length="0">
      <dxf>
        <font>
          <sz val="10"/>
          <color theme="1"/>
          <name val="Calibri"/>
          <family val="2"/>
          <charset val="1"/>
          <scheme val="minor"/>
        </font>
        <alignment vertical="center" wrapText="1"/>
        <border outline="0">
          <right style="thin">
            <color indexed="64"/>
          </right>
          <top style="thin">
            <color indexed="64"/>
          </top>
          <bottom style="thin">
            <color indexed="64"/>
          </bottom>
        </border>
      </dxf>
    </rfmt>
    <rfmt sheetId="1" sqref="H181" start="0" length="0">
      <dxf>
        <font>
          <sz val="12"/>
          <color auto="1"/>
          <name val="Calibri"/>
          <family val="2"/>
          <charset val="1"/>
          <scheme val="minor"/>
        </font>
        <alignment horizontal="left" vertical="center" wrapText="1"/>
        <border outline="0">
          <left style="thin">
            <color indexed="64"/>
          </left>
          <right style="thin">
            <color indexed="64"/>
          </right>
          <top style="thin">
            <color indexed="64"/>
          </top>
          <bottom style="thin">
            <color indexed="64"/>
          </bottom>
        </border>
      </dxf>
    </rfmt>
    <rfmt sheetId="1" sqref="I181"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81"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18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8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81">
        <f>S181/AE181*100</f>
      </nc>
      <ndxf>
        <font>
          <sz val="12"/>
          <color auto="1"/>
          <name val="Calibri"/>
          <family val="2"/>
          <charset val="238"/>
          <scheme val="minor"/>
        </font>
        <numFmt numFmtId="164" formatCode="0.000000000"/>
        <alignment horizontal="center" vertical="center" wrapText="1"/>
        <border outline="0">
          <left style="thin">
            <color indexed="64"/>
          </left>
          <right style="thin">
            <color indexed="64"/>
          </right>
          <top style="thin">
            <color indexed="64"/>
          </top>
          <bottom style="thin">
            <color indexed="64"/>
          </bottom>
        </border>
      </ndxf>
    </rcc>
    <rfmt sheetId="1" sqref="N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81" start="0" length="0">
      <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81">
        <f>T181+U181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T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U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81">
        <f>W181+X181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W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X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81">
        <f>Z181+AA181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Z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A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81">
        <f>AC181+AD181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AC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D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81">
        <f>S181+V181+Y181+AB181</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1" sqref="AF181"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cc rId="0" sId="1" s="1" dxf="1">
      <nc r="AG181">
        <f>AE181+AF181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181"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81"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18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18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rc>
  <rrc rId="962" sId="1" ref="A181:XFD181" action="deleteRow">
    <undo index="65535" exp="area" ref3D="1" dr="$H$1:$N$1048576" dn="Z_65B035E3_87FA_46C5_996E_864F2C8D0EBC_.wvu.Cols" sId="1"/>
    <rfmt sheetId="1" xfDxf="1" sqref="A181:XFD181" start="0" length="0"/>
    <rfmt sheetId="1" sqref="A181"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81"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8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D181"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E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81" start="0" length="0">
      <dxf>
        <font>
          <sz val="12"/>
          <color theme="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G181" start="0" length="0">
      <dxf>
        <font>
          <sz val="10"/>
          <color theme="1"/>
          <name val="Calibri"/>
          <family val="2"/>
          <charset val="1"/>
          <scheme val="minor"/>
        </font>
        <alignment vertical="center" wrapText="1"/>
        <border outline="0">
          <right style="thin">
            <color indexed="64"/>
          </right>
          <top style="thin">
            <color indexed="64"/>
          </top>
          <bottom style="thin">
            <color indexed="64"/>
          </bottom>
        </border>
      </dxf>
    </rfmt>
    <rfmt sheetId="1" sqref="H181" start="0" length="0">
      <dxf>
        <font>
          <sz val="12"/>
          <color auto="1"/>
          <name val="Calibri"/>
          <family val="2"/>
          <charset val="1"/>
          <scheme val="minor"/>
        </font>
        <alignment horizontal="left" vertical="center" wrapText="1"/>
        <border outline="0">
          <left style="thin">
            <color indexed="64"/>
          </left>
          <right style="thin">
            <color indexed="64"/>
          </right>
          <top style="thin">
            <color indexed="64"/>
          </top>
          <bottom style="thin">
            <color indexed="64"/>
          </bottom>
        </border>
      </dxf>
    </rfmt>
    <rfmt sheetId="1" sqref="I181"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81"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18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8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81">
        <f>S181/AE181*100</f>
      </nc>
      <ndxf>
        <font>
          <sz val="12"/>
          <color auto="1"/>
          <name val="Calibri"/>
          <family val="2"/>
          <charset val="238"/>
          <scheme val="minor"/>
        </font>
        <numFmt numFmtId="164" formatCode="0.000000000"/>
        <alignment horizontal="center" vertical="center" wrapText="1"/>
        <border outline="0">
          <left style="thin">
            <color indexed="64"/>
          </left>
          <right style="thin">
            <color indexed="64"/>
          </right>
          <top style="thin">
            <color indexed="64"/>
          </top>
          <bottom style="thin">
            <color indexed="64"/>
          </bottom>
        </border>
      </ndxf>
    </rcc>
    <rfmt sheetId="1" sqref="N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81" start="0" length="0">
      <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81">
        <f>T181+U181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T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U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81">
        <f>W181+X181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W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X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81">
        <f>Z181+AA181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Z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A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81">
        <f>AC181+AD181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AC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D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81">
        <f>S181+V181+Y181+AB181</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1" sqref="AF181"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cc rId="0" sId="1" s="1" dxf="1">
      <nc r="AG181">
        <f>AE181+AF181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181"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81"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18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18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rc>
  <rrc rId="963" sId="1" ref="A181:XFD181" action="deleteRow">
    <undo index="65535" exp="area" ref3D="1" dr="$H$1:$N$1048576" dn="Z_65B035E3_87FA_46C5_996E_864F2C8D0EBC_.wvu.Cols" sId="1"/>
    <rfmt sheetId="1" xfDxf="1" sqref="A181:XFD181" start="0" length="0"/>
    <rfmt sheetId="1" sqref="A181"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81"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8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D181"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E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81" start="0" length="0">
      <dxf>
        <font>
          <sz val="12"/>
          <color theme="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G181" start="0" length="0">
      <dxf>
        <font>
          <sz val="10"/>
          <color theme="1"/>
          <name val="Calibri"/>
          <family val="2"/>
          <charset val="1"/>
          <scheme val="minor"/>
        </font>
        <alignment vertical="center" wrapText="1"/>
        <border outline="0">
          <right style="thin">
            <color indexed="64"/>
          </right>
          <top style="thin">
            <color indexed="64"/>
          </top>
          <bottom style="thin">
            <color indexed="64"/>
          </bottom>
        </border>
      </dxf>
    </rfmt>
    <rfmt sheetId="1" sqref="H181" start="0" length="0">
      <dxf>
        <font>
          <sz val="12"/>
          <color auto="1"/>
          <name val="Calibri"/>
          <family val="2"/>
          <charset val="1"/>
          <scheme val="minor"/>
        </font>
        <alignment horizontal="left" vertical="center" wrapText="1"/>
        <border outline="0">
          <left style="thin">
            <color indexed="64"/>
          </left>
          <right style="thin">
            <color indexed="64"/>
          </right>
          <top style="thin">
            <color indexed="64"/>
          </top>
          <bottom style="thin">
            <color indexed="64"/>
          </bottom>
        </border>
      </dxf>
    </rfmt>
    <rfmt sheetId="1" sqref="I181"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81"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18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8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81">
        <f>S181/AE181*100</f>
      </nc>
      <ndxf>
        <font>
          <sz val="12"/>
          <color auto="1"/>
          <name val="Calibri"/>
          <family val="2"/>
          <charset val="238"/>
          <scheme val="minor"/>
        </font>
        <numFmt numFmtId="164" formatCode="0.000000000"/>
        <alignment horizontal="center" vertical="center" wrapText="1"/>
        <border outline="0">
          <left style="thin">
            <color indexed="64"/>
          </left>
          <right style="thin">
            <color indexed="64"/>
          </right>
          <top style="thin">
            <color indexed="64"/>
          </top>
          <bottom style="thin">
            <color indexed="64"/>
          </bottom>
        </border>
      </ndxf>
    </rcc>
    <rfmt sheetId="1" sqref="N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81" start="0" length="0">
      <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81">
        <f>T181+U181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T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U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81">
        <f>W181+X181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W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X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81">
        <f>Z181+AA181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Z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A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81">
        <f>AC181+AD181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AC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D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81">
        <f>S181+V181+Y181+AB181</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1" sqref="AF181"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cc rId="0" sId="1" s="1" dxf="1">
      <nc r="AG181">
        <f>AE181+AF181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181"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81"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18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18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rc>
  <rrc rId="964" sId="1" ref="A181:XFD181" action="deleteRow">
    <undo index="65535" exp="area" ref3D="1" dr="$H$1:$N$1048576" dn="Z_65B035E3_87FA_46C5_996E_864F2C8D0EBC_.wvu.Cols" sId="1"/>
    <rfmt sheetId="1" xfDxf="1" sqref="A181:XFD181" start="0" length="0"/>
    <rfmt sheetId="1" sqref="A181"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81"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8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D181"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E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81" start="0" length="0">
      <dxf>
        <font>
          <sz val="12"/>
          <color theme="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G181" start="0" length="0">
      <dxf>
        <font>
          <sz val="10"/>
          <color theme="1"/>
          <name val="Calibri"/>
          <family val="2"/>
          <charset val="1"/>
          <scheme val="minor"/>
        </font>
        <alignment vertical="center" wrapText="1"/>
        <border outline="0">
          <right style="thin">
            <color indexed="64"/>
          </right>
          <top style="thin">
            <color indexed="64"/>
          </top>
          <bottom style="thin">
            <color indexed="64"/>
          </bottom>
        </border>
      </dxf>
    </rfmt>
    <rfmt sheetId="1" sqref="H181" start="0" length="0">
      <dxf>
        <font>
          <sz val="12"/>
          <color auto="1"/>
          <name val="Calibri"/>
          <family val="2"/>
          <charset val="1"/>
          <scheme val="minor"/>
        </font>
        <alignment horizontal="left" vertical="center" wrapText="1"/>
        <border outline="0">
          <left style="thin">
            <color indexed="64"/>
          </left>
          <right style="thin">
            <color indexed="64"/>
          </right>
          <top style="thin">
            <color indexed="64"/>
          </top>
          <bottom style="thin">
            <color indexed="64"/>
          </bottom>
        </border>
      </dxf>
    </rfmt>
    <rfmt sheetId="1" sqref="I181"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81"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18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8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81">
        <f>S181/AE181*100</f>
      </nc>
      <ndxf>
        <font>
          <sz val="12"/>
          <color auto="1"/>
          <name val="Calibri"/>
          <family val="2"/>
          <charset val="238"/>
          <scheme val="minor"/>
        </font>
        <numFmt numFmtId="164" formatCode="0.000000000"/>
        <alignment horizontal="center" vertical="center" wrapText="1"/>
        <border outline="0">
          <left style="thin">
            <color indexed="64"/>
          </left>
          <right style="thin">
            <color indexed="64"/>
          </right>
          <top style="thin">
            <color indexed="64"/>
          </top>
          <bottom style="thin">
            <color indexed="64"/>
          </bottom>
        </border>
      </ndxf>
    </rcc>
    <rfmt sheetId="1" sqref="N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81" start="0" length="0">
      <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81">
        <f>T181+U181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T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U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81">
        <f>W181+X181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W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X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81">
        <f>Z181+AA181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Z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A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81">
        <f>AC181+AD181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AC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D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81">
        <f>S181+V181+Y181+AB181</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1" sqref="AF181"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cc rId="0" sId="1" s="1" dxf="1">
      <nc r="AG181">
        <f>AE181+AF181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181"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81"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18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18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rc>
  <rrc rId="965" sId="1" ref="A181:XFD181" action="deleteRow">
    <undo index="65535" exp="area" ref3D="1" dr="$H$1:$N$1048576" dn="Z_65B035E3_87FA_46C5_996E_864F2C8D0EBC_.wvu.Cols" sId="1"/>
    <rfmt sheetId="1" xfDxf="1" sqref="A181:XFD181" start="0" length="0"/>
    <rfmt sheetId="1" sqref="A181"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81"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8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D181"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E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81" start="0" length="0">
      <dxf>
        <font>
          <sz val="12"/>
          <color theme="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G181" start="0" length="0">
      <dxf>
        <font>
          <sz val="10"/>
          <color theme="1"/>
          <name val="Calibri"/>
          <family val="2"/>
          <charset val="1"/>
          <scheme val="minor"/>
        </font>
        <alignment vertical="center" wrapText="1"/>
        <border outline="0">
          <right style="thin">
            <color indexed="64"/>
          </right>
          <top style="thin">
            <color indexed="64"/>
          </top>
          <bottom style="thin">
            <color indexed="64"/>
          </bottom>
        </border>
      </dxf>
    </rfmt>
    <rfmt sheetId="1" sqref="H181" start="0" length="0">
      <dxf>
        <font>
          <sz val="12"/>
          <color auto="1"/>
          <name val="Calibri"/>
          <family val="2"/>
          <charset val="1"/>
          <scheme val="minor"/>
        </font>
        <alignment horizontal="left" vertical="center" wrapText="1"/>
        <border outline="0">
          <left style="thin">
            <color indexed="64"/>
          </left>
          <right style="thin">
            <color indexed="64"/>
          </right>
          <top style="thin">
            <color indexed="64"/>
          </top>
          <bottom style="thin">
            <color indexed="64"/>
          </bottom>
        </border>
      </dxf>
    </rfmt>
    <rfmt sheetId="1" sqref="I181"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81"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18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8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81">
        <f>S181/AE181*100</f>
      </nc>
      <ndxf>
        <font>
          <sz val="12"/>
          <color auto="1"/>
          <name val="Calibri"/>
          <family val="2"/>
          <charset val="238"/>
          <scheme val="minor"/>
        </font>
        <numFmt numFmtId="164" formatCode="0.000000000"/>
        <alignment horizontal="center" vertical="center" wrapText="1"/>
        <border outline="0">
          <left style="thin">
            <color indexed="64"/>
          </left>
          <right style="thin">
            <color indexed="64"/>
          </right>
          <top style="thin">
            <color indexed="64"/>
          </top>
          <bottom style="thin">
            <color indexed="64"/>
          </bottom>
        </border>
      </ndxf>
    </rcc>
    <rfmt sheetId="1" sqref="N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81" start="0" length="0">
      <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81">
        <f>T181+U181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T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U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81">
        <f>W181+X181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W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X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81">
        <f>Z181+AA181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Z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A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81">
        <f>AC181+AD181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AC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D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81">
        <f>S181+V181+Y181+AB181</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1" sqref="AF181"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cc rId="0" sId="1" s="1" dxf="1">
      <nc r="AG181">
        <f>AE181+AF181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181"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81"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18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18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rc>
  <rrc rId="966" sId="1" ref="A181:XFD181" action="deleteRow">
    <undo index="65535" exp="area" ref3D="1" dr="$H$1:$N$1048576" dn="Z_65B035E3_87FA_46C5_996E_864F2C8D0EBC_.wvu.Cols" sId="1"/>
    <rfmt sheetId="1" xfDxf="1" sqref="A181:XFD181" start="0" length="0"/>
    <rfmt sheetId="1" sqref="A181"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81"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8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D181"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E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81" start="0" length="0">
      <dxf>
        <font>
          <sz val="12"/>
          <color theme="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G181" start="0" length="0">
      <dxf>
        <font>
          <sz val="10"/>
          <color theme="1"/>
          <name val="Calibri"/>
          <family val="2"/>
          <charset val="1"/>
          <scheme val="minor"/>
        </font>
        <alignment vertical="center" wrapText="1"/>
        <border outline="0">
          <right style="thin">
            <color indexed="64"/>
          </right>
          <top style="thin">
            <color indexed="64"/>
          </top>
          <bottom style="thin">
            <color indexed="64"/>
          </bottom>
        </border>
      </dxf>
    </rfmt>
    <rfmt sheetId="1" sqref="H181" start="0" length="0">
      <dxf>
        <font>
          <sz val="12"/>
          <color auto="1"/>
          <name val="Calibri"/>
          <family val="2"/>
          <charset val="1"/>
          <scheme val="minor"/>
        </font>
        <alignment horizontal="left" vertical="center" wrapText="1"/>
        <border outline="0">
          <left style="thin">
            <color indexed="64"/>
          </left>
          <right style="thin">
            <color indexed="64"/>
          </right>
          <top style="thin">
            <color indexed="64"/>
          </top>
          <bottom style="thin">
            <color indexed="64"/>
          </bottom>
        </border>
      </dxf>
    </rfmt>
    <rfmt sheetId="1" sqref="I181"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81"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18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8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81">
        <f>S181/AE181*100</f>
      </nc>
      <ndxf>
        <font>
          <sz val="12"/>
          <color auto="1"/>
          <name val="Calibri"/>
          <family val="2"/>
          <charset val="238"/>
          <scheme val="minor"/>
        </font>
        <numFmt numFmtId="164" formatCode="0.000000000"/>
        <alignment horizontal="center" vertical="center" wrapText="1"/>
        <border outline="0">
          <left style="thin">
            <color indexed="64"/>
          </left>
          <right style="thin">
            <color indexed="64"/>
          </right>
          <top style="thin">
            <color indexed="64"/>
          </top>
          <bottom style="thin">
            <color indexed="64"/>
          </bottom>
        </border>
      </ndxf>
    </rcc>
    <rfmt sheetId="1" sqref="N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81" start="0" length="0">
      <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81">
        <f>T181+U181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T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U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81">
        <f>W181+X181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W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X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81">
        <f>Z181+AA181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Z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A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81">
        <f>AC181+AD181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AC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D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81">
        <f>S181+V181+Y181+AB181</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1" sqref="AF181"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cc rId="0" sId="1" s="1" dxf="1">
      <nc r="AG181">
        <f>AE181+AF181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181"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81"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18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18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rc>
  <rrc rId="967" sId="1" ref="A181:XFD181" action="deleteRow">
    <undo index="65535" exp="area" ref3D="1" dr="$H$1:$N$1048576" dn="Z_65B035E3_87FA_46C5_996E_864F2C8D0EBC_.wvu.Cols" sId="1"/>
    <rfmt sheetId="1" xfDxf="1" sqref="A181:XFD181" start="0" length="0"/>
    <rfmt sheetId="1" sqref="A181"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81"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8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D181"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E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81" start="0" length="0">
      <dxf>
        <font>
          <sz val="12"/>
          <color theme="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G181" start="0" length="0">
      <dxf>
        <font>
          <sz val="10"/>
          <color theme="1"/>
          <name val="Calibri"/>
          <family val="2"/>
          <charset val="1"/>
          <scheme val="minor"/>
        </font>
        <alignment vertical="center" wrapText="1"/>
        <border outline="0">
          <right style="thin">
            <color indexed="64"/>
          </right>
          <top style="thin">
            <color indexed="64"/>
          </top>
          <bottom style="thin">
            <color indexed="64"/>
          </bottom>
        </border>
      </dxf>
    </rfmt>
    <rfmt sheetId="1" sqref="H181" start="0" length="0">
      <dxf>
        <font>
          <sz val="12"/>
          <color auto="1"/>
          <name val="Calibri"/>
          <family val="2"/>
          <charset val="1"/>
          <scheme val="minor"/>
        </font>
        <alignment horizontal="left" vertical="center" wrapText="1"/>
        <border outline="0">
          <left style="thin">
            <color indexed="64"/>
          </left>
          <right style="thin">
            <color indexed="64"/>
          </right>
          <top style="thin">
            <color indexed="64"/>
          </top>
          <bottom style="thin">
            <color indexed="64"/>
          </bottom>
        </border>
      </dxf>
    </rfmt>
    <rfmt sheetId="1" sqref="I181"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81"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18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8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81">
        <f>S181/AE181*100</f>
      </nc>
      <ndxf>
        <font>
          <sz val="12"/>
          <color auto="1"/>
          <name val="Calibri"/>
          <family val="2"/>
          <charset val="238"/>
          <scheme val="minor"/>
        </font>
        <numFmt numFmtId="164" formatCode="0.000000000"/>
        <alignment horizontal="center" vertical="center" wrapText="1"/>
        <border outline="0">
          <left style="thin">
            <color indexed="64"/>
          </left>
          <right style="thin">
            <color indexed="64"/>
          </right>
          <top style="thin">
            <color indexed="64"/>
          </top>
          <bottom style="thin">
            <color indexed="64"/>
          </bottom>
        </border>
      </ndxf>
    </rcc>
    <rfmt sheetId="1" sqref="N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81" start="0" length="0">
      <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81">
        <f>T181+U181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T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U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81">
        <f>W181+X181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W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X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81">
        <f>Z181+AA181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Z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A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81">
        <f>AC181+AD181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AC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D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81">
        <f>S181+V181+Y181+AB181</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1" sqref="AF181"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cc rId="0" sId="1" s="1" dxf="1">
      <nc r="AG181">
        <f>AE181+AF181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181"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81"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18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18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rc>
  <rrc rId="968" sId="1" ref="A181:XFD181" action="deleteRow">
    <undo index="65535" exp="area" ref3D="1" dr="$H$1:$N$1048576" dn="Z_65B035E3_87FA_46C5_996E_864F2C8D0EBC_.wvu.Cols" sId="1"/>
    <rfmt sheetId="1" xfDxf="1" sqref="A181:XFD181" start="0" length="0"/>
    <rfmt sheetId="1" sqref="A181"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81"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8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D181"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E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81" start="0" length="0">
      <dxf>
        <font>
          <sz val="12"/>
          <color theme="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G181" start="0" length="0">
      <dxf>
        <font>
          <sz val="10"/>
          <color theme="1"/>
          <name val="Calibri"/>
          <family val="2"/>
          <charset val="1"/>
          <scheme val="minor"/>
        </font>
        <alignment vertical="center" wrapText="1"/>
        <border outline="0">
          <right style="thin">
            <color indexed="64"/>
          </right>
          <top style="thin">
            <color indexed="64"/>
          </top>
          <bottom style="thin">
            <color indexed="64"/>
          </bottom>
        </border>
      </dxf>
    </rfmt>
    <rfmt sheetId="1" sqref="H181" start="0" length="0">
      <dxf>
        <font>
          <sz val="12"/>
          <color auto="1"/>
          <name val="Calibri"/>
          <family val="2"/>
          <charset val="1"/>
          <scheme val="minor"/>
        </font>
        <alignment horizontal="left" vertical="center" wrapText="1"/>
        <border outline="0">
          <left style="thin">
            <color indexed="64"/>
          </left>
          <right style="thin">
            <color indexed="64"/>
          </right>
          <top style="thin">
            <color indexed="64"/>
          </top>
          <bottom style="thin">
            <color indexed="64"/>
          </bottom>
        </border>
      </dxf>
    </rfmt>
    <rfmt sheetId="1" sqref="I181"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81"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18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8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81">
        <f>S181/AE181*100</f>
      </nc>
      <ndxf>
        <font>
          <sz val="12"/>
          <color auto="1"/>
          <name val="Calibri"/>
          <family val="2"/>
          <charset val="238"/>
          <scheme val="minor"/>
        </font>
        <numFmt numFmtId="164" formatCode="0.000000000"/>
        <alignment horizontal="center" vertical="center" wrapText="1"/>
        <border outline="0">
          <left style="thin">
            <color indexed="64"/>
          </left>
          <right style="thin">
            <color indexed="64"/>
          </right>
          <top style="thin">
            <color indexed="64"/>
          </top>
          <bottom style="thin">
            <color indexed="64"/>
          </bottom>
        </border>
      </ndxf>
    </rcc>
    <rfmt sheetId="1" sqref="N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81" start="0" length="0">
      <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81">
        <f>T181+U181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T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U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81">
        <f>W181+X181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W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X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81">
        <f>Z181+AA181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Z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A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81">
        <f>AC181+AD181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AC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D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81">
        <f>S181+V181+Y181+AB181</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1" sqref="AF181"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cc rId="0" sId="1" s="1" dxf="1">
      <nc r="AG181">
        <f>AE181+AF181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181"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81"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18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18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rc>
  <rrc rId="969" sId="1" ref="A181:XFD181" action="deleteRow">
    <undo index="65535" exp="area" ref3D="1" dr="$H$1:$N$1048576" dn="Z_65B035E3_87FA_46C5_996E_864F2C8D0EBC_.wvu.Cols" sId="1"/>
    <rfmt sheetId="1" xfDxf="1" sqref="A181:XFD181" start="0" length="0"/>
    <rfmt sheetId="1" sqref="A181"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81"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8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D181"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E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81" start="0" length="0">
      <dxf>
        <font>
          <sz val="12"/>
          <color theme="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G181" start="0" length="0">
      <dxf>
        <font>
          <sz val="10"/>
          <color theme="1"/>
          <name val="Calibri"/>
          <family val="2"/>
          <charset val="1"/>
          <scheme val="minor"/>
        </font>
        <alignment vertical="center" wrapText="1"/>
        <border outline="0">
          <right style="thin">
            <color indexed="64"/>
          </right>
          <top style="thin">
            <color indexed="64"/>
          </top>
          <bottom style="thin">
            <color indexed="64"/>
          </bottom>
        </border>
      </dxf>
    </rfmt>
    <rfmt sheetId="1" sqref="H181" start="0" length="0">
      <dxf>
        <font>
          <sz val="12"/>
          <color auto="1"/>
          <name val="Calibri"/>
          <family val="2"/>
          <charset val="1"/>
          <scheme val="minor"/>
        </font>
        <alignment horizontal="left" vertical="center" wrapText="1"/>
        <border outline="0">
          <left style="thin">
            <color indexed="64"/>
          </left>
          <right style="thin">
            <color indexed="64"/>
          </right>
          <top style="thin">
            <color indexed="64"/>
          </top>
          <bottom style="thin">
            <color indexed="64"/>
          </bottom>
        </border>
      </dxf>
    </rfmt>
    <rfmt sheetId="1" sqref="I181"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81"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18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8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81">
        <f>S181/AE181*100</f>
      </nc>
      <ndxf>
        <font>
          <sz val="12"/>
          <color auto="1"/>
          <name val="Calibri"/>
          <family val="2"/>
          <charset val="238"/>
          <scheme val="minor"/>
        </font>
        <numFmt numFmtId="164" formatCode="0.000000000"/>
        <alignment horizontal="center" vertical="center" wrapText="1"/>
        <border outline="0">
          <left style="thin">
            <color indexed="64"/>
          </left>
          <right style="thin">
            <color indexed="64"/>
          </right>
          <top style="thin">
            <color indexed="64"/>
          </top>
          <bottom style="thin">
            <color indexed="64"/>
          </bottom>
        </border>
      </ndxf>
    </rcc>
    <rfmt sheetId="1" sqref="N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81" start="0" length="0">
      <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81">
        <f>T181+U181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T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U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81">
        <f>W181+X181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W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X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81">
        <f>Z181+AA181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Z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A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81">
        <f>AC181+AD181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AC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D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81">
        <f>S181+V181+Y181+AB181</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1" sqref="AF181"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cc rId="0" sId="1" s="1" dxf="1">
      <nc r="AG181">
        <f>AE181+AF181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181"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81"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18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18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rc>
  <rrc rId="970" sId="1" ref="A181:XFD181" action="deleteRow">
    <undo index="65535" exp="area" ref3D="1" dr="$H$1:$N$1048576" dn="Z_65B035E3_87FA_46C5_996E_864F2C8D0EBC_.wvu.Cols" sId="1"/>
    <rfmt sheetId="1" xfDxf="1" sqref="A181:XFD181" start="0" length="0"/>
    <rfmt sheetId="1" sqref="A181"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81"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8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D181"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E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81" start="0" length="0">
      <dxf>
        <font>
          <sz val="12"/>
          <color theme="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G181" start="0" length="0">
      <dxf>
        <font>
          <sz val="10"/>
          <color theme="1"/>
          <name val="Calibri"/>
          <family val="2"/>
          <charset val="1"/>
          <scheme val="minor"/>
        </font>
        <alignment vertical="center" wrapText="1"/>
        <border outline="0">
          <right style="thin">
            <color indexed="64"/>
          </right>
          <top style="thin">
            <color indexed="64"/>
          </top>
          <bottom style="thin">
            <color indexed="64"/>
          </bottom>
        </border>
      </dxf>
    </rfmt>
    <rfmt sheetId="1" sqref="H181" start="0" length="0">
      <dxf>
        <font>
          <sz val="12"/>
          <color auto="1"/>
          <name val="Calibri"/>
          <family val="2"/>
          <charset val="1"/>
          <scheme val="minor"/>
        </font>
        <alignment horizontal="left" vertical="center" wrapText="1"/>
        <border outline="0">
          <left style="thin">
            <color indexed="64"/>
          </left>
          <right style="thin">
            <color indexed="64"/>
          </right>
          <top style="thin">
            <color indexed="64"/>
          </top>
          <bottom style="thin">
            <color indexed="64"/>
          </bottom>
        </border>
      </dxf>
    </rfmt>
    <rfmt sheetId="1" sqref="I181"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81"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18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8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81">
        <f>S181/AE181*100</f>
      </nc>
      <ndxf>
        <font>
          <sz val="12"/>
          <color auto="1"/>
          <name val="Calibri"/>
          <family val="2"/>
          <charset val="238"/>
          <scheme val="minor"/>
        </font>
        <numFmt numFmtId="164" formatCode="0.000000000"/>
        <alignment horizontal="center" vertical="center" wrapText="1"/>
        <border outline="0">
          <left style="thin">
            <color indexed="64"/>
          </left>
          <right style="thin">
            <color indexed="64"/>
          </right>
          <top style="thin">
            <color indexed="64"/>
          </top>
          <bottom style="thin">
            <color indexed="64"/>
          </bottom>
        </border>
      </ndxf>
    </rcc>
    <rfmt sheetId="1" sqref="N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81" start="0" length="0">
      <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81">
        <f>T181+U181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T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U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81">
        <f>W181+X181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W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X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81">
        <f>Z181+AA181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Z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A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81">
        <f>AC181+AD181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AC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D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81">
        <f>S181+V181+Y181+AB181</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1" sqref="AF181"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cc rId="0" sId="1" s="1" dxf="1">
      <nc r="AG181">
        <f>AE181+AF181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181"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81"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18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18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rc>
  <rrc rId="971" sId="1" ref="A181:XFD181" action="deleteRow">
    <undo index="65535" exp="area" ref3D="1" dr="$H$1:$N$1048576" dn="Z_65B035E3_87FA_46C5_996E_864F2C8D0EBC_.wvu.Cols" sId="1"/>
    <rfmt sheetId="1" xfDxf="1" sqref="A181:XFD181" start="0" length="0"/>
    <rfmt sheetId="1" sqref="A181"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81"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8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D181"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E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81" start="0" length="0">
      <dxf>
        <font>
          <sz val="12"/>
          <color theme="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G181" start="0" length="0">
      <dxf>
        <font>
          <sz val="10"/>
          <color theme="1"/>
          <name val="Calibri"/>
          <family val="2"/>
          <charset val="1"/>
          <scheme val="minor"/>
        </font>
        <alignment vertical="center" wrapText="1"/>
        <border outline="0">
          <right style="thin">
            <color indexed="64"/>
          </right>
          <top style="thin">
            <color indexed="64"/>
          </top>
          <bottom style="thin">
            <color indexed="64"/>
          </bottom>
        </border>
      </dxf>
    </rfmt>
    <rfmt sheetId="1" sqref="H181" start="0" length="0">
      <dxf>
        <font>
          <sz val="12"/>
          <color auto="1"/>
          <name val="Calibri"/>
          <family val="2"/>
          <charset val="1"/>
          <scheme val="minor"/>
        </font>
        <alignment horizontal="left" vertical="center" wrapText="1"/>
        <border outline="0">
          <left style="thin">
            <color indexed="64"/>
          </left>
          <right style="thin">
            <color indexed="64"/>
          </right>
          <top style="thin">
            <color indexed="64"/>
          </top>
          <bottom style="thin">
            <color indexed="64"/>
          </bottom>
        </border>
      </dxf>
    </rfmt>
    <rfmt sheetId="1" sqref="I181"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81"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18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8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81">
        <f>S181/AE181*100</f>
      </nc>
      <ndxf>
        <font>
          <sz val="12"/>
          <color auto="1"/>
          <name val="Calibri"/>
          <family val="2"/>
          <charset val="238"/>
          <scheme val="minor"/>
        </font>
        <numFmt numFmtId="164" formatCode="0.000000000"/>
        <alignment horizontal="center" vertical="center" wrapText="1"/>
        <border outline="0">
          <left style="thin">
            <color indexed="64"/>
          </left>
          <right style="thin">
            <color indexed="64"/>
          </right>
          <top style="thin">
            <color indexed="64"/>
          </top>
          <bottom style="thin">
            <color indexed="64"/>
          </bottom>
        </border>
      </ndxf>
    </rcc>
    <rfmt sheetId="1" sqref="N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81" start="0" length="0">
      <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81">
        <f>T181+U181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T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U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81">
        <f>W181+X181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W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X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81">
        <f>Z181+AA181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Z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A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81">
        <f>AC181+AD181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AC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D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81">
        <f>S181+V181+Y181+AB181</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1" sqref="AF181"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cc rId="0" sId="1" s="1" dxf="1">
      <nc r="AG181">
        <f>AE181+AF181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181"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81"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18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18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rc>
  <rrc rId="972" sId="1" ref="A181:XFD181" action="deleteRow">
    <undo index="65535" exp="area" dr="AD60:AD181" r="AD185" sId="1"/>
    <undo index="65535" exp="area" ref3D="1" dr="$H$1:$N$1048576" dn="Z_65B035E3_87FA_46C5_996E_864F2C8D0EBC_.wvu.Cols" sId="1"/>
    <rfmt sheetId="1" xfDxf="1" sqref="A181:XFD181" start="0" length="0"/>
    <rfmt sheetId="1" sqref="A181"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81"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8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D181"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E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81" start="0" length="0">
      <dxf>
        <font>
          <sz val="12"/>
          <color theme="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G181" start="0" length="0">
      <dxf>
        <font>
          <sz val="10"/>
          <color theme="1"/>
          <name val="Calibri"/>
          <family val="2"/>
          <charset val="1"/>
          <scheme val="minor"/>
        </font>
        <alignment vertical="center" wrapText="1"/>
        <border outline="0">
          <right style="thin">
            <color indexed="64"/>
          </right>
          <top style="thin">
            <color indexed="64"/>
          </top>
          <bottom style="thin">
            <color indexed="64"/>
          </bottom>
        </border>
      </dxf>
    </rfmt>
    <rfmt sheetId="1" sqref="H181" start="0" length="0">
      <dxf>
        <font>
          <sz val="12"/>
          <color auto="1"/>
          <name val="Calibri"/>
          <family val="2"/>
          <charset val="1"/>
          <scheme val="minor"/>
        </font>
        <alignment horizontal="left" vertical="center" wrapText="1"/>
        <border outline="0">
          <left style="thin">
            <color indexed="64"/>
          </left>
          <right style="thin">
            <color indexed="64"/>
          </right>
          <top style="thin">
            <color indexed="64"/>
          </top>
          <bottom style="thin">
            <color indexed="64"/>
          </bottom>
        </border>
      </dxf>
    </rfmt>
    <rfmt sheetId="1" sqref="I181"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81"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18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8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81">
        <f>S181/AE181*100</f>
      </nc>
      <ndxf>
        <font>
          <sz val="12"/>
          <color auto="1"/>
          <name val="Calibri"/>
          <family val="2"/>
          <charset val="238"/>
          <scheme val="minor"/>
        </font>
        <numFmt numFmtId="164" formatCode="0.000000000"/>
        <alignment horizontal="center" vertical="center" wrapText="1"/>
        <border outline="0">
          <left style="thin">
            <color indexed="64"/>
          </left>
          <right style="thin">
            <color indexed="64"/>
          </right>
          <top style="thin">
            <color indexed="64"/>
          </top>
          <bottom style="thin">
            <color indexed="64"/>
          </bottom>
        </border>
      </ndxf>
    </rcc>
    <rfmt sheetId="1" sqref="N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81" start="0" length="0">
      <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81">
        <f>T181+U181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T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U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81">
        <f>W181+X181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W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X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81">
        <f>Z181+AA181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Z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A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81">
        <f>AC181+AD181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AC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D181"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81">
        <f>S181+V181+Y181+AB181</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1" sqref="AF181"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cc rId="0" sId="1" s="1" dxf="1">
      <nc r="AG181">
        <f>AE181+AF181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181"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81"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18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18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rc>
  <rrc rId="973" sId="1" ref="A181:XFD181" action="deleteRow">
    <undo index="65535" exp="area" dr="AC60:AC181" r="AC184" sId="1"/>
    <undo index="65535" exp="area" dr="X60:X181" r="X184" sId="1"/>
    <undo index="65535" exp="area" dr="W60:W181" r="W184" sId="1"/>
    <undo index="65535" exp="area" dr="U60:U181" r="U184" sId="1"/>
    <undo index="65535" exp="area" dr="T60:T181" r="T184" sId="1"/>
    <undo index="65535" exp="area" ref3D="1" dr="$A$6:$AL$181" dn="Z_7C1B4D6D_D666_48DD_AB17_E00791B6F0B6_.wvu.FilterData" sId="1"/>
    <undo index="65535" exp="area" ref3D="1" dr="$A$1:$AK$181" dn="Z_65C35D6D_934F_4431_BA92_90255FC17BA4_.wvu.FilterData" sId="1"/>
    <undo index="65535" exp="area" ref3D="1" dr="$H$1:$N$1048576" dn="Z_65B035E3_87FA_46C5_996E_864F2C8D0EBC_.wvu.Cols" sId="1"/>
    <rfmt sheetId="1" xfDxf="1" sqref="A181:XFD181" start="0" length="0"/>
    <rfmt sheetId="1" sqref="I181" start="0" length="0">
      <dxf>
        <alignment horizontal="center" vertical="top"/>
      </dxf>
    </rfmt>
    <rfmt sheetId="1" sqref="J181" start="0" length="0">
      <dxf>
        <font>
          <sz val="8"/>
          <color theme="1"/>
          <name val="Calibri"/>
          <family val="2"/>
          <charset val="238"/>
          <scheme val="minor"/>
        </font>
        <alignment vertical="top" wrapText="1"/>
      </dxf>
    </rfmt>
    <rcc rId="0" sId="1" dxf="1">
      <nc r="M181">
        <f>S181/AE181*100</f>
      </nc>
      <ndxf>
        <font>
          <sz val="12"/>
          <color auto="1"/>
          <name val="Calibri"/>
          <family val="2"/>
          <charset val="238"/>
          <scheme val="minor"/>
        </font>
        <numFmt numFmtId="164" formatCode="0.000000000"/>
        <alignment horizontal="center" vertical="center" wrapText="1"/>
        <border outline="0">
          <left style="thin">
            <color indexed="64"/>
          </left>
          <right style="thin">
            <color indexed="64"/>
          </right>
          <top style="thin">
            <color indexed="64"/>
          </top>
          <bottom style="thin">
            <color indexed="64"/>
          </bottom>
        </border>
      </ndxf>
    </rcc>
    <rcc rId="0" sId="1" s="1" dxf="1">
      <nc r="S181">
        <f>T181+U181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cc rId="0" sId="1" s="1" dxf="1">
      <nc r="V181">
        <f>W181+X181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cc rId="0" sId="1" s="1" dxf="1">
      <nc r="Y181">
        <f>Z181+AA181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cc rId="0" sId="1" s="1" dxf="1">
      <nc r="AB181">
        <f>AC181+AD181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AE181" start="0" length="0">
      <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1" sqref="AG181"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rc>
  <rrc rId="974"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1" sqref="S181"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border>
      </dxf>
    </rfmt>
    <rfmt sheetId="1" s="1" sqref="T181"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border>
      </dxf>
    </rfmt>
    <rfmt sheetId="1" s="1" sqref="U181"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border>
      </dxf>
    </rfmt>
    <rfmt sheetId="1" s="1" sqref="V181"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border>
      </dxf>
    </rfmt>
    <rfmt sheetId="1" s="1" sqref="W181"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border>
      </dxf>
    </rfmt>
    <rfmt sheetId="1" s="1" sqref="X181"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border>
      </dxf>
    </rfmt>
    <rfmt sheetId="1" s="1" sqref="Y181"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border>
      </dxf>
    </rfmt>
    <rfmt sheetId="1" s="1" sqref="Z181"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border>
      </dxf>
    </rfmt>
    <rfmt sheetId="1" s="1" sqref="AA181"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border>
      </dxf>
    </rfmt>
    <rfmt sheetId="1" s="1" sqref="AB181"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border>
      </dxf>
    </rfmt>
    <rfmt sheetId="1" s="1" sqref="AC181"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border>
      </dxf>
    </rfmt>
    <rfmt sheetId="1" s="1" sqref="AD181"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border>
      </dxf>
    </rfmt>
    <rfmt sheetId="1" s="1" sqref="AE181"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border>
      </dxf>
    </rfmt>
    <rfmt sheetId="1" s="1" sqref="AF181"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border>
      </dxf>
    </rfmt>
    <rfmt sheetId="1" s="1" sqref="AG181"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border>
      </dxf>
    </rfmt>
    <rfmt sheetId="1" sqref="AI181" start="0" length="0">
      <dxf>
        <alignment vertical="top" wrapText="1"/>
      </dxf>
    </rfmt>
  </rrc>
  <rrc rId="975" sId="1" ref="A181:XFD181" action="deleteRow">
    <undo index="65535" exp="area" ref3D="1" dr="$H$1:$N$1048576" dn="Z_65B035E3_87FA_46C5_996E_864F2C8D0EBC_.wvu.Cols" sId="1"/>
    <rfmt sheetId="1" xfDxf="1" sqref="A181:XFD181" start="0" length="0"/>
    <rfmt sheetId="1" sqref="I181" start="0" length="0">
      <dxf>
        <alignment horizontal="center" vertical="top"/>
      </dxf>
    </rfmt>
    <rfmt sheetId="1" sqref="M181" start="0" length="0">
      <dxf>
        <font>
          <sz val="12"/>
          <color auto="1"/>
          <name val="Calibri"/>
          <family val="2"/>
          <charset val="238"/>
          <scheme val="minor"/>
        </font>
        <numFmt numFmtId="164" formatCode="0.000000000"/>
        <alignment horizontal="center" vertical="center" wrapText="1"/>
        <border outline="0">
          <left style="thin">
            <color indexed="64"/>
          </left>
          <right style="thin">
            <color indexed="64"/>
          </right>
          <top style="thin">
            <color indexed="64"/>
          </top>
          <bottom style="thin">
            <color indexed="64"/>
          </bottom>
        </border>
      </dxf>
    </rfmt>
    <rfmt sheetId="1" s="1" sqref="S181"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1" sqref="V181"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1" sqref="Y181"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1" sqref="AB181"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1" sqref="AE181" start="0" length="0">
      <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1" sqref="AG181"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rc>
  <rrc rId="976" sId="1" ref="A181:XFD181" action="deleteRow">
    <undo index="65535" exp="area" ref3D="1" dr="$H$1:$N$1048576" dn="Z_65B035E3_87FA_46C5_996E_864F2C8D0EBC_.wvu.Cols" sId="1"/>
    <rfmt sheetId="1" xfDxf="1" sqref="A181:XFD181" start="0" length="0"/>
    <rfmt sheetId="1" sqref="A18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18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C18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D18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E18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F18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cc rId="0" sId="1" dxf="1">
      <nc r="G181" t="inlineStr">
        <is>
          <t>TOTAL - ACOPERIRE NAȚIONALĂ</t>
        </is>
      </nc>
      <ndxf>
        <font>
          <b/>
          <sz val="12"/>
          <color auto="1"/>
          <name val="Calibri"/>
          <family val="2"/>
          <charset val="238"/>
          <scheme val="minor"/>
        </font>
        <fill>
          <patternFill patternType="solid">
            <bgColor theme="9" tint="0.59999389629810485"/>
          </patternFill>
        </fill>
        <alignment horizontal="center" vertical="center" wrapText="1"/>
        <border outline="0">
          <right style="thin">
            <color indexed="64"/>
          </right>
          <top style="thin">
            <color indexed="64"/>
          </top>
          <bottom style="thin">
            <color indexed="64"/>
          </bottom>
        </border>
      </ndxf>
    </rcc>
    <rfmt sheetId="1" sqref="H181"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18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8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18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18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18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18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18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18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18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18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181">
        <f>SUM(S60:S155)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181">
        <f>SUM(T60:T180)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181">
        <f>SUM(U60:U180)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181">
        <f>SUM(V60:V155)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181">
        <f>SUM(W60:W180)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181">
        <f>SUM(X60:X180)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181">
        <f>SUM(Y60:Y155)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181">
        <f>SUM(Z60:Z155)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181">
        <f>SUM(AA60:AA155)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181">
        <f>SUM(AB60:AB155)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181">
        <f>SUM(AC60:AC180)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181">
        <f>SUM(AD60:AD180)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181">
        <f>SUM(AE60:AE155)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181">
        <f>SUM(AF60:AF155)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181">
        <f>SUM(AG60:AG155)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181">
        <f>SUM(AH60:AH155)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181">
        <f>SUM(AI60:AI155)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181">
        <f>SUM(AJ60:AJ155)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181">
        <f>SUM(AK60:AK155)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977" sId="1" ref="A181:XFD181" action="deleteRow">
    <undo index="65535" exp="area" ref3D="1" dr="$A$6:$AL$181" dn="Z_DB41C7D7_14F0_4834_A7BD_0F1115A89C8E_.wvu.FilterData" sId="1"/>
    <undo index="65535" exp="area" ref3D="1" dr="$A$6:$AL$181" dn="Z_D56F5ED6_74F2_4AA3_9A98_EE5750FE63AF_.wvu.FilterData" sId="1"/>
    <undo index="65535" exp="area" ref3D="1" dr="$A$6:$AL$181" dn="Z_B31B819C_CFEB_4B80_9AED_AC603C39BE78_.wvu.FilterData" sId="1"/>
    <undo index="65535" exp="area" ref3D="1" dr="$A$6:$AL$181" dn="Z_65B035E3_87FA_46C5_996E_864F2C8D0EBC_.wvu.FilterData" sId="1"/>
    <undo index="65535" exp="area" ref3D="1" dr="$H$1:$N$1048576" dn="Z_65B035E3_87FA_46C5_996E_864F2C8D0EBC_.wvu.Cols" sId="1"/>
    <undo index="65535" exp="area" ref3D="1" dr="$A$3:$AK$181" dn="Z_250231BB_5F02_4B46_B1CA_B904A9B40BA2_.wvu.FilterData" sId="1"/>
    <rfmt sheetId="1" xfDxf="1" sqref="A181:XFD181" start="0" length="0"/>
    <rfmt sheetId="1" sqref="A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B181"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C18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81"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81" start="0" length="0">
      <dxf>
        <font>
          <sz val="12"/>
          <color theme="1"/>
          <name val="Calibri"/>
          <family val="2"/>
          <charset val="238"/>
          <scheme val="minor"/>
        </font>
        <fill>
          <patternFill patternType="solid">
            <bgColor theme="0"/>
          </patternFill>
        </fill>
        <alignment vertical="center"/>
        <border outline="0">
          <left style="thin">
            <color indexed="64"/>
          </left>
          <right style="thin">
            <color indexed="64"/>
          </right>
          <top style="thin">
            <color indexed="64"/>
          </top>
          <bottom style="thin">
            <color indexed="64"/>
          </bottom>
        </border>
      </dxf>
    </rfmt>
    <rfmt sheetId="1" sqref="F181" start="0" length="0">
      <dxf>
        <font>
          <sz val="12"/>
          <color theme="1"/>
          <name val="Calibri"/>
          <family val="2"/>
          <charset val="238"/>
          <scheme val="minor"/>
        </font>
        <fill>
          <patternFill patternType="solid">
            <bgColor rgb="FFFFFF00"/>
          </patternFill>
        </fill>
        <alignment vertical="center"/>
        <border outline="0">
          <left style="thin">
            <color indexed="64"/>
          </left>
          <right style="thin">
            <color indexed="64"/>
          </right>
          <top style="thin">
            <color indexed="64"/>
          </top>
          <bottom style="thin">
            <color indexed="64"/>
          </bottom>
        </border>
      </dxf>
    </rfmt>
    <rfmt sheetId="1" sqref="G181"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81"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81"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81" start="0" length="0">
      <dxf>
        <font>
          <sz val="12"/>
          <color auto="1"/>
          <name val="Calibri"/>
          <family val="2"/>
          <charset val="238"/>
          <scheme val="minor"/>
        </font>
        <alignment horizontal="justify" vertical="center" wrapText="1"/>
        <border outline="0">
          <left style="thin">
            <color indexed="64"/>
          </left>
          <right style="thin">
            <color indexed="64"/>
          </right>
          <top style="thin">
            <color indexed="64"/>
          </top>
          <bottom style="thin">
            <color indexed="64"/>
          </bottom>
        </border>
      </dxf>
    </rfmt>
    <rfmt sheetId="1" sqref="K18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8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181" start="0" length="0">
      <dxf>
        <font>
          <sz val="12"/>
          <color auto="1"/>
          <name val="Calibri"/>
          <family val="2"/>
          <charset val="238"/>
          <scheme val="minor"/>
        </font>
        <numFmt numFmtId="164" formatCode="0.000000000"/>
        <alignment horizontal="center" vertical="center" wrapText="1"/>
        <border outline="0">
          <left style="thin">
            <color indexed="64"/>
          </left>
          <right style="thin">
            <color indexed="64"/>
          </right>
          <top style="thin">
            <color indexed="64"/>
          </top>
          <bottom style="thin">
            <color indexed="64"/>
          </bottom>
        </border>
      </dxf>
    </rfmt>
    <rfmt sheetId="1" sqref="N181"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O181"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P181"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Q181" start="0" length="0">
      <dxf>
        <font>
          <sz val="12"/>
          <color theme="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R1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81">
        <f>T181+U181</f>
      </nc>
      <ndxf>
        <font>
          <sz val="12"/>
          <color auto="1"/>
          <name val="Calibri"/>
          <family val="2"/>
          <charset val="238"/>
          <scheme val="minor"/>
        </font>
        <numFmt numFmtId="4" formatCode="#,##0.00"/>
        <alignment horizontal="center" vertical="center" wrapText="1"/>
        <border outline="0">
          <left style="thin">
            <color indexed="64"/>
          </left>
          <right style="thin">
            <color indexed="64"/>
          </right>
          <top style="thin">
            <color indexed="64"/>
          </top>
          <bottom style="thin">
            <color indexed="64"/>
          </bottom>
        </border>
      </ndxf>
    </rcc>
    <rfmt sheetId="1" s="1" sqref="T181" start="0" length="0">
      <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1" sqref="U181" start="0" length="0">
      <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cc rId="0" sId="1" s="1" dxf="1">
      <nc r="V181">
        <f>W181+X181</f>
      </nc>
      <ndxf>
        <font>
          <sz val="12"/>
          <color auto="1"/>
          <name val="Calibri"/>
          <family val="2"/>
          <charset val="238"/>
          <scheme val="minor"/>
        </font>
        <numFmt numFmtId="4" formatCode="#,##0.00"/>
        <alignment horizontal="center" vertical="center" wrapText="1"/>
        <border outline="0">
          <left style="thin">
            <color indexed="64"/>
          </left>
          <right style="thin">
            <color indexed="64"/>
          </right>
          <top style="thin">
            <color indexed="64"/>
          </top>
          <bottom style="thin">
            <color indexed="64"/>
          </bottom>
        </border>
      </ndxf>
    </rcc>
    <rfmt sheetId="1" s="1" sqref="W181" start="0" length="0">
      <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1" sqref="X181" start="0" length="0">
      <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cc rId="0" sId="1" s="1" dxf="1">
      <nc r="Y181">
        <f>Z181+AA181</f>
      </nc>
      <ndxf>
        <font>
          <sz val="12"/>
          <color auto="1"/>
          <name val="Calibri"/>
          <family val="2"/>
          <charset val="238"/>
          <scheme val="minor"/>
        </font>
        <numFmt numFmtId="4" formatCode="#,##0.00"/>
        <alignment horizontal="center" vertical="center" wrapText="1"/>
        <border outline="0">
          <left style="thin">
            <color indexed="64"/>
          </left>
          <right style="thin">
            <color indexed="64"/>
          </right>
          <top style="thin">
            <color indexed="64"/>
          </top>
          <bottom style="thin">
            <color indexed="64"/>
          </bottom>
        </border>
      </ndxf>
    </rcc>
    <rfmt sheetId="1" s="1" sqref="Z181" start="0" length="0">
      <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1" sqref="AA181" start="0" length="0">
      <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cc rId="0" sId="1" s="1" dxf="1">
      <nc r="AB181">
        <f>AC181+AD181</f>
      </nc>
      <ndxf>
        <font>
          <sz val="12"/>
          <color auto="1"/>
          <name val="Calibri"/>
          <family val="2"/>
          <charset val="238"/>
          <scheme val="minor"/>
        </font>
        <numFmt numFmtId="165" formatCode="#,##0.00_ ;\-#,##0.00\ "/>
        <alignment vertical="center" wrapText="1"/>
        <border outline="0">
          <left style="thin">
            <color indexed="64"/>
          </left>
          <right style="thin">
            <color indexed="64"/>
          </right>
          <top style="thin">
            <color indexed="64"/>
          </top>
          <bottom style="thin">
            <color indexed="64"/>
          </bottom>
        </border>
      </ndxf>
    </rcc>
    <rfmt sheetId="1" s="1" sqref="AC181" start="0" length="0">
      <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1" sqref="AD181" start="0" length="0">
      <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cc rId="0" sId="1" s="1" dxf="1">
      <nc r="AE181">
        <f>S181+V181+Y181+AB181</f>
      </nc>
      <ndxf>
        <font>
          <sz val="12"/>
          <color auto="1"/>
          <name val="Calibri"/>
          <family val="2"/>
          <charset val="238"/>
          <scheme val="minor"/>
        </font>
        <numFmt numFmtId="165" formatCode="#,##0.00_ ;\-#,##0.00\ "/>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ndxf>
    </rcc>
    <rfmt sheetId="1" s="1" sqref="AF181" start="0" length="0">
      <dxf>
        <font>
          <sz val="12"/>
          <color auto="1"/>
          <name val="Calibri"/>
          <family val="2"/>
          <charset val="238"/>
          <scheme val="minor"/>
        </font>
        <numFmt numFmtId="165" formatCode="#,##0.00_ ;\-#,##0.00\ "/>
        <alignment vertical="center" wrapText="1"/>
        <border outline="0">
          <left style="thin">
            <color indexed="64"/>
          </left>
          <right style="thin">
            <color indexed="64"/>
          </right>
          <top style="thin">
            <color indexed="64"/>
          </top>
          <bottom style="thin">
            <color indexed="64"/>
          </bottom>
        </border>
      </dxf>
    </rfmt>
    <rcc rId="0" sId="1" s="1" dxf="1">
      <nc r="AG181">
        <f>AE181+AF181</f>
      </nc>
      <ndxf>
        <font>
          <sz val="12"/>
          <color auto="1"/>
          <name val="Calibri"/>
          <family val="2"/>
          <charset val="238"/>
          <scheme val="minor"/>
        </font>
        <numFmt numFmtId="165" formatCode="#,##0.00_ ;\-#,##0.00\ "/>
        <alignment horizontal="center" vertical="center" wrapText="1"/>
        <border outline="0">
          <left style="thin">
            <color indexed="64"/>
          </left>
          <right style="thin">
            <color indexed="64"/>
          </right>
          <top style="thin">
            <color indexed="64"/>
          </top>
          <bottom style="thin">
            <color indexed="64"/>
          </bottom>
        </border>
      </ndxf>
    </rcc>
    <rfmt sheetId="1" sqref="AH181" start="0" length="0">
      <dxf>
        <font>
          <sz val="12"/>
          <color auto="1"/>
          <name val="Calibri"/>
          <family val="2"/>
          <charset val="238"/>
          <scheme val="minor"/>
        </font>
        <numFmt numFmtId="3" formatCode="#,##0"/>
        <alignment vertical="center" wrapText="1"/>
        <border outline="0">
          <left style="thin">
            <color indexed="64"/>
          </left>
          <right style="thin">
            <color indexed="64"/>
          </right>
          <top style="thin">
            <color indexed="64"/>
          </top>
          <bottom style="thin">
            <color indexed="64"/>
          </bottom>
        </border>
      </dxf>
    </rfmt>
    <rfmt sheetId="1" sqref="AI181" start="0" length="0">
      <dxf>
        <font>
          <sz val="12"/>
          <color theme="1"/>
          <name val="Trebuchet MS"/>
          <family val="2"/>
          <charset val="238"/>
          <scheme val="none"/>
        </font>
        <numFmt numFmtId="19" formatCode="dd/mm/yyyy"/>
        <alignment vertical="center" wrapText="1"/>
        <border outline="0">
          <left style="thin">
            <color indexed="64"/>
          </left>
          <right style="thin">
            <color indexed="64"/>
          </right>
          <top style="thin">
            <color indexed="64"/>
          </top>
          <bottom style="thin">
            <color indexed="64"/>
          </bottom>
        </border>
      </dxf>
    </rfmt>
    <rfmt sheetId="1" sqref="AJ181" start="0" length="0">
      <dxf>
        <font>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dxf>
    </rfmt>
    <rfmt sheetId="1" sqref="AK181" start="0" length="0">
      <dxf>
        <font>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dxf>
    </rfmt>
  </rrc>
  <rrc rId="978" sId="1" ref="A181:XFD181" action="deleteRow">
    <undo index="65535" exp="area" ref3D="1" dr="$H$1:$N$1048576" dn="Z_65B035E3_87FA_46C5_996E_864F2C8D0EBC_.wvu.Cols" sId="1"/>
    <rfmt sheetId="1" xfDxf="1" sqref="A181:XFD181" start="0" length="0"/>
    <rfmt sheetId="1" sqref="A181" start="0" length="0">
      <dxf>
        <font>
          <sz val="12"/>
          <color auto="1"/>
          <name val="Calibri"/>
          <family val="2"/>
          <charset val="238"/>
          <scheme val="minor"/>
        </font>
        <alignment horizontal="center" vertical="center" wrapText="1"/>
      </dxf>
    </rfmt>
    <rfmt sheetId="1" sqref="B181" start="0" length="0">
      <dxf>
        <font>
          <sz val="12"/>
          <color auto="1"/>
          <name val="Calibri"/>
          <family val="2"/>
          <charset val="238"/>
          <scheme val="minor"/>
        </font>
        <fill>
          <patternFill patternType="solid">
            <bgColor rgb="FFFFFF00"/>
          </patternFill>
        </fill>
        <alignment horizontal="center" vertical="center" wrapText="1"/>
      </dxf>
    </rfmt>
    <rfmt sheetId="1" sqref="C181" start="0" length="0">
      <dxf>
        <font>
          <b/>
          <sz val="12"/>
          <color auto="1"/>
          <name val="Calibri"/>
          <family val="2"/>
          <charset val="238"/>
          <scheme val="minor"/>
        </font>
        <fill>
          <patternFill patternType="solid">
            <bgColor rgb="FFFFFF00"/>
          </patternFill>
        </fill>
        <alignment horizontal="center" vertical="center" wrapText="1"/>
      </dxf>
    </rfmt>
    <rfmt sheetId="1" sqref="D181" start="0" length="0">
      <dxf>
        <font>
          <sz val="12"/>
          <color auto="1"/>
          <name val="Calibri"/>
          <family val="2"/>
          <charset val="238"/>
          <scheme val="minor"/>
        </font>
        <fill>
          <patternFill patternType="solid">
            <bgColor rgb="FFFFFF00"/>
          </patternFill>
        </fill>
        <alignment horizontal="center" vertical="center" wrapText="1"/>
      </dxf>
    </rfmt>
    <rfmt sheetId="1" sqref="E181" start="0" length="0">
      <dxf>
        <font>
          <sz val="12"/>
          <color theme="1"/>
          <name val="Calibri"/>
          <family val="2"/>
          <charset val="238"/>
          <scheme val="minor"/>
        </font>
        <fill>
          <patternFill patternType="solid">
            <bgColor theme="0"/>
          </patternFill>
        </fill>
        <alignment vertical="center"/>
      </dxf>
    </rfmt>
    <rfmt sheetId="1" sqref="F181" start="0" length="0">
      <dxf>
        <font>
          <sz val="12"/>
          <color theme="1"/>
          <name val="Calibri"/>
          <family val="2"/>
          <charset val="238"/>
          <scheme val="minor"/>
        </font>
        <fill>
          <patternFill patternType="solid">
            <bgColor rgb="FFFFFF00"/>
          </patternFill>
        </fill>
        <alignment vertical="center"/>
      </dxf>
    </rfmt>
    <rfmt sheetId="1" sqref="G181" start="0" length="0">
      <dxf>
        <font>
          <sz val="12"/>
          <color auto="1"/>
          <name val="Calibri"/>
          <family val="2"/>
          <charset val="238"/>
          <scheme val="minor"/>
        </font>
        <alignment horizontal="left" vertical="center" wrapText="1"/>
      </dxf>
    </rfmt>
    <rfmt sheetId="1" sqref="H181" start="0" length="0">
      <dxf>
        <font>
          <sz val="12"/>
          <color auto="1"/>
          <name val="Calibri"/>
          <family val="2"/>
          <charset val="238"/>
          <scheme val="minor"/>
        </font>
        <alignment horizontal="left" vertical="center" wrapText="1"/>
      </dxf>
    </rfmt>
    <rfmt sheetId="1" sqref="I181" start="0" length="0">
      <dxf>
        <font>
          <sz val="12"/>
          <color auto="1"/>
          <name val="Calibri"/>
          <family val="2"/>
          <charset val="238"/>
          <scheme val="minor"/>
        </font>
        <fill>
          <patternFill patternType="solid">
            <bgColor rgb="FFFFFF00"/>
          </patternFill>
        </fill>
        <alignment horizontal="center" vertical="center" wrapText="1"/>
      </dxf>
    </rfmt>
    <rfmt sheetId="1" sqref="J181" start="0" length="0">
      <dxf>
        <font>
          <sz val="12"/>
          <color auto="1"/>
          <name val="Calibri"/>
          <family val="2"/>
          <charset val="238"/>
          <scheme val="minor"/>
        </font>
        <alignment horizontal="justify" vertical="center" wrapText="1"/>
      </dxf>
    </rfmt>
    <rfmt sheetId="1" sqref="K181" start="0" length="0">
      <dxf>
        <font>
          <sz val="12"/>
          <color auto="1"/>
          <name val="Calibri"/>
          <family val="2"/>
          <charset val="238"/>
          <scheme val="minor"/>
        </font>
        <numFmt numFmtId="19" formatCode="dd/mm/yyyy"/>
        <alignment horizontal="center" vertical="center" wrapText="1"/>
      </dxf>
    </rfmt>
    <rfmt sheetId="1" sqref="L181" start="0" length="0">
      <dxf>
        <font>
          <sz val="12"/>
          <color auto="1"/>
          <name val="Calibri"/>
          <family val="2"/>
          <charset val="238"/>
          <scheme val="minor"/>
        </font>
        <numFmt numFmtId="19" formatCode="dd/mm/yyyy"/>
        <alignment horizontal="center" vertical="center" wrapText="1"/>
      </dxf>
    </rfmt>
    <rfmt sheetId="1" sqref="M181" start="0" length="0">
      <dxf>
        <font>
          <sz val="12"/>
          <color auto="1"/>
          <name val="Calibri"/>
          <family val="2"/>
          <charset val="238"/>
          <scheme val="minor"/>
        </font>
        <numFmt numFmtId="164" formatCode="0.000000000"/>
        <alignment horizontal="center" vertical="center" wrapText="1"/>
      </dxf>
    </rfmt>
    <rfmt sheetId="1" sqref="N181" start="0" length="0">
      <dxf>
        <font>
          <sz val="12"/>
          <color auto="1"/>
          <name val="Calibri"/>
          <family val="2"/>
          <charset val="238"/>
          <scheme val="minor"/>
        </font>
        <fill>
          <patternFill patternType="solid">
            <bgColor theme="0"/>
          </patternFill>
        </fill>
        <alignment horizontal="center" vertical="center" wrapText="1"/>
      </dxf>
    </rfmt>
    <rfmt sheetId="1" sqref="O181" start="0" length="0">
      <dxf>
        <font>
          <sz val="12"/>
          <color auto="1"/>
          <name val="Calibri"/>
          <family val="2"/>
          <charset val="238"/>
          <scheme val="minor"/>
        </font>
        <fill>
          <patternFill patternType="solid">
            <bgColor theme="0"/>
          </patternFill>
        </fill>
        <alignment horizontal="center" vertical="center" wrapText="1"/>
      </dxf>
    </rfmt>
    <rfmt sheetId="1" sqref="P181" start="0" length="0">
      <dxf>
        <font>
          <sz val="12"/>
          <color auto="1"/>
          <name val="Calibri"/>
          <family val="2"/>
          <charset val="238"/>
          <scheme val="minor"/>
        </font>
        <fill>
          <patternFill patternType="solid">
            <bgColor theme="0"/>
          </patternFill>
        </fill>
        <alignment horizontal="center" vertical="center" wrapText="1"/>
      </dxf>
    </rfmt>
    <rfmt sheetId="1" sqref="Q181" start="0" length="0">
      <dxf>
        <font>
          <sz val="12"/>
          <color theme="1"/>
          <name val="Calibri"/>
          <family val="2"/>
          <charset val="238"/>
          <scheme val="minor"/>
        </font>
        <fill>
          <patternFill patternType="solid">
            <bgColor theme="0"/>
          </patternFill>
        </fill>
        <alignment horizontal="center" vertical="center" wrapText="1"/>
      </dxf>
    </rfmt>
    <rfmt sheetId="1" sqref="R181" start="0" length="0">
      <dxf>
        <font>
          <sz val="12"/>
          <color auto="1"/>
          <name val="Calibri"/>
          <family val="2"/>
          <charset val="238"/>
          <scheme val="minor"/>
        </font>
        <alignment horizontal="center" vertical="center" wrapText="1"/>
      </dxf>
    </rfmt>
    <rfmt sheetId="1" s="1" sqref="S181" start="0" length="0">
      <dxf>
        <font>
          <sz val="12"/>
          <color auto="1"/>
          <name val="Calibri"/>
          <family val="2"/>
          <charset val="238"/>
          <scheme val="minor"/>
        </font>
        <numFmt numFmtId="165" formatCode="#,##0.00_ ;\-#,##0.00\ "/>
        <alignment vertical="center" wrapText="1"/>
      </dxf>
    </rfmt>
    <rfmt sheetId="1" s="1" sqref="T181" start="0" length="0">
      <dxf>
        <font>
          <sz val="12"/>
          <color auto="1"/>
          <name val="Calibri"/>
          <family val="2"/>
          <charset val="238"/>
          <scheme val="minor"/>
        </font>
        <numFmt numFmtId="165" formatCode="#,##0.00_ ;\-#,##0.00\ "/>
        <fill>
          <patternFill patternType="solid">
            <bgColor rgb="FFFFFF00"/>
          </patternFill>
        </fill>
        <alignment vertical="center" wrapText="1"/>
      </dxf>
    </rfmt>
    <rfmt sheetId="1" s="1" sqref="U181" start="0" length="0">
      <dxf>
        <font>
          <sz val="12"/>
          <color auto="1"/>
          <name val="Calibri"/>
          <family val="2"/>
          <charset val="238"/>
          <scheme val="minor"/>
        </font>
        <numFmt numFmtId="165" formatCode="#,##0.00_ ;\-#,##0.00\ "/>
        <fill>
          <patternFill patternType="solid">
            <bgColor rgb="FFFFFF00"/>
          </patternFill>
        </fill>
        <alignment vertical="center" wrapText="1"/>
      </dxf>
    </rfmt>
    <rfmt sheetId="1" s="1" sqref="V181" start="0" length="0">
      <dxf>
        <font>
          <sz val="12"/>
          <color auto="1"/>
          <name val="Calibri"/>
          <family val="2"/>
          <charset val="238"/>
          <scheme val="minor"/>
        </font>
        <numFmt numFmtId="165" formatCode="#,##0.00_ ;\-#,##0.00\ "/>
        <alignment vertical="center" wrapText="1"/>
      </dxf>
    </rfmt>
    <rfmt sheetId="1" s="1" sqref="W181" start="0" length="0">
      <dxf>
        <font>
          <sz val="12"/>
          <color auto="1"/>
          <name val="Calibri"/>
          <family val="2"/>
          <charset val="238"/>
          <scheme val="minor"/>
        </font>
        <numFmt numFmtId="165" formatCode="#,##0.00_ ;\-#,##0.00\ "/>
        <fill>
          <patternFill patternType="solid">
            <bgColor rgb="FFFFFF00"/>
          </patternFill>
        </fill>
        <alignment vertical="center" wrapText="1"/>
      </dxf>
    </rfmt>
    <rfmt sheetId="1" s="1" sqref="X181" start="0" length="0">
      <dxf>
        <font>
          <sz val="12"/>
          <color auto="1"/>
          <name val="Calibri"/>
          <family val="2"/>
          <charset val="238"/>
          <scheme val="minor"/>
        </font>
        <numFmt numFmtId="165" formatCode="#,##0.00_ ;\-#,##0.00\ "/>
        <fill>
          <patternFill patternType="solid">
            <bgColor rgb="FFFFFF00"/>
          </patternFill>
        </fill>
        <alignment vertical="center" wrapText="1"/>
      </dxf>
    </rfmt>
    <rfmt sheetId="1" s="1" sqref="Y181" start="0" length="0">
      <dxf>
        <font>
          <sz val="12"/>
          <color auto="1"/>
          <name val="Calibri"/>
          <family val="2"/>
          <charset val="238"/>
          <scheme val="minor"/>
        </font>
        <numFmt numFmtId="165" formatCode="#,##0.00_ ;\-#,##0.00\ "/>
        <alignment vertical="center" wrapText="1"/>
      </dxf>
    </rfmt>
    <rfmt sheetId="1" s="1" sqref="Z181" start="0" length="0">
      <dxf>
        <font>
          <sz val="12"/>
          <color auto="1"/>
          <name val="Calibri"/>
          <family val="2"/>
          <charset val="238"/>
          <scheme val="minor"/>
        </font>
        <numFmt numFmtId="165" formatCode="#,##0.00_ ;\-#,##0.00\ "/>
        <fill>
          <patternFill patternType="solid">
            <bgColor rgb="FFFFFF00"/>
          </patternFill>
        </fill>
        <alignment vertical="center" wrapText="1"/>
      </dxf>
    </rfmt>
    <rfmt sheetId="1" s="1" sqref="AA181" start="0" length="0">
      <dxf>
        <font>
          <sz val="12"/>
          <color auto="1"/>
          <name val="Calibri"/>
          <family val="2"/>
          <charset val="238"/>
          <scheme val="minor"/>
        </font>
        <numFmt numFmtId="165" formatCode="#,##0.00_ ;\-#,##0.00\ "/>
        <fill>
          <patternFill patternType="solid">
            <bgColor rgb="FFFFFF00"/>
          </patternFill>
        </fill>
        <alignment vertical="center" wrapText="1"/>
      </dxf>
    </rfmt>
    <rfmt sheetId="1" s="1" sqref="AB181" start="0" length="0">
      <dxf>
        <font>
          <sz val="12"/>
          <color auto="1"/>
          <name val="Calibri"/>
          <family val="2"/>
          <charset val="238"/>
          <scheme val="minor"/>
        </font>
        <numFmt numFmtId="165" formatCode="#,##0.00_ ;\-#,##0.00\ "/>
        <alignment vertical="center" wrapText="1"/>
      </dxf>
    </rfmt>
    <rfmt sheetId="1" s="1" sqref="AC181" start="0" length="0">
      <dxf>
        <font>
          <sz val="12"/>
          <color auto="1"/>
          <name val="Calibri"/>
          <family val="2"/>
          <charset val="238"/>
          <scheme val="minor"/>
        </font>
        <numFmt numFmtId="165" formatCode="#,##0.00_ ;\-#,##0.00\ "/>
        <fill>
          <patternFill patternType="solid">
            <bgColor rgb="FFFFFF00"/>
          </patternFill>
        </fill>
        <alignment vertical="center" wrapText="1"/>
      </dxf>
    </rfmt>
    <rfmt sheetId="1" s="1" sqref="AD181" start="0" length="0">
      <dxf>
        <font>
          <sz val="12"/>
          <color auto="1"/>
          <name val="Calibri"/>
          <family val="2"/>
          <charset val="238"/>
          <scheme val="minor"/>
        </font>
        <numFmt numFmtId="165" formatCode="#,##0.00_ ;\-#,##0.00\ "/>
        <fill>
          <patternFill patternType="solid">
            <bgColor rgb="FFFFFF00"/>
          </patternFill>
        </fill>
        <alignment vertical="center" wrapText="1"/>
      </dxf>
    </rfmt>
    <rfmt sheetId="1" s="1" sqref="AE181" start="0" length="0">
      <dxf>
        <font>
          <sz val="12"/>
          <color auto="1"/>
          <name val="Calibri"/>
          <family val="2"/>
          <charset val="238"/>
          <scheme val="minor"/>
        </font>
        <numFmt numFmtId="165" formatCode="#,##0.00_ ;\-#,##0.00\ "/>
        <fill>
          <patternFill patternType="solid">
            <bgColor theme="0"/>
          </patternFill>
        </fill>
        <alignment vertical="center" wrapText="1"/>
      </dxf>
    </rfmt>
    <rfmt sheetId="1" s="1" sqref="AF181" start="0" length="0">
      <dxf>
        <font>
          <sz val="12"/>
          <color auto="1"/>
          <name val="Calibri"/>
          <family val="2"/>
          <charset val="238"/>
          <scheme val="minor"/>
        </font>
        <numFmt numFmtId="165" formatCode="#,##0.00_ ;\-#,##0.00\ "/>
        <alignment vertical="center" wrapText="1"/>
      </dxf>
    </rfmt>
    <rfmt sheetId="1" s="1" sqref="AG181" start="0" length="0">
      <dxf>
        <font>
          <sz val="12"/>
          <color auto="1"/>
          <name val="Calibri"/>
          <family val="2"/>
          <charset val="238"/>
          <scheme val="minor"/>
        </font>
        <numFmt numFmtId="165" formatCode="#,##0.00_ ;\-#,##0.00\ "/>
        <alignment vertical="center" wrapText="1"/>
      </dxf>
    </rfmt>
    <rfmt sheetId="1" sqref="AH181" start="0" length="0">
      <dxf>
        <font>
          <sz val="12"/>
          <color auto="1"/>
          <name val="Calibri"/>
          <family val="2"/>
          <charset val="238"/>
          <scheme val="minor"/>
        </font>
        <numFmt numFmtId="3" formatCode="#,##0"/>
        <alignment vertical="center" wrapText="1"/>
      </dxf>
    </rfmt>
    <rfmt sheetId="1" sqref="AI181" start="0" length="0">
      <dxf>
        <font>
          <sz val="12"/>
          <color theme="1"/>
          <name val="Trebuchet MS"/>
          <family val="2"/>
          <charset val="238"/>
          <scheme val="none"/>
        </font>
        <numFmt numFmtId="19" formatCode="dd/mm/yyyy"/>
        <alignment vertical="center" wrapText="1"/>
      </dxf>
    </rfmt>
    <rfmt sheetId="1" sqref="AJ181" start="0" length="0">
      <dxf>
        <font>
          <sz val="12"/>
          <color auto="1"/>
          <name val="Calibri"/>
          <family val="2"/>
          <charset val="238"/>
          <scheme val="minor"/>
        </font>
        <numFmt numFmtId="4" formatCode="#,##0.00"/>
        <alignment vertical="center" wrapText="1"/>
      </dxf>
    </rfmt>
    <rfmt sheetId="1" sqref="AK181" start="0" length="0">
      <dxf>
        <font>
          <sz val="12"/>
          <color auto="1"/>
          <name val="Calibri"/>
          <family val="2"/>
          <charset val="238"/>
          <scheme val="minor"/>
        </font>
        <numFmt numFmtId="4" formatCode="#,##0.00"/>
        <alignment vertical="center" wrapText="1"/>
      </dxf>
    </rfmt>
  </rrc>
  <rrc rId="979" sId="1" ref="A181:XFD181" action="deleteRow">
    <undo index="65535" exp="area" dr="$F$7:$F$181" r="AK202" sId="1"/>
    <undo index="0" exp="area" dr="AK$7:AK$181" r="AK202" sId="1"/>
    <undo index="65535" exp="area" dr="$F$7:$F$181" r="AJ202" sId="1"/>
    <undo index="0" exp="area" dr="AJ$7:AJ$181" r="AJ202" sId="1"/>
    <undo index="65535" exp="area" dr="$F$7:$F$181" r="AG202" sId="1"/>
    <undo index="0" exp="area" dr="AG$7:AG$181" r="AG202" sId="1"/>
    <undo index="65535" exp="area" dr="$F$7:$F$181" r="AF202" sId="1"/>
    <undo index="0" exp="area" dr="AF$7:AF$181" r="AF202" sId="1"/>
    <undo index="65535" exp="area" dr="$F$7:$F$181" r="AE202" sId="1"/>
    <undo index="0" exp="area" dr="AE$7:AE$181" r="AE202" sId="1"/>
    <undo index="65535" exp="area" dr="$F$7:$F$181" r="AD202" sId="1"/>
    <undo index="0" exp="area" dr="AD$7:AD$181" r="AD202" sId="1"/>
    <undo index="65535" exp="area" dr="$F$7:$F$181" r="AC202" sId="1"/>
    <undo index="0" exp="area" dr="AC$7:AC$181" r="AC202" sId="1"/>
    <undo index="65535" exp="area" dr="$F$7:$F$181" r="AB202" sId="1"/>
    <undo index="0" exp="area" dr="AB$7:AB$181" r="AB202" sId="1"/>
    <undo index="65535" exp="area" dr="$F$60:$F$181" r="AA202" sId="1"/>
    <undo index="0" exp="area" dr="AA$60:AA$181" r="AA202" sId="1"/>
    <undo index="65535" exp="area" dr="$F$60:$F$181" r="Z202" sId="1"/>
    <undo index="0" exp="area" dr="Z$60:Z$181" r="Z202" sId="1"/>
    <undo index="65535" exp="area" dr="$F$60:$F$181" r="Y202" sId="1"/>
    <undo index="0" exp="area" dr="Y$60:Y$181" r="Y202" sId="1"/>
    <undo index="65535" exp="area" dr="$F$7:$F$181" r="X202" sId="1"/>
    <undo index="0" exp="area" dr="X$7:X$181" r="X202" sId="1"/>
    <undo index="65535" exp="area" dr="$F$7:$F$181" r="W202" sId="1"/>
    <undo index="0" exp="area" dr="W$7:W$181" r="W202" sId="1"/>
    <undo index="65535" exp="area" dr="$F$7:$F$181" r="V202" sId="1"/>
    <undo index="0" exp="area" dr="V$7:V$181" r="V202" sId="1"/>
    <undo index="65535" exp="area" dr="$F$7:$F$181" r="U202" sId="1"/>
    <undo index="0" exp="area" dr="U$7:U$181" r="U202" sId="1"/>
    <undo index="65535" exp="area" dr="$F$7:$F$181" r="T202" sId="1"/>
    <undo index="0" exp="area" dr="T$7:T$181" r="T202" sId="1"/>
    <undo index="65535" exp="area" dr="$F$7:$F$181" r="S202" sId="1"/>
    <undo index="0" exp="area" dr="S$7:S$181" r="S202" sId="1"/>
    <undo index="65535" exp="area" dr="$F$7:$F$181" r="AK200" sId="1"/>
    <undo index="0" exp="area" dr="AK$7:AK$181" r="AK200" sId="1"/>
    <undo index="65535" exp="area" dr="$F$7:$F$181" r="AJ200" sId="1"/>
    <undo index="0" exp="area" dr="AJ$7:AJ$181" r="AJ200" sId="1"/>
    <undo index="65535" exp="area" dr="$F$7:$F$181" r="AG200" sId="1"/>
    <undo index="0" exp="area" dr="AG$7:AG$181" r="AG200" sId="1"/>
    <undo index="65535" exp="area" dr="$F$7:$F$181" r="AF200" sId="1"/>
    <undo index="0" exp="area" dr="AF$7:AF$181" r="AF200" sId="1"/>
    <undo index="65535" exp="area" dr="$F$7:$F$181" r="AE200" sId="1"/>
    <undo index="0" exp="area" dr="AE$7:AE$181" r="AE200" sId="1"/>
    <undo index="65535" exp="area" dr="$F$7:$F$181" r="AD200" sId="1"/>
    <undo index="0" exp="area" dr="AD$7:AD$181" r="AD200" sId="1"/>
    <undo index="65535" exp="area" dr="$F$7:$F$181" r="AC200" sId="1"/>
    <undo index="0" exp="area" dr="AC$7:AC$181" r="AC200" sId="1"/>
    <undo index="65535" exp="area" dr="$F$7:$F$181" r="AB200" sId="1"/>
    <undo index="0" exp="area" dr="AB$7:AB$181" r="AB200" sId="1"/>
    <undo index="65535" exp="area" dr="$F$7:$F$181" r="AA200" sId="1"/>
    <undo index="0" exp="area" dr="AA$7:AA$181" r="AA200" sId="1"/>
    <undo index="65535" exp="area" dr="$F$7:$F$181" r="Z200" sId="1"/>
    <undo index="0" exp="area" dr="Z$7:Z$181" r="Z200" sId="1"/>
    <undo index="65535" exp="area" dr="$F$7:$F$181" r="Y200" sId="1"/>
    <undo index="0" exp="area" dr="Y$7:Y$181" r="Y200" sId="1"/>
    <undo index="65535" exp="area" dr="$F$7:$F$181" r="X200" sId="1"/>
    <undo index="0" exp="area" dr="X$7:X$181" r="X200" sId="1"/>
    <undo index="65535" exp="area" dr="$F$7:$F$181" r="W200" sId="1"/>
    <undo index="0" exp="area" dr="W$7:W$181" r="W200" sId="1"/>
    <undo index="65535" exp="area" dr="$F$7:$F$181" r="V200" sId="1"/>
    <undo index="0" exp="area" dr="V$7:V$181" r="V200" sId="1"/>
    <undo index="65535" exp="area" dr="$F$7:$F$181" r="U200" sId="1"/>
    <undo index="0" exp="area" dr="U$7:U$181" r="U200" sId="1"/>
    <undo index="65535" exp="area" dr="$F$7:$F$181" r="T200" sId="1"/>
    <undo index="0" exp="area" dr="T$7:T$181" r="T200" sId="1"/>
    <undo index="65535" exp="area" dr="$F$7:$F$181" r="S200" sId="1"/>
    <undo index="0" exp="area" dr="S$7:S$181" r="S200" sId="1"/>
    <undo index="0" exp="area" dr="F$7:F$181" r="D200" sId="1"/>
    <undo index="65535" exp="area" dr="$F$7:$F$181" r="AK199" sId="1"/>
    <undo index="0" exp="area" dr="AK$7:AK$181" r="AK199" sId="1"/>
    <undo index="65535" exp="area" dr="$F$7:$F$181" r="AJ199" sId="1"/>
    <undo index="0" exp="area" dr="AJ$7:AJ$181" r="AJ199" sId="1"/>
    <undo index="65535" exp="area" dr="$F$7:$F$181" r="AG199" sId="1"/>
    <undo index="0" exp="area" dr="AG$7:AG$181" r="AG199" sId="1"/>
    <undo index="65535" exp="area" dr="$F$7:$F$181" r="AF199" sId="1"/>
    <undo index="0" exp="area" dr="AF$7:AF$181" r="AF199" sId="1"/>
    <undo index="65535" exp="area" dr="$F$7:$F$181" r="AE199" sId="1"/>
    <undo index="0" exp="area" dr="AE$7:AE$181" r="AE199" sId="1"/>
    <undo index="65535" exp="area" dr="$F$7:$F$181" r="AD199" sId="1"/>
    <undo index="0" exp="area" dr="AD$7:AD$181" r="AD199" sId="1"/>
    <undo index="65535" exp="area" dr="$F$7:$F$181" r="AC199" sId="1"/>
    <undo index="0" exp="area" dr="AC$7:AC$181" r="AC199" sId="1"/>
    <undo index="65535" exp="area" dr="$F$7:$F$181" r="AB199" sId="1"/>
    <undo index="0" exp="area" dr="AB$7:AB$181" r="AB199" sId="1"/>
    <undo index="65535" exp="area" dr="$F$7:$F$181" r="AA199" sId="1"/>
    <undo index="0" exp="area" dr="AA$7:AA$181" r="AA199" sId="1"/>
    <undo index="65535" exp="area" dr="$F$7:$F$181" r="Z199" sId="1"/>
    <undo index="0" exp="area" dr="Z$7:Z$181" r="Z199" sId="1"/>
    <undo index="65535" exp="area" dr="$F$7:$F$181" r="Y199" sId="1"/>
    <undo index="0" exp="area" dr="Y$7:Y$181" r="Y199" sId="1"/>
    <undo index="65535" exp="area" dr="$F$7:$F$181" r="X199" sId="1"/>
    <undo index="0" exp="area" dr="X$7:X$181" r="X199" sId="1"/>
    <undo index="65535" exp="area" dr="$F$7:$F$181" r="W199" sId="1"/>
    <undo index="0" exp="area" dr="W$7:W$181" r="W199" sId="1"/>
    <undo index="65535" exp="area" dr="$F$7:$F$181" r="V199" sId="1"/>
    <undo index="0" exp="area" dr="V$7:V$181" r="V199" sId="1"/>
    <undo index="65535" exp="area" dr="$F$7:$F$181" r="U199" sId="1"/>
    <undo index="0" exp="area" dr="U$7:U$181" r="U199" sId="1"/>
    <undo index="65535" exp="area" dr="$F$7:$F$181" r="T199" sId="1"/>
    <undo index="0" exp="area" dr="T$7:T$181" r="T199" sId="1"/>
    <undo index="65535" exp="area" dr="$F$7:$F$181" r="S199" sId="1"/>
    <undo index="0" exp="area" dr="S$7:S$181" r="S199" sId="1"/>
    <undo index="0" exp="area" dr="F$7:F$181" r="D199" sId="1"/>
    <undo index="65535" exp="area" dr="$F$7:$F$181" r="AK198" sId="1"/>
    <undo index="0" exp="area" dr="AK$7:AK$181" r="AK198" sId="1"/>
    <undo index="65535" exp="area" dr="$F$7:$F$181" r="AJ198" sId="1"/>
    <undo index="0" exp="area" dr="AJ$7:AJ$181" r="AJ198" sId="1"/>
    <undo index="65535" exp="area" dr="$F$7:$F$181" r="AG198" sId="1"/>
    <undo index="0" exp="area" dr="AG$7:AG$181" r="AG198" sId="1"/>
    <undo index="65535" exp="area" dr="$F$7:$F$181" r="AF198" sId="1"/>
    <undo index="0" exp="area" dr="AF$7:AF$181" r="AF198" sId="1"/>
    <undo index="65535" exp="area" dr="$F$7:$F$181" r="AE198" sId="1"/>
    <undo index="0" exp="area" dr="AE$7:AE$181" r="AE198" sId="1"/>
    <undo index="65535" exp="area" dr="$F$7:$F$181" r="AD198" sId="1"/>
    <undo index="0" exp="area" dr="AD$7:AD$181" r="AD198" sId="1"/>
    <undo index="65535" exp="area" dr="$F$7:$F$181" r="AC198" sId="1"/>
    <undo index="0" exp="area" dr="AC$7:AC$181" r="AC198" sId="1"/>
    <undo index="65535" exp="area" dr="$F$7:$F$181" r="AB198" sId="1"/>
    <undo index="0" exp="area" dr="AB$7:AB$181" r="AB198" sId="1"/>
    <undo index="65535" exp="area" dr="$F$7:$F$181" r="AA198" sId="1"/>
    <undo index="0" exp="area" dr="AA$7:AA$181" r="AA198" sId="1"/>
    <undo index="65535" exp="area" dr="$F$7:$F$181" r="Z198" sId="1"/>
    <undo index="0" exp="area" dr="Z$7:Z$181" r="Z198" sId="1"/>
    <undo index="65535" exp="area" dr="$F$7:$F$181" r="Y198" sId="1"/>
    <undo index="0" exp="area" dr="Y$7:Y$181" r="Y198" sId="1"/>
    <undo index="65535" exp="area" dr="$F$7:$F$181" r="X198" sId="1"/>
    <undo index="0" exp="area" dr="X$7:X$181" r="X198" sId="1"/>
    <undo index="65535" exp="area" dr="$F$7:$F$181" r="W198" sId="1"/>
    <undo index="0" exp="area" dr="W$7:W$181" r="W198" sId="1"/>
    <undo index="65535" exp="area" dr="$F$7:$F$181" r="V198" sId="1"/>
    <undo index="0" exp="area" dr="V$7:V$181" r="V198" sId="1"/>
    <undo index="65535" exp="area" dr="$F$7:$F$181" r="U198" sId="1"/>
    <undo index="0" exp="area" dr="U$7:U$181" r="U198" sId="1"/>
    <undo index="65535" exp="area" dr="$F$7:$F$181" r="T198" sId="1"/>
    <undo index="0" exp="area" dr="T$7:T$181" r="T198" sId="1"/>
    <undo index="65535" exp="area" dr="$F$7:$F$181" r="S198" sId="1"/>
    <undo index="0" exp="area" dr="S$7:S$181" r="S198" sId="1"/>
    <undo index="0" exp="area" dr="F$7:F$181" r="D198" sId="1"/>
    <undo index="65535" exp="area" dr="$F$7:$F$181" r="AK197" sId="1"/>
    <undo index="0" exp="area" dr="AK$7:AK$181" r="AK197" sId="1"/>
    <undo index="65535" exp="area" dr="$F$7:$F$181" r="AJ197" sId="1"/>
    <undo index="0" exp="area" dr="AJ$7:AJ$181" r="AJ197" sId="1"/>
    <undo index="65535" exp="area" dr="$F$7:$F$181" r="AG197" sId="1"/>
    <undo index="0" exp="area" dr="AG$7:AG$181" r="AG197" sId="1"/>
    <undo index="65535" exp="area" dr="$F$7:$F$181" r="AF197" sId="1"/>
    <undo index="0" exp="area" dr="AF$7:AF$181" r="AF197" sId="1"/>
    <undo index="65535" exp="area" dr="$F$7:$F$181" r="AE197" sId="1"/>
    <undo index="0" exp="area" dr="AE$7:AE$181" r="AE197" sId="1"/>
    <undo index="65535" exp="area" dr="$F$7:$F$181" r="AD197" sId="1"/>
    <undo index="0" exp="area" dr="AD$7:AD$181" r="AD197" sId="1"/>
    <undo index="65535" exp="area" dr="$F$7:$F$181" r="AC197" sId="1"/>
    <undo index="0" exp="area" dr="AC$7:AC$181" r="AC197" sId="1"/>
    <undo index="65535" exp="area" dr="$F$7:$F$181" r="AB197" sId="1"/>
    <undo index="0" exp="area" dr="AB$7:AB$181" r="AB197" sId="1"/>
    <undo index="65535" exp="area" dr="$F$7:$F$181" r="AA197" sId="1"/>
    <undo index="0" exp="area" dr="AA$7:AA$181" r="AA197" sId="1"/>
    <undo index="65535" exp="area" dr="$F$7:$F$181" r="Z197" sId="1"/>
    <undo index="0" exp="area" dr="Z$7:Z$181" r="Z197" sId="1"/>
    <undo index="65535" exp="area" dr="$F$7:$F$181" r="Y197" sId="1"/>
    <undo index="0" exp="area" dr="Y$7:Y$181" r="Y197" sId="1"/>
    <undo index="65535" exp="area" dr="$F$7:$F$181" r="X197" sId="1"/>
    <undo index="0" exp="area" dr="X$7:X$181" r="X197" sId="1"/>
    <undo index="65535" exp="area" dr="$F$7:$F$181" r="W197" sId="1"/>
    <undo index="0" exp="area" dr="W$7:W$181" r="W197" sId="1"/>
    <undo index="65535" exp="area" dr="$F$7:$F$181" r="V197" sId="1"/>
    <undo index="0" exp="area" dr="V$7:V$181" r="V197" sId="1"/>
    <undo index="65535" exp="area" dr="$F$7:$F$181" r="U197" sId="1"/>
    <undo index="0" exp="area" dr="U$7:U$181" r="U197" sId="1"/>
    <undo index="65535" exp="area" dr="$F$7:$F$181" r="T197" sId="1"/>
    <undo index="0" exp="area" dr="T$7:T$181" r="T197" sId="1"/>
    <undo index="65535" exp="area" dr="$F$7:$F$181" r="S197" sId="1"/>
    <undo index="0" exp="area" dr="S$7:S$181" r="S197" sId="1"/>
    <undo index="0" exp="area" dr="F$7:F$181" r="D197" sId="1"/>
    <undo index="65535" exp="area" dr="$F$7:$F$181" r="AK196" sId="1"/>
    <undo index="0" exp="area" dr="AK$7:AK$181" r="AK196" sId="1"/>
    <undo index="65535" exp="area" dr="$F$7:$F$181" r="AJ196" sId="1"/>
    <undo index="0" exp="area" dr="AJ$7:AJ$181" r="AJ196" sId="1"/>
    <undo index="65535" exp="area" dr="$F$7:$F$181" r="AG196" sId="1"/>
    <undo index="0" exp="area" dr="AG$7:AG$181" r="AG196" sId="1"/>
    <undo index="65535" exp="area" dr="$F$7:$F$181" r="AF196" sId="1"/>
    <undo index="0" exp="area" dr="AF$7:AF$181" r="AF196" sId="1"/>
    <undo index="65535" exp="area" dr="$F$7:$F$181" r="AE196" sId="1"/>
    <undo index="0" exp="area" dr="AE$7:AE$181" r="AE196" sId="1"/>
    <undo index="65535" exp="area" dr="$F$7:$F$181" r="AD196" sId="1"/>
    <undo index="0" exp="area" dr="AD$7:AD$181" r="AD196" sId="1"/>
    <undo index="65535" exp="area" dr="$F$7:$F$181" r="AC196" sId="1"/>
    <undo index="0" exp="area" dr="AC$7:AC$181" r="AC196" sId="1"/>
    <undo index="65535" exp="area" dr="$F$7:$F$181" r="AB196" sId="1"/>
    <undo index="0" exp="area" dr="AB$7:AB$181" r="AB196" sId="1"/>
    <undo index="65535" exp="area" dr="$F$7:$F$181" r="AA196" sId="1"/>
    <undo index="0" exp="area" dr="AA$7:AA$181" r="AA196" sId="1"/>
    <undo index="65535" exp="area" dr="$F$7:$F$181" r="Z196" sId="1"/>
    <undo index="0" exp="area" dr="Z$7:Z$181" r="Z196" sId="1"/>
    <undo index="65535" exp="area" dr="$F$7:$F$181" r="Y196" sId="1"/>
    <undo index="0" exp="area" dr="Y$7:Y$181" r="Y196" sId="1"/>
    <undo index="65535" exp="area" dr="$F$7:$F$181" r="X196" sId="1"/>
    <undo index="0" exp="area" dr="X$7:X$181" r="X196" sId="1"/>
    <undo index="65535" exp="area" dr="$F$7:$F$181" r="W196" sId="1"/>
    <undo index="0" exp="area" dr="W$7:W$181" r="W196" sId="1"/>
    <undo index="65535" exp="area" dr="$F$7:$F$181" r="V196" sId="1"/>
    <undo index="0" exp="area" dr="V$7:V$181" r="V196" sId="1"/>
    <undo index="65535" exp="area" dr="$F$7:$F$181" r="U196" sId="1"/>
    <undo index="0" exp="area" dr="U$7:U$181" r="U196" sId="1"/>
    <undo index="65535" exp="area" dr="$F$7:$F$181" r="T196" sId="1"/>
    <undo index="0" exp="area" dr="T$7:T$181" r="T196" sId="1"/>
    <undo index="65535" exp="area" dr="$F$7:$F$181" r="S196" sId="1"/>
    <undo index="0" exp="area" dr="S$7:S$181" r="S196" sId="1"/>
    <undo index="0" exp="area" dr="F$7:F$181" r="D196" sId="1"/>
    <undo index="65535" exp="area" dr="$F$7:$F$181" r="AK195" sId="1"/>
    <undo index="0" exp="area" dr="AK$7:AK$181" r="AK195" sId="1"/>
    <undo index="65535" exp="area" dr="$F$7:$F$181" r="AJ195" sId="1"/>
    <undo index="0" exp="area" dr="AJ$7:AJ$181" r="AJ195" sId="1"/>
    <undo index="65535" exp="area" dr="$F$7:$F$181" r="AG195" sId="1"/>
    <undo index="0" exp="area" dr="AG$7:AG$181" r="AG195" sId="1"/>
    <undo index="65535" exp="area" dr="$F$7:$F$181" r="AF195" sId="1"/>
    <undo index="0" exp="area" dr="AF$7:AF$181" r="AF195" sId="1"/>
    <undo index="65535" exp="area" dr="$F$7:$F$181" r="AE195" sId="1"/>
    <undo index="0" exp="area" dr="AE$7:AE$181" r="AE195" sId="1"/>
    <undo index="65535" exp="area" dr="$F$7:$F$181" r="AD195" sId="1"/>
    <undo index="0" exp="area" dr="AD$7:AD$181" r="AD195" sId="1"/>
    <undo index="65535" exp="area" dr="$F$7:$F$181" r="AC195" sId="1"/>
    <undo index="0" exp="area" dr="AC$7:AC$181" r="AC195" sId="1"/>
    <undo index="65535" exp="area" dr="$F$7:$F$181" r="AB195" sId="1"/>
    <undo index="0" exp="area" dr="AB$7:AB$181" r="AB195" sId="1"/>
    <undo index="65535" exp="area" dr="$F$7:$F$181" r="AA195" sId="1"/>
    <undo index="0" exp="area" dr="AA$7:AA$181" r="AA195" sId="1"/>
    <undo index="65535" exp="area" dr="$F$7:$F$181" r="Z195" sId="1"/>
    <undo index="0" exp="area" dr="Z$7:Z$181" r="Z195" sId="1"/>
    <undo index="65535" exp="area" dr="$F$7:$F$181" r="Y195" sId="1"/>
    <undo index="0" exp="area" dr="Y$7:Y$181" r="Y195" sId="1"/>
    <undo index="65535" exp="area" dr="$F$7:$F$181" r="X195" sId="1"/>
    <undo index="0" exp="area" dr="X$7:X$181" r="X195" sId="1"/>
    <undo index="65535" exp="area" dr="$F$7:$F$181" r="W195" sId="1"/>
    <undo index="0" exp="area" dr="W$7:W$181" r="W195" sId="1"/>
    <undo index="65535" exp="area" dr="$F$7:$F$181" r="V195" sId="1"/>
    <undo index="0" exp="area" dr="V$7:V$181" r="V195" sId="1"/>
    <undo index="65535" exp="area" dr="$F$7:$F$181" r="U195" sId="1"/>
    <undo index="0" exp="area" dr="U$7:U$181" r="U195" sId="1"/>
    <undo index="65535" exp="area" dr="$F$7:$F$181" r="T195" sId="1"/>
    <undo index="0" exp="area" dr="T$7:T$181" r="T195" sId="1"/>
    <undo index="65535" exp="area" dr="$F$7:$F$181" r="S195" sId="1"/>
    <undo index="0" exp="area" dr="S$7:S$181" r="S195" sId="1"/>
    <undo index="0" exp="area" dr="F$7:F$181" r="D195" sId="1"/>
    <undo index="65535" exp="area" dr="$F$7:$F$181" r="AK194" sId="1"/>
    <undo index="0" exp="area" dr="AK$7:AK$181" r="AK194" sId="1"/>
    <undo index="65535" exp="area" dr="$F$7:$F$181" r="AJ194" sId="1"/>
    <undo index="0" exp="area" dr="AJ$7:AJ$181" r="AJ194" sId="1"/>
    <undo index="65535" exp="area" dr="$F$7:$F$181" r="AG194" sId="1"/>
    <undo index="0" exp="area" dr="AG$7:AG$181" r="AG194" sId="1"/>
    <undo index="65535" exp="area" dr="$F$7:$F$181" r="AF194" sId="1"/>
    <undo index="0" exp="area" dr="AF$7:AF$181" r="AF194" sId="1"/>
    <undo index="65535" exp="area" dr="$F$7:$F$181" r="AE194" sId="1"/>
    <undo index="0" exp="area" dr="AE$7:AE$181" r="AE194" sId="1"/>
    <undo index="65535" exp="area" dr="$F$7:$F$181" r="AD194" sId="1"/>
    <undo index="0" exp="area" dr="AD$7:AD$181" r="AD194" sId="1"/>
    <undo index="65535" exp="area" dr="$F$7:$F$181" r="AC194" sId="1"/>
    <undo index="0" exp="area" dr="AC$7:AC$181" r="AC194" sId="1"/>
    <undo index="65535" exp="area" dr="$F$7:$F$181" r="AB194" sId="1"/>
    <undo index="0" exp="area" dr="AB$7:AB$181" r="AB194" sId="1"/>
    <undo index="65535" exp="area" dr="$F$7:$F$181" r="AA194" sId="1"/>
    <undo index="0" exp="area" dr="AA$7:AA$181" r="AA194" sId="1"/>
    <undo index="65535" exp="area" dr="$F$7:$F$181" r="Z194" sId="1"/>
    <undo index="0" exp="area" dr="Z$7:Z$181" r="Z194" sId="1"/>
    <undo index="65535" exp="area" dr="$F$7:$F$181" r="Y194" sId="1"/>
    <undo index="0" exp="area" dr="Y$7:Y$181" r="Y194" sId="1"/>
    <undo index="65535" exp="area" dr="$F$7:$F$181" r="X194" sId="1"/>
    <undo index="0" exp="area" dr="X$7:X$181" r="X194" sId="1"/>
    <undo index="65535" exp="area" dr="$F$7:$F$181" r="W194" sId="1"/>
    <undo index="0" exp="area" dr="W$7:W$181" r="W194" sId="1"/>
    <undo index="65535" exp="area" dr="$F$7:$F$181" r="V194" sId="1"/>
    <undo index="0" exp="area" dr="V$7:V$181" r="V194" sId="1"/>
    <undo index="65535" exp="area" dr="$F$7:$F$181" r="U194" sId="1"/>
    <undo index="0" exp="area" dr="U$7:U$181" r="U194" sId="1"/>
    <undo index="65535" exp="area" dr="$F$7:$F$181" r="T194" sId="1"/>
    <undo index="0" exp="area" dr="T$7:T$181" r="T194" sId="1"/>
    <undo index="65535" exp="area" dr="$F$7:$F$181" r="S194" sId="1"/>
    <undo index="0" exp="area" dr="S$7:S$181" r="S194" sId="1"/>
    <undo index="0" exp="area" dr="F$7:F$181" r="D194" sId="1"/>
    <undo index="65535" exp="area" dr="$F$7:$F$181" r="AK193" sId="1"/>
    <undo index="0" exp="area" dr="AK$7:AK$181" r="AK193" sId="1"/>
    <undo index="65535" exp="area" dr="$F$7:$F$181" r="AJ193" sId="1"/>
    <undo index="0" exp="area" dr="AJ$7:AJ$181" r="AJ193" sId="1"/>
    <undo index="65535" exp="area" dr="$F$7:$F$181" r="AG193" sId="1"/>
    <undo index="0" exp="area" dr="AG$7:AG$181" r="AG193" sId="1"/>
    <undo index="65535" exp="area" dr="$F$7:$F$181" r="AF193" sId="1"/>
    <undo index="0" exp="area" dr="AF$7:AF$181" r="AF193" sId="1"/>
    <undo index="65535" exp="area" dr="$F$7:$F$181" r="AE193" sId="1"/>
    <undo index="0" exp="area" dr="AE$7:AE$181" r="AE193" sId="1"/>
    <undo index="65535" exp="area" dr="$F$7:$F$181" r="AD193" sId="1"/>
    <undo index="0" exp="area" dr="AD$7:AD$181" r="AD193" sId="1"/>
    <undo index="65535" exp="area" dr="$F$7:$F$181" r="AC193" sId="1"/>
    <undo index="0" exp="area" dr="AC$7:AC$181" r="AC193" sId="1"/>
    <undo index="65535" exp="area" dr="$F$7:$F$181" r="AB193" sId="1"/>
    <undo index="0" exp="area" dr="AB$7:AB$181" r="AB193" sId="1"/>
    <undo index="65535" exp="area" dr="$F$7:$F$181" r="AA193" sId="1"/>
    <undo index="0" exp="area" dr="AA$7:AA$181" r="AA193" sId="1"/>
    <undo index="65535" exp="area" dr="$F$7:$F$181" r="Z193" sId="1"/>
    <undo index="0" exp="area" dr="Z$7:Z$181" r="Z193" sId="1"/>
    <undo index="65535" exp="area" dr="$F$7:$F$181" r="Y193" sId="1"/>
    <undo index="0" exp="area" dr="Y$7:Y$181" r="Y193" sId="1"/>
    <undo index="65535" exp="area" dr="$F$7:$F$181" r="X193" sId="1"/>
    <undo index="0" exp="area" dr="X$7:X$181" r="X193" sId="1"/>
    <undo index="65535" exp="area" dr="$F$7:$F$181" r="W193" sId="1"/>
    <undo index="0" exp="area" dr="W$7:W$181" r="W193" sId="1"/>
    <undo index="65535" exp="area" dr="$F$7:$F$181" r="V193" sId="1"/>
    <undo index="0" exp="area" dr="V$7:V$181" r="V193" sId="1"/>
    <undo index="65535" exp="area" dr="$F$7:$F$181" r="U193" sId="1"/>
    <undo index="0" exp="area" dr="U$7:U$181" r="U193" sId="1"/>
    <undo index="65535" exp="area" dr="$F$7:$F$181" r="T193" sId="1"/>
    <undo index="0" exp="area" dr="T$7:T$181" r="T193" sId="1"/>
    <undo index="65535" exp="area" dr="$F$7:$F$181" r="S193" sId="1"/>
    <undo index="0" exp="area" dr="S$7:S$181" r="S193" sId="1"/>
    <undo index="0" exp="area" dr="F$7:F$181" r="D193" sId="1"/>
    <undo index="65535" exp="area" dr="$F$7:$F$181" r="AK192" sId="1"/>
    <undo index="0" exp="area" dr="AK$7:AK$181" r="AK192" sId="1"/>
    <undo index="65535" exp="area" dr="$F$7:$F$181" r="AJ192" sId="1"/>
    <undo index="0" exp="area" dr="AJ$7:AJ$181" r="AJ192" sId="1"/>
    <undo index="65535" exp="area" dr="$F$7:$F$181" r="AG192" sId="1"/>
    <undo index="0" exp="area" dr="AG$7:AG$181" r="AG192" sId="1"/>
    <undo index="65535" exp="area" dr="$F$7:$F$181" r="AF192" sId="1"/>
    <undo index="0" exp="area" dr="AF$7:AF$181" r="AF192" sId="1"/>
    <undo index="65535" exp="area" dr="$F$7:$F$181" r="AE192" sId="1"/>
    <undo index="0" exp="area" dr="AE$7:AE$181" r="AE192" sId="1"/>
    <undo index="65535" exp="area" dr="$F$7:$F$181" r="AD192" sId="1"/>
    <undo index="0" exp="area" dr="AD$7:AD$181" r="AD192" sId="1"/>
    <undo index="65535" exp="area" dr="$F$7:$F$181" r="AC192" sId="1"/>
    <undo index="0" exp="area" dr="AC$7:AC$181" r="AC192" sId="1"/>
    <undo index="65535" exp="area" dr="$F$7:$F$181" r="AB192" sId="1"/>
    <undo index="0" exp="area" dr="AB$7:AB$181" r="AB192" sId="1"/>
    <undo index="65535" exp="area" dr="$F$7:$F$181" r="AA192" sId="1"/>
    <undo index="0" exp="area" dr="AA$7:AA$181" r="AA192" sId="1"/>
    <undo index="65535" exp="area" dr="$F$7:$F$181" r="Z192" sId="1"/>
    <undo index="0" exp="area" dr="Z$7:Z$181" r="Z192" sId="1"/>
    <undo index="65535" exp="area" dr="$F$7:$F$181" r="Y192" sId="1"/>
    <undo index="0" exp="area" dr="Y$7:Y$181" r="Y192" sId="1"/>
    <undo index="65535" exp="area" dr="$F$7:$F$181" r="X192" sId="1"/>
    <undo index="0" exp="area" dr="X$7:X$181" r="X192" sId="1"/>
    <undo index="65535" exp="area" dr="$F$7:$F$181" r="W192" sId="1"/>
    <undo index="0" exp="area" dr="W$7:W$181" r="W192" sId="1"/>
    <undo index="65535" exp="area" dr="$F$7:$F$181" r="V192" sId="1"/>
    <undo index="0" exp="area" dr="V$7:V$181" r="V192" sId="1"/>
    <undo index="65535" exp="area" dr="$F$7:$F$181" r="U192" sId="1"/>
    <undo index="0" exp="area" dr="U$7:U$181" r="U192" sId="1"/>
    <undo index="65535" exp="area" dr="$F$7:$F$181" r="T192" sId="1"/>
    <undo index="0" exp="area" dr="T$7:T$181" r="T192" sId="1"/>
    <undo index="65535" exp="area" dr="$F$7:$F$181" r="S192" sId="1"/>
    <undo index="0" exp="area" dr="S$7:S$181" r="S192" sId="1"/>
    <undo index="0" exp="area" dr="F$7:F$181" r="D192" sId="1"/>
    <undo index="65535" exp="area" dr="$F$7:$F$181" r="AK191" sId="1"/>
    <undo index="0" exp="area" dr="AK$7:AK$181" r="AK191" sId="1"/>
    <undo index="65535" exp="area" dr="$F$7:$F$181" r="AJ191" sId="1"/>
    <undo index="0" exp="area" dr="AJ$7:AJ$181" r="AJ191" sId="1"/>
    <undo index="65535" exp="area" dr="$F$7:$F$181" r="AG191" sId="1"/>
    <undo index="0" exp="area" dr="AG$7:AG$181" r="AG191" sId="1"/>
    <undo index="65535" exp="area" dr="$F$7:$F$181" r="AF191" sId="1"/>
    <undo index="0" exp="area" dr="AF$7:AF$181" r="AF191" sId="1"/>
    <undo index="65535" exp="area" dr="$F$7:$F$181" r="AE191" sId="1"/>
    <undo index="0" exp="area" dr="AE$7:AE$181" r="AE191" sId="1"/>
    <undo index="65535" exp="area" dr="$F$7:$F$181" r="AD191" sId="1"/>
    <undo index="0" exp="area" dr="AD$7:AD$181" r="AD191" sId="1"/>
    <undo index="65535" exp="area" dr="$F$7:$F$181" r="AC191" sId="1"/>
    <undo index="0" exp="area" dr="AC$7:AC$181" r="AC191" sId="1"/>
    <undo index="65535" exp="area" dr="$F$7:$F$181" r="AB191" sId="1"/>
    <undo index="0" exp="area" dr="AB$7:AB$181" r="AB191" sId="1"/>
    <undo index="65535" exp="area" dr="$F$7:$F$181" r="AA191" sId="1"/>
    <undo index="0" exp="area" dr="AA$7:AA$181" r="AA191" sId="1"/>
    <undo index="65535" exp="area" dr="$F$7:$F$181" r="Z191" sId="1"/>
    <undo index="0" exp="area" dr="Z$7:Z$181" r="Z191" sId="1"/>
    <undo index="65535" exp="area" dr="$F$7:$F$181" r="Y191" sId="1"/>
    <undo index="0" exp="area" dr="Y$7:Y$181" r="Y191" sId="1"/>
    <undo index="65535" exp="area" dr="$F$7:$F$181" r="X191" sId="1"/>
    <undo index="0" exp="area" dr="X$7:X$181" r="X191" sId="1"/>
    <undo index="65535" exp="area" dr="$F$7:$F$181" r="W191" sId="1"/>
    <undo index="0" exp="area" dr="W$7:W$181" r="W191" sId="1"/>
    <undo index="65535" exp="area" dr="$F$7:$F$181" r="V191" sId="1"/>
    <undo index="0" exp="area" dr="V$7:V$181" r="V191" sId="1"/>
    <undo index="65535" exp="area" dr="$F$7:$F$181" r="U191" sId="1"/>
    <undo index="0" exp="area" dr="U$7:U$181" r="U191" sId="1"/>
    <undo index="65535" exp="area" dr="$F$7:$F$181" r="T191" sId="1"/>
    <undo index="0" exp="area" dr="T$7:T$181" r="T191" sId="1"/>
    <undo index="65535" exp="area" dr="$F$7:$F$181" r="S191" sId="1"/>
    <undo index="0" exp="area" dr="S$7:S$181" r="S191" sId="1"/>
    <undo index="0" exp="area" dr="F$7:F$181" r="D191" sId="1"/>
    <undo index="65535" exp="area" dr="$F$7:$F$181" r="AK190" sId="1"/>
    <undo index="0" exp="area" dr="AK$7:AK$181" r="AK190" sId="1"/>
    <undo index="65535" exp="area" dr="$F$7:$F$181" r="AJ190" sId="1"/>
    <undo index="0" exp="area" dr="AJ$7:AJ$181" r="AJ190" sId="1"/>
    <undo index="65535" exp="area" dr="$F$7:$F$181" r="AG190" sId="1"/>
    <undo index="0" exp="area" dr="AG$7:AG$181" r="AG190" sId="1"/>
    <undo index="65535" exp="area" dr="$F$7:$F$181" r="AF190" sId="1"/>
    <undo index="0" exp="area" dr="AF$7:AF$181" r="AF190" sId="1"/>
    <undo index="65535" exp="area" dr="$F$7:$F$181" r="AE190" sId="1"/>
    <undo index="0" exp="area" dr="AE$7:AE$181" r="AE190" sId="1"/>
    <undo index="65535" exp="area" dr="$F$7:$F$181" r="AD190" sId="1"/>
    <undo index="0" exp="area" dr="AD$7:AD$181" r="AD190" sId="1"/>
    <undo index="65535" exp="area" dr="$F$7:$F$181" r="AC190" sId="1"/>
    <undo index="0" exp="area" dr="AC$7:AC$181" r="AC190" sId="1"/>
    <undo index="65535" exp="area" dr="$F$7:$F$181" r="AB190" sId="1"/>
    <undo index="0" exp="area" dr="AB$7:AB$181" r="AB190" sId="1"/>
    <undo index="65535" exp="area" dr="$F$7:$F$181" r="AA190" sId="1"/>
    <undo index="0" exp="area" dr="AA$7:AA$181" r="AA190" sId="1"/>
    <undo index="65535" exp="area" dr="$F$7:$F$181" r="Z190" sId="1"/>
    <undo index="0" exp="area" dr="Z$7:Z$181" r="Z190" sId="1"/>
    <undo index="65535" exp="area" dr="$F$7:$F$181" r="Y190" sId="1"/>
    <undo index="0" exp="area" dr="Y$7:Y$181" r="Y190" sId="1"/>
    <undo index="65535" exp="area" dr="$F$7:$F$181" r="X190" sId="1"/>
    <undo index="0" exp="area" dr="X$7:X$181" r="X190" sId="1"/>
    <undo index="65535" exp="area" dr="$F$7:$F$181" r="W190" sId="1"/>
    <undo index="0" exp="area" dr="W$7:W$181" r="W190" sId="1"/>
    <undo index="65535" exp="area" dr="$F$7:$F$181" r="V190" sId="1"/>
    <undo index="0" exp="area" dr="V$7:V$181" r="V190" sId="1"/>
    <undo index="65535" exp="area" dr="$F$7:$F$181" r="U190" sId="1"/>
    <undo index="0" exp="area" dr="U$7:U$181" r="U190" sId="1"/>
    <undo index="65535" exp="area" dr="$F$7:$F$181" r="T190" sId="1"/>
    <undo index="0" exp="area" dr="T$7:T$181" r="T190" sId="1"/>
    <undo index="65535" exp="area" dr="$F$7:$F$181" r="S190" sId="1"/>
    <undo index="0" exp="area" dr="S$7:S$181" r="S190" sId="1"/>
    <undo index="0" exp="area" dr="F$7:F$181" r="D190" sId="1"/>
    <undo index="65535" exp="area" dr="$F$7:$F$181" r="AK188" sId="1"/>
    <undo index="0" exp="area" dr="AK$7:AK$181" r="AK188" sId="1"/>
    <undo index="65535" exp="area" dr="$F$7:$F$181" r="AJ188" sId="1"/>
    <undo index="0" exp="area" dr="AJ$7:AJ$181" r="AJ188" sId="1"/>
    <undo index="65535" exp="area" dr="$F$7:$F$181" r="AG188" sId="1"/>
    <undo index="0" exp="area" dr="AG$7:AG$181" r="AG188" sId="1"/>
    <undo index="65535" exp="area" dr="$F$7:$F$181" r="AF188" sId="1"/>
    <undo index="0" exp="area" dr="AF$7:AF$181" r="AF188" sId="1"/>
    <undo index="65535" exp="area" dr="$F$7:$F$181" r="AE188" sId="1"/>
    <undo index="0" exp="area" dr="AE$7:AE$181" r="AE188" sId="1"/>
    <undo index="65535" exp="area" dr="$F$7:$F$181" r="AD188" sId="1"/>
    <undo index="0" exp="area" dr="AD$7:AD$181" r="AD188" sId="1"/>
    <undo index="65535" exp="area" dr="$F$7:$F$181" r="AC188" sId="1"/>
    <undo index="0" exp="area" dr="AC$7:AC$181" r="AC188" sId="1"/>
    <undo index="65535" exp="area" dr="$F$7:$F$181" r="AB188" sId="1"/>
    <undo index="0" exp="area" dr="AB$7:AB$181" r="AB188" sId="1"/>
    <undo index="65535" exp="area" dr="$F$7:$F$181" r="AA188" sId="1"/>
    <undo index="0" exp="area" dr="AA$7:AA$181" r="AA188" sId="1"/>
    <undo index="65535" exp="area" dr="$F$7:$F$181" r="Z188" sId="1"/>
    <undo index="0" exp="area" dr="Z$7:Z$181" r="Z188" sId="1"/>
    <undo index="65535" exp="area" dr="$F$7:$F$181" r="Y188" sId="1"/>
    <undo index="0" exp="area" dr="Y$7:Y$181" r="Y188" sId="1"/>
    <undo index="65535" exp="area" dr="$F$7:$F$181" r="X188" sId="1"/>
    <undo index="0" exp="area" dr="X$7:X$181" r="X188" sId="1"/>
    <undo index="65535" exp="area" dr="$F$7:$F$181" r="W188" sId="1"/>
    <undo index="0" exp="area" dr="W$7:W$181" r="W188" sId="1"/>
    <undo index="65535" exp="area" dr="$F$7:$F$181" r="V188" sId="1"/>
    <undo index="0" exp="area" dr="V$7:V$181" r="V188" sId="1"/>
    <undo index="65535" exp="area" dr="$F$7:$F$181" r="U188" sId="1"/>
    <undo index="0" exp="area" dr="U$7:U$181" r="U188" sId="1"/>
    <undo index="65535" exp="area" dr="$F$7:$F$181" r="T188" sId="1"/>
    <undo index="0" exp="area" dr="T$7:T$181" r="T188" sId="1"/>
    <undo index="65535" exp="area" dr="$F$7:$F$181" r="S188" sId="1"/>
    <undo index="0" exp="area" dr="S$7:S$181" r="S188" sId="1"/>
    <undo index="0" exp="area" dr="F$7:F$181" r="D188" sId="1"/>
    <undo index="65535" exp="area" dr="$F$7:$F$181" r="AK187" sId="1"/>
    <undo index="0" exp="area" dr="AK$7:AK$181" r="AK187" sId="1"/>
    <undo index="65535" exp="area" dr="$F$7:$F$181" r="AJ187" sId="1"/>
    <undo index="0" exp="area" dr="AJ$7:AJ$181" r="AJ187" sId="1"/>
    <undo index="65535" exp="area" dr="$F$7:$F$181" r="AG187" sId="1"/>
    <undo index="0" exp="area" dr="AG$7:AG$181" r="AG187" sId="1"/>
    <undo index="65535" exp="area" dr="$F$7:$F$181" r="AF187" sId="1"/>
    <undo index="0" exp="area" dr="AF$7:AF$181" r="AF187" sId="1"/>
    <undo index="65535" exp="area" dr="$F$7:$F$181" r="AE187" sId="1"/>
    <undo index="0" exp="area" dr="AE$7:AE$181" r="AE187" sId="1"/>
    <undo index="65535" exp="area" dr="$F$7:$F$181" r="AD187" sId="1"/>
    <undo index="0" exp="area" dr="AD$7:AD$181" r="AD187" sId="1"/>
    <undo index="65535" exp="area" dr="$F$7:$F$181" r="AC187" sId="1"/>
    <undo index="0" exp="area" dr="AC$7:AC$181" r="AC187" sId="1"/>
    <undo index="65535" exp="area" dr="$F$7:$F$181" r="AB187" sId="1"/>
    <undo index="0" exp="area" dr="AB$7:AB$181" r="AB187" sId="1"/>
    <undo index="65535" exp="area" dr="$F$7:$F$181" r="AA187" sId="1"/>
    <undo index="0" exp="area" dr="AA$7:AA$181" r="AA187" sId="1"/>
    <undo index="65535" exp="area" dr="$F$7:$F$181" r="Z187" sId="1"/>
    <undo index="0" exp="area" dr="Z$7:Z$181" r="Z187" sId="1"/>
    <undo index="65535" exp="area" dr="$F$7:$F$181" r="Y187" sId="1"/>
    <undo index="0" exp="area" dr="Y$7:Y$181" r="Y187" sId="1"/>
    <undo index="65535" exp="area" dr="$F$7:$F$181" r="X187" sId="1"/>
    <undo index="0" exp="area" dr="X$7:X$181" r="X187" sId="1"/>
    <undo index="65535" exp="area" dr="$F$7:$F$181" r="W187" sId="1"/>
    <undo index="0" exp="area" dr="W$7:W$181" r="W187" sId="1"/>
    <undo index="65535" exp="area" dr="$F$7:$F$181" r="V187" sId="1"/>
    <undo index="0" exp="area" dr="V$7:V$181" r="V187" sId="1"/>
    <undo index="65535" exp="area" dr="$F$7:$F$181" r="U187" sId="1"/>
    <undo index="0" exp="area" dr="U$7:U$181" r="U187" sId="1"/>
    <undo index="65535" exp="area" dr="$F$7:$F$181" r="T187" sId="1"/>
    <undo index="0" exp="area" dr="T$7:T$181" r="T187" sId="1"/>
    <undo index="65535" exp="area" dr="$F$7:$F$181" r="S187" sId="1"/>
    <undo index="0" exp="area" dr="S$7:S$181" r="S187" sId="1"/>
    <undo index="0" exp="area" dr="F$7:F$181" r="D187" sId="1"/>
    <undo index="65535" exp="area" dr="$F$7:$F$181" r="AK186" sId="1"/>
    <undo index="0" exp="area" dr="AK$7:AK$181" r="AK186" sId="1"/>
    <undo index="65535" exp="area" dr="$F$7:$F$181" r="AJ186" sId="1"/>
    <undo index="0" exp="area" dr="AJ$7:AJ$181" r="AJ186" sId="1"/>
    <undo index="65535" exp="area" dr="$F$7:$F$181" r="AG186" sId="1"/>
    <undo index="0" exp="area" dr="AG$7:AG$181" r="AG186" sId="1"/>
    <undo index="65535" exp="area" dr="$F$7:$F$181" r="AF186" sId="1"/>
    <undo index="0" exp="area" dr="AF$7:AF$181" r="AF186" sId="1"/>
    <undo index="65535" exp="area" dr="$F$7:$F$181" r="AE186" sId="1"/>
    <undo index="0" exp="area" dr="AE$7:AE$181" r="AE186" sId="1"/>
    <undo index="65535" exp="area" dr="$F$7:$F$181" r="AD186" sId="1"/>
    <undo index="0" exp="area" dr="AD$7:AD$181" r="AD186" sId="1"/>
    <undo index="65535" exp="area" dr="$F$7:$F$181" r="AC186" sId="1"/>
    <undo index="0" exp="area" dr="AC$7:AC$181" r="AC186" sId="1"/>
    <undo index="65535" exp="area" dr="$F$7:$F$181" r="AB186" sId="1"/>
    <undo index="0" exp="area" dr="AB$7:AB$181" r="AB186" sId="1"/>
    <undo index="65535" exp="area" dr="$F$7:$F$181" r="AA186" sId="1"/>
    <undo index="0" exp="area" dr="AA$7:AA$181" r="AA186" sId="1"/>
    <undo index="65535" exp="area" dr="$F$7:$F$181" r="Z186" sId="1"/>
    <undo index="0" exp="area" dr="Z$7:Z$181" r="Z186" sId="1"/>
    <undo index="65535" exp="area" dr="$F$7:$F$181" r="Y186" sId="1"/>
    <undo index="0" exp="area" dr="Y$7:Y$181" r="Y186" sId="1"/>
    <undo index="65535" exp="area" dr="$F$7:$F$181" r="X186" sId="1"/>
    <undo index="0" exp="area" dr="X$7:X$181" r="X186" sId="1"/>
    <undo index="65535" exp="area" dr="$F$7:$F$181" r="W186" sId="1"/>
    <undo index="0" exp="area" dr="W$7:W$181" r="W186" sId="1"/>
    <undo index="65535" exp="area" dr="$F$7:$F$181" r="V186" sId="1"/>
    <undo index="0" exp="area" dr="V$7:V$181" r="V186" sId="1"/>
    <undo index="65535" exp="area" dr="$F$7:$F$181" r="U186" sId="1"/>
    <undo index="0" exp="area" dr="U$7:U$181" r="U186" sId="1"/>
    <undo index="65535" exp="area" dr="$F$7:$F$181" r="T186" sId="1"/>
    <undo index="0" exp="area" dr="T$7:T$181" r="T186" sId="1"/>
    <undo index="65535" exp="area" dr="$F$7:$F$181" r="S186" sId="1"/>
    <undo index="0" exp="area" dr="S$7:S$181" r="S186" sId="1"/>
    <undo index="0" exp="area" dr="F$7:F$181" r="D186" sId="1"/>
    <undo index="65535" exp="area" dr="$F$7:$F$181" r="AK185" sId="1"/>
    <undo index="0" exp="area" dr="AK$7:AK$181" r="AK185" sId="1"/>
    <undo index="65535" exp="area" dr="$F$7:$F$181" r="AJ185" sId="1"/>
    <undo index="0" exp="area" dr="AJ$7:AJ$181" r="AJ185" sId="1"/>
    <undo index="65535" exp="area" dr="$F$7:$F$181" r="AG185" sId="1"/>
    <undo index="0" exp="area" dr="AG$7:AG$181" r="AG185" sId="1"/>
    <undo index="65535" exp="area" dr="$F$7:$F$181" r="AF185" sId="1"/>
    <undo index="0" exp="area" dr="AF$7:AF$181" r="AF185" sId="1"/>
    <undo index="65535" exp="area" dr="$F$7:$F$181" r="AE185" sId="1"/>
    <undo index="0" exp="area" dr="AE$7:AE$181" r="AE185" sId="1"/>
    <undo index="65535" exp="area" dr="$F$7:$F$181" r="AD185" sId="1"/>
    <undo index="0" exp="area" dr="AD$7:AD$181" r="AD185" sId="1"/>
    <undo index="65535" exp="area" dr="$F$7:$F$181" r="AC185" sId="1"/>
    <undo index="0" exp="area" dr="AC$7:AC$181" r="AC185" sId="1"/>
    <undo index="65535" exp="area" dr="$F$7:$F$181" r="AB185" sId="1"/>
    <undo index="0" exp="area" dr="AB$7:AB$181" r="AB185" sId="1"/>
    <undo index="65535" exp="area" dr="$F$7:$F$181" r="AA185" sId="1"/>
    <undo index="0" exp="area" dr="AA$7:AA$181" r="AA185" sId="1"/>
    <undo index="65535" exp="area" dr="$F$7:$F$181" r="Z185" sId="1"/>
    <undo index="0" exp="area" dr="Z$7:Z$181" r="Z185" sId="1"/>
    <undo index="65535" exp="area" dr="$F$7:$F$181" r="Y185" sId="1"/>
    <undo index="0" exp="area" dr="Y$7:Y$181" r="Y185" sId="1"/>
    <undo index="65535" exp="area" dr="$F$7:$F$181" r="X185" sId="1"/>
    <undo index="0" exp="area" dr="X$7:X$181" r="X185" sId="1"/>
    <undo index="65535" exp="area" dr="$F$7:$F$181" r="W185" sId="1"/>
    <undo index="0" exp="area" dr="W$7:W$181" r="W185" sId="1"/>
    <undo index="65535" exp="area" dr="$F$7:$F$181" r="V185" sId="1"/>
    <undo index="0" exp="area" dr="V$7:V$181" r="V185" sId="1"/>
    <undo index="65535" exp="area" dr="$F$7:$F$181" r="U185" sId="1"/>
    <undo index="0" exp="area" dr="U$7:U$181" r="U185" sId="1"/>
    <undo index="65535" exp="area" dr="$F$7:$F$181" r="T185" sId="1"/>
    <undo index="0" exp="area" dr="T$7:T$181" r="T185" sId="1"/>
    <undo index="65535" exp="area" dr="$F$7:$F$181" r="S185" sId="1"/>
    <undo index="0" exp="area" dr="S$7:S$181" r="S185" sId="1"/>
    <undo index="0" exp="area" dr="F$60:F$181" r="D185" sId="1"/>
    <undo index="65535" exp="area" dr="$F$7:$F$181" r="AK184" sId="1"/>
    <undo index="0" exp="area" dr="AK$7:AK$181" r="AK184" sId="1"/>
    <undo index="65535" exp="area" dr="$F$7:$F$181" r="AJ184" sId="1"/>
    <undo index="0" exp="area" dr="AJ$7:AJ$181" r="AJ184" sId="1"/>
    <undo index="65535" exp="area" dr="$F$7:$F$181" r="AG184" sId="1"/>
    <undo index="0" exp="area" dr="AG$7:AG$181" r="AG184" sId="1"/>
    <undo index="65535" exp="area" dr="$F$7:$F$181" r="AF184" sId="1"/>
    <undo index="0" exp="area" dr="AF$7:AF$181" r="AF184" sId="1"/>
    <undo index="65535" exp="area" dr="$F$7:$F$181" r="AE184" sId="1"/>
    <undo index="0" exp="area" dr="AE$7:AE$181" r="AE184" sId="1"/>
    <undo index="65535" exp="area" dr="$F$7:$F$181" r="AD184" sId="1"/>
    <undo index="0" exp="area" dr="AD$7:AD$181" r="AD184" sId="1"/>
    <undo index="65535" exp="area" dr="$F$7:$F$181" r="AC184" sId="1"/>
    <undo index="0" exp="area" dr="AC$7:AC$181" r="AC184" sId="1"/>
    <undo index="65535" exp="area" dr="$F$7:$F$181" r="AB184" sId="1"/>
    <undo index="0" exp="area" dr="AB$7:AB$181" r="AB184" sId="1"/>
    <undo index="65535" exp="area" dr="$F$7:$F$181" r="AA184" sId="1"/>
    <undo index="0" exp="area" dr="AA$7:AA$181" r="AA184" sId="1"/>
    <undo index="65535" exp="area" dr="$F$7:$F$181" r="Z184" sId="1"/>
    <undo index="0" exp="area" dr="Z$7:Z$181" r="Z184" sId="1"/>
    <undo index="65535" exp="area" dr="$F$7:$F$181" r="Y184" sId="1"/>
    <undo index="0" exp="area" dr="Y$7:Y$181" r="Y184" sId="1"/>
    <undo index="65535" exp="area" dr="$F$7:$F$181" r="X184" sId="1"/>
    <undo index="0" exp="area" dr="X$7:X$181" r="X184" sId="1"/>
    <undo index="65535" exp="area" dr="$F$7:$F$181" r="W184" sId="1"/>
    <undo index="0" exp="area" dr="W$7:W$181" r="W184" sId="1"/>
    <undo index="65535" exp="area" dr="$F$7:$F$181" r="V184" sId="1"/>
    <undo index="0" exp="area" dr="V$7:V$181" r="V184" sId="1"/>
    <undo index="65535" exp="area" dr="$F$7:$F$181" r="U184" sId="1"/>
    <undo index="0" exp="area" dr="U$7:U$181" r="U184" sId="1"/>
    <undo index="65535" exp="area" dr="$F$7:$F$181" r="T184" sId="1"/>
    <undo index="0" exp="area" dr="T$7:T$181" r="T184" sId="1"/>
    <undo index="65535" exp="area" dr="$F$7:$F$181" r="S184" sId="1"/>
    <undo index="0" exp="area" dr="S$7:S$181" r="S184" sId="1"/>
    <undo index="0" exp="area" dr="F$7:F$181" r="D184" sId="1"/>
    <undo index="65535" exp="area" dr="$F$7:$F$181" r="AK183" sId="1"/>
    <undo index="0" exp="area" dr="AK$7:AK$181" r="AK183" sId="1"/>
    <undo index="65535" exp="area" dr="$F$7:$F$181" r="AJ183" sId="1"/>
    <undo index="0" exp="area" dr="AJ$7:AJ$181" r="AJ183" sId="1"/>
    <undo index="65535" exp="area" dr="$F$7:$F$181" r="AG183" sId="1"/>
    <undo index="0" exp="area" dr="AG$7:AG$181" r="AG183" sId="1"/>
    <undo index="65535" exp="area" dr="$F$7:$F$181" r="AF183" sId="1"/>
    <undo index="0" exp="area" dr="AF$7:AF$181" r="AF183" sId="1"/>
    <undo index="65535" exp="area" dr="$F$7:$F$181" r="AE183" sId="1"/>
    <undo index="0" exp="area" dr="AE$7:AE$181" r="AE183" sId="1"/>
    <undo index="65535" exp="area" dr="$F$7:$F$181" r="AD183" sId="1"/>
    <undo index="0" exp="area" dr="AD$7:AD$181" r="AD183" sId="1"/>
    <undo index="65535" exp="area" dr="$F$7:$F$181" r="AC183" sId="1"/>
    <undo index="0" exp="area" dr="AC$7:AC$181" r="AC183" sId="1"/>
    <undo index="65535" exp="area" dr="$F$7:$F$181" r="AB183" sId="1"/>
    <undo index="0" exp="area" dr="AB$7:AB$181" r="AB183" sId="1"/>
    <undo index="65535" exp="area" dr="$F$7:$F$181" r="AA183" sId="1"/>
    <undo index="0" exp="area" dr="AA$7:AA$181" r="AA183" sId="1"/>
    <undo index="65535" exp="area" dr="$F$7:$F$181" r="Z183" sId="1"/>
    <undo index="0" exp="area" dr="Z$7:Z$181" r="Z183" sId="1"/>
    <undo index="65535" exp="area" dr="$F$7:$F$181" r="Y183" sId="1"/>
    <undo index="0" exp="area" dr="Y$7:Y$181" r="Y183" sId="1"/>
    <undo index="65535" exp="area" dr="$F$7:$F$181" r="X183" sId="1"/>
    <undo index="0" exp="area" dr="X$7:X$181" r="X183" sId="1"/>
    <undo index="65535" exp="area" dr="$F$7:$F$181" r="W183" sId="1"/>
    <undo index="0" exp="area" dr="W$7:W$181" r="W183" sId="1"/>
    <undo index="65535" exp="area" dr="$F$7:$F$181" r="V183" sId="1"/>
    <undo index="0" exp="area" dr="V$7:V$181" r="V183" sId="1"/>
    <undo index="65535" exp="area" dr="$F$7:$F$181" r="U183" sId="1"/>
    <undo index="0" exp="area" dr="U$7:U$181" r="U183" sId="1"/>
    <undo index="65535" exp="area" dr="$F$7:$F$181" r="T183" sId="1"/>
    <undo index="0" exp="area" dr="T$7:T$181" r="T183" sId="1"/>
    <undo index="65535" exp="area" dr="$F$7:$F$181" r="S183" sId="1"/>
    <undo index="0" exp="area" dr="S$7:S$181" r="S183" sId="1"/>
    <undo index="0" exp="area" dr="F$7:F$181" r="D183" sId="1"/>
    <undo index="65535" exp="area" dr="$F$7:$F$181" r="AK182" sId="1"/>
    <undo index="0" exp="area" dr="AK$7:AK$181" r="AK182" sId="1"/>
    <undo index="65535" exp="area" dr="$F$7:$F$181" r="AJ182" sId="1"/>
    <undo index="0" exp="area" dr="AJ$7:AJ$181" r="AJ182" sId="1"/>
    <undo index="65535" exp="area" dr="$F$7:$F$181" r="AG182" sId="1"/>
    <undo index="0" exp="area" dr="AG$7:AG$181" r="AG182" sId="1"/>
    <undo index="65535" exp="area" dr="$F$7:$F$181" r="AF182" sId="1"/>
    <undo index="0" exp="area" dr="AF$7:AF$181" r="AF182" sId="1"/>
    <undo index="65535" exp="area" dr="$F$7:$F$181" r="AE182" sId="1"/>
    <undo index="0" exp="area" dr="AE$7:AE$181" r="AE182" sId="1"/>
    <undo index="65535" exp="area" dr="$F$7:$F$181" r="AD182" sId="1"/>
    <undo index="0" exp="area" dr="AD$7:AD$181" r="AD182" sId="1"/>
    <undo index="65535" exp="area" dr="$F$7:$F$181" r="AC182" sId="1"/>
    <undo index="0" exp="area" dr="AC$7:AC$181" r="AC182" sId="1"/>
    <undo index="65535" exp="area" dr="$F$7:$F$181" r="AB182" sId="1"/>
    <undo index="0" exp="area" dr="AB$7:AB$181" r="AB182" sId="1"/>
    <undo index="65535" exp="area" dr="$F$7:$F$181" r="AA182" sId="1"/>
    <undo index="0" exp="area" dr="AA$7:AA$181" r="AA182" sId="1"/>
    <undo index="65535" exp="area" dr="$F$7:$F$181" r="Z182" sId="1"/>
    <undo index="0" exp="area" dr="Z$7:Z$181" r="Z182" sId="1"/>
    <undo index="65535" exp="area" dr="$F$7:$F$181" r="Y182" sId="1"/>
    <undo index="0" exp="area" dr="Y$7:Y$181" r="Y182" sId="1"/>
    <undo index="65535" exp="area" dr="$F$7:$F$181" r="X182" sId="1"/>
    <undo index="0" exp="area" dr="X$7:X$181" r="X182" sId="1"/>
    <undo index="65535" exp="area" dr="$F$7:$F$181" r="W182" sId="1"/>
    <undo index="0" exp="area" dr="W$7:W$181" r="W182" sId="1"/>
    <undo index="65535" exp="area" dr="$F$7:$F$181" r="V182" sId="1"/>
    <undo index="0" exp="area" dr="V$7:V$181" r="V182" sId="1"/>
    <undo index="65535" exp="area" dr="$F$7:$F$181" r="U182" sId="1"/>
    <undo index="0" exp="area" dr="U$7:U$181" r="U182" sId="1"/>
    <undo index="65535" exp="area" dr="$F$7:$F$181" r="T182" sId="1"/>
    <undo index="0" exp="area" dr="T$7:T$181" r="T182" sId="1"/>
    <undo index="65535" exp="area" dr="$F$7:$F$181" r="S182" sId="1"/>
    <undo index="0" exp="area" dr="S$7:S$181" r="S182" sId="1"/>
    <undo index="0" exp="area" dr="F$7:F$181" r="D182" sId="1"/>
    <undo index="65535" exp="area" ref3D="1" dr="$H$1:$N$1048576" dn="Z_65B035E3_87FA_46C5_996E_864F2C8D0EBC_.wvu.Cols" sId="1"/>
    <rfmt sheetId="1" xfDxf="1" sqref="A181:XFD181" start="0" length="0"/>
    <rfmt sheetId="1" sqref="A181" start="0" length="0">
      <dxf>
        <font>
          <sz val="12"/>
          <color auto="1"/>
          <name val="Calibri"/>
          <family val="2"/>
          <charset val="238"/>
          <scheme val="minor"/>
        </font>
        <alignment horizontal="center" vertical="center" wrapText="1"/>
      </dxf>
    </rfmt>
    <rfmt sheetId="1" sqref="B181" start="0" length="0">
      <dxf>
        <font>
          <sz val="12"/>
          <color auto="1"/>
          <name val="Calibri"/>
          <family val="2"/>
          <charset val="238"/>
          <scheme val="minor"/>
        </font>
        <fill>
          <patternFill patternType="solid">
            <bgColor rgb="FFFFFF00"/>
          </patternFill>
        </fill>
        <alignment horizontal="center" vertical="center" wrapText="1"/>
      </dxf>
    </rfmt>
    <rfmt sheetId="1" sqref="C181" start="0" length="0">
      <dxf>
        <font>
          <b/>
          <sz val="12"/>
          <color theme="1"/>
          <name val="Calibri"/>
          <family val="2"/>
          <charset val="238"/>
          <scheme val="minor"/>
        </font>
        <fill>
          <patternFill patternType="solid">
            <bgColor rgb="FFFFFF00"/>
          </patternFill>
        </fill>
      </dxf>
    </rfmt>
    <rfmt sheetId="1" sqref="D181" start="0" length="0">
      <dxf>
        <font>
          <sz val="12"/>
          <color theme="1"/>
          <name val="Calibri"/>
          <family val="2"/>
          <charset val="238"/>
          <scheme val="minor"/>
        </font>
        <fill>
          <patternFill patternType="solid">
            <bgColor rgb="FFFFFF00"/>
          </patternFill>
        </fill>
      </dxf>
    </rfmt>
    <rfmt sheetId="1" sqref="E181" start="0" length="0">
      <dxf>
        <font>
          <sz val="12"/>
          <color theme="1"/>
          <name val="Calibri"/>
          <family val="2"/>
          <charset val="238"/>
          <scheme val="minor"/>
        </font>
      </dxf>
    </rfmt>
    <rfmt sheetId="1" sqref="F181" start="0" length="0">
      <dxf>
        <font>
          <sz val="12"/>
          <color theme="1"/>
          <name val="Calibri"/>
          <family val="2"/>
          <charset val="238"/>
          <scheme val="minor"/>
        </font>
        <fill>
          <patternFill patternType="solid">
            <bgColor rgb="FFFFFF00"/>
          </patternFill>
        </fill>
      </dxf>
    </rfmt>
    <rfmt sheetId="1" sqref="G181" start="0" length="0">
      <dxf>
        <font>
          <sz val="12"/>
          <color theme="1"/>
          <name val="Calibri"/>
          <family val="2"/>
          <charset val="238"/>
          <scheme val="minor"/>
        </font>
        <alignment horizontal="left" vertical="top"/>
      </dxf>
    </rfmt>
    <rfmt sheetId="1" sqref="H181" start="0" length="0">
      <dxf>
        <font>
          <sz val="12"/>
          <color theme="1"/>
          <name val="Calibri"/>
          <family val="2"/>
          <charset val="238"/>
          <scheme val="minor"/>
        </font>
        <alignment horizontal="left" vertical="top"/>
      </dxf>
    </rfmt>
    <rfmt sheetId="1" sqref="I181" start="0" length="0">
      <dxf>
        <font>
          <sz val="12"/>
          <color theme="1"/>
          <name val="Calibri"/>
          <family val="2"/>
          <charset val="238"/>
          <scheme val="minor"/>
        </font>
        <fill>
          <patternFill patternType="solid">
            <bgColor rgb="FFFFFF00"/>
          </patternFill>
        </fill>
        <alignment horizontal="center" vertical="top"/>
      </dxf>
    </rfmt>
    <rfmt sheetId="1" sqref="J181" start="0" length="0">
      <dxf>
        <font>
          <sz val="12"/>
          <color theme="1"/>
          <name val="Calibri"/>
          <family val="2"/>
          <charset val="238"/>
          <scheme val="minor"/>
        </font>
      </dxf>
    </rfmt>
    <rfmt sheetId="1" sqref="K181" start="0" length="0">
      <dxf>
        <font>
          <sz val="12"/>
          <color theme="1"/>
          <name val="Calibri"/>
          <family val="2"/>
          <charset val="238"/>
          <scheme val="minor"/>
        </font>
        <alignment horizontal="center" vertical="top"/>
      </dxf>
    </rfmt>
    <rfmt sheetId="1" sqref="L181" start="0" length="0">
      <dxf>
        <font>
          <sz val="12"/>
          <color theme="1"/>
          <name val="Calibri"/>
          <family val="2"/>
          <charset val="238"/>
          <scheme val="minor"/>
        </font>
        <alignment horizontal="center" vertical="top"/>
      </dxf>
    </rfmt>
    <rfmt sheetId="1" sqref="M181" start="0" length="0">
      <dxf>
        <font>
          <sz val="12"/>
          <color theme="1"/>
          <name val="Calibri"/>
          <family val="2"/>
          <charset val="238"/>
          <scheme val="minor"/>
        </font>
        <alignment horizontal="center" vertical="top"/>
      </dxf>
    </rfmt>
    <rfmt sheetId="1" sqref="N181" start="0" length="0">
      <dxf>
        <font>
          <sz val="12"/>
          <color theme="1"/>
          <name val="Calibri"/>
          <family val="2"/>
          <charset val="238"/>
          <scheme val="minor"/>
        </font>
        <alignment horizontal="center" vertical="top"/>
      </dxf>
    </rfmt>
    <rfmt sheetId="1" sqref="O181" start="0" length="0">
      <dxf>
        <font>
          <sz val="12"/>
          <color theme="1"/>
          <name val="Calibri"/>
          <family val="2"/>
          <charset val="238"/>
          <scheme val="minor"/>
        </font>
        <alignment horizontal="center" vertical="top"/>
      </dxf>
    </rfmt>
    <rfmt sheetId="1" sqref="P181" start="0" length="0">
      <dxf>
        <font>
          <sz val="12"/>
          <color theme="1"/>
          <name val="Calibri"/>
          <family val="2"/>
          <charset val="238"/>
          <scheme val="minor"/>
        </font>
        <alignment horizontal="center" vertical="top"/>
      </dxf>
    </rfmt>
    <rfmt sheetId="1" sqref="Q181" start="0" length="0">
      <dxf>
        <font>
          <sz val="12"/>
          <color theme="1"/>
          <name val="Calibri"/>
          <family val="2"/>
          <charset val="238"/>
          <scheme val="minor"/>
        </font>
        <alignment horizontal="center" vertical="top"/>
      </dxf>
    </rfmt>
    <rfmt sheetId="1" sqref="R181" start="0" length="0">
      <dxf>
        <font>
          <sz val="12"/>
          <color theme="1"/>
          <name val="Calibri"/>
          <family val="2"/>
          <charset val="238"/>
          <scheme val="minor"/>
        </font>
        <alignment horizontal="center" vertical="top"/>
      </dxf>
    </rfmt>
    <rfmt sheetId="1" sqref="S181" start="0" length="0">
      <dxf>
        <font>
          <sz val="12"/>
          <color theme="1"/>
          <name val="Calibri"/>
          <family val="2"/>
          <charset val="238"/>
          <scheme val="minor"/>
        </font>
        <numFmt numFmtId="2" formatCode="0.00"/>
      </dxf>
    </rfmt>
    <rfmt sheetId="1" sqref="T181" start="0" length="0">
      <dxf>
        <font>
          <sz val="12"/>
          <color theme="1"/>
          <name val="Calibri"/>
          <family val="2"/>
          <charset val="238"/>
          <scheme val="minor"/>
        </font>
        <numFmt numFmtId="2" formatCode="0.00"/>
        <fill>
          <patternFill patternType="solid">
            <bgColor rgb="FFFFFF00"/>
          </patternFill>
        </fill>
      </dxf>
    </rfmt>
    <rfmt sheetId="1" sqref="U181" start="0" length="0">
      <dxf>
        <font>
          <sz val="12"/>
          <color theme="1"/>
          <name val="Calibri"/>
          <family val="2"/>
          <charset val="238"/>
          <scheme val="minor"/>
        </font>
        <numFmt numFmtId="2" formatCode="0.00"/>
        <fill>
          <patternFill patternType="solid">
            <bgColor rgb="FFFFFF00"/>
          </patternFill>
        </fill>
      </dxf>
    </rfmt>
    <rfmt sheetId="1" sqref="V181" start="0" length="0">
      <dxf>
        <font>
          <sz val="12"/>
          <color theme="1"/>
          <name val="Calibri"/>
          <family val="2"/>
          <charset val="238"/>
          <scheme val="minor"/>
        </font>
        <numFmt numFmtId="2" formatCode="0.00"/>
      </dxf>
    </rfmt>
    <rfmt sheetId="1" sqref="W181" start="0" length="0">
      <dxf>
        <font>
          <sz val="12"/>
          <color theme="1"/>
          <name val="Calibri"/>
          <family val="2"/>
          <charset val="238"/>
          <scheme val="minor"/>
        </font>
        <numFmt numFmtId="2" formatCode="0.00"/>
        <fill>
          <patternFill patternType="solid">
            <bgColor rgb="FFFFFF00"/>
          </patternFill>
        </fill>
      </dxf>
    </rfmt>
    <rfmt sheetId="1" sqref="X181" start="0" length="0">
      <dxf>
        <font>
          <sz val="12"/>
          <color theme="1"/>
          <name val="Calibri"/>
          <family val="2"/>
          <charset val="238"/>
          <scheme val="minor"/>
        </font>
        <numFmt numFmtId="2" formatCode="0.00"/>
        <fill>
          <patternFill patternType="solid">
            <bgColor rgb="FFFFFF00"/>
          </patternFill>
        </fill>
      </dxf>
    </rfmt>
    <rfmt sheetId="1" sqref="Y181" start="0" length="0">
      <dxf>
        <font>
          <sz val="12"/>
          <color theme="1"/>
          <name val="Calibri"/>
          <family val="2"/>
          <charset val="238"/>
          <scheme val="minor"/>
        </font>
        <numFmt numFmtId="2" formatCode="0.00"/>
      </dxf>
    </rfmt>
    <rfmt sheetId="1" sqref="Z181" start="0" length="0">
      <dxf>
        <font>
          <sz val="12"/>
          <color theme="1"/>
          <name val="Calibri"/>
          <family val="2"/>
          <charset val="238"/>
          <scheme val="minor"/>
        </font>
        <numFmt numFmtId="2" formatCode="0.00"/>
        <fill>
          <patternFill patternType="solid">
            <bgColor rgb="FFFFFF00"/>
          </patternFill>
        </fill>
      </dxf>
    </rfmt>
    <rcc rId="0" sId="1" dxf="1">
      <nc r="AA181" t="inlineStr">
        <is>
          <t>,</t>
        </is>
      </nc>
      <ndxf>
        <font>
          <sz val="12"/>
          <color theme="1"/>
          <name val="Calibri"/>
          <family val="2"/>
          <charset val="238"/>
          <scheme val="minor"/>
        </font>
        <numFmt numFmtId="2" formatCode="0.00"/>
        <fill>
          <patternFill patternType="solid">
            <bgColor rgb="FFFFFF00"/>
          </patternFill>
        </fill>
      </ndxf>
    </rcc>
    <rfmt sheetId="1" sqref="AB181" start="0" length="0">
      <dxf>
        <font>
          <sz val="12"/>
          <color theme="1"/>
          <name val="Calibri"/>
          <family val="2"/>
          <charset val="238"/>
          <scheme val="minor"/>
        </font>
        <numFmt numFmtId="2" formatCode="0.00"/>
      </dxf>
    </rfmt>
    <rfmt sheetId="1" sqref="AC181" start="0" length="0">
      <dxf>
        <font>
          <sz val="12"/>
          <color theme="1"/>
          <name val="Calibri"/>
          <family val="2"/>
          <charset val="238"/>
          <scheme val="minor"/>
        </font>
        <numFmt numFmtId="2" formatCode="0.00"/>
        <fill>
          <patternFill patternType="solid">
            <bgColor rgb="FFFFFF00"/>
          </patternFill>
        </fill>
      </dxf>
    </rfmt>
    <rfmt sheetId="1" sqref="AD181" start="0" length="0">
      <dxf>
        <font>
          <sz val="12"/>
          <color theme="1"/>
          <name val="Calibri"/>
          <family val="2"/>
          <charset val="238"/>
          <scheme val="minor"/>
        </font>
        <numFmt numFmtId="2" formatCode="0.00"/>
        <fill>
          <patternFill patternType="solid">
            <bgColor rgb="FFFFFF00"/>
          </patternFill>
        </fill>
      </dxf>
    </rfmt>
    <rfmt sheetId="1" sqref="AE181" start="0" length="0">
      <dxf>
        <font>
          <sz val="12"/>
          <color theme="1"/>
          <name val="Calibri"/>
          <family val="2"/>
          <charset val="238"/>
          <scheme val="minor"/>
        </font>
        <numFmt numFmtId="2" formatCode="0.00"/>
        <fill>
          <patternFill patternType="solid">
            <bgColor theme="0"/>
          </patternFill>
        </fill>
      </dxf>
    </rfmt>
    <rfmt sheetId="1" sqref="AF181" start="0" length="0">
      <dxf>
        <font>
          <sz val="12"/>
          <color theme="1"/>
          <name val="Calibri"/>
          <family val="2"/>
          <charset val="238"/>
          <scheme val="minor"/>
        </font>
        <numFmt numFmtId="2" formatCode="0.00"/>
      </dxf>
    </rfmt>
    <rfmt sheetId="1" sqref="AG181" start="0" length="0">
      <dxf>
        <font>
          <sz val="12"/>
          <color theme="1"/>
          <name val="Calibri"/>
          <family val="2"/>
          <charset val="238"/>
          <scheme val="minor"/>
        </font>
        <numFmt numFmtId="2" formatCode="0.00"/>
      </dxf>
    </rfmt>
    <rfmt sheetId="1" sqref="AH181" start="0" length="0">
      <dxf>
        <font>
          <sz val="12"/>
          <color theme="1"/>
          <name val="Calibri"/>
          <family val="2"/>
          <charset val="238"/>
          <scheme val="minor"/>
        </font>
      </dxf>
    </rfmt>
    <rfmt sheetId="1" sqref="AI181" start="0" length="0">
      <dxf>
        <font>
          <sz val="12"/>
          <color theme="1"/>
          <name val="Calibri"/>
          <family val="2"/>
          <charset val="238"/>
          <scheme val="minor"/>
        </font>
      </dxf>
    </rfmt>
    <rfmt sheetId="1" sqref="AJ181" start="0" length="0">
      <dxf>
        <font>
          <sz val="12"/>
          <color theme="1"/>
          <name val="Calibri"/>
          <family val="2"/>
          <charset val="238"/>
          <scheme val="minor"/>
        </font>
      </dxf>
    </rfmt>
    <rfmt sheetId="1" sqref="AK181" start="0" length="0">
      <dxf>
        <font>
          <sz val="12"/>
          <color theme="1"/>
          <name val="Calibri"/>
          <family val="2"/>
          <charset val="238"/>
          <scheme val="minor"/>
        </font>
      </dxf>
    </rfmt>
  </rrc>
  <rrc rId="980" sId="1" ref="A181:XFD181" action="deleteRow">
    <undo index="65535" exp="area" dr="AK181:AK187" r="AK188" sId="1"/>
    <undo index="65535" exp="area" dr="AJ181:AJ187" r="AJ188" sId="1"/>
    <undo index="65535" exp="area" dr="AI181:AI187" r="AI188" sId="1"/>
    <undo index="65535" exp="area" dr="AH181:AH187" r="AH188" sId="1"/>
    <undo index="65535" exp="area" dr="AG181:AG187" r="AG188" sId="1"/>
    <undo index="65535" exp="area" dr="AF181:AF187" r="AF188" sId="1"/>
    <undo index="65535" exp="area" dr="AE181:AE187" r="AE188" sId="1"/>
    <undo index="65535" exp="area" dr="AD181:AD187" r="AD188" sId="1"/>
    <undo index="65535" exp="area" dr="AC181:AC187" r="AC188" sId="1"/>
    <undo index="65535" exp="area" dr="AB181:AB187" r="AB188" sId="1"/>
    <undo index="65535" exp="area" dr="AA181:AA187" r="AA188" sId="1"/>
    <undo index="65535" exp="area" dr="Z181:Z187" r="Z188" sId="1"/>
    <undo index="65535" exp="area" dr="Y181:Y187" r="Y188" sId="1"/>
    <undo index="65535" exp="area" dr="X181:X187" r="X188" sId="1"/>
    <undo index="65535" exp="area" dr="W181:W187" r="W188" sId="1"/>
    <undo index="65535" exp="area" dr="V181:V187" r="V188" sId="1"/>
    <undo index="65535" exp="area" dr="U181:U187" r="U188" sId="1"/>
    <undo index="65535" exp="area" dr="T181:T187" r="T188" sId="1"/>
    <undo index="65535" exp="area" dr="S181:S187" r="S188" sId="1"/>
    <undo index="65535" exp="area" dr="D181:D187" r="D188" sId="1"/>
    <undo index="65535" exp="area" ref3D="1" dr="$H$1:$N$1048576" dn="Z_65B035E3_87FA_46C5_996E_864F2C8D0EBC_.wvu.Cols" sId="1"/>
    <rfmt sheetId="1" xfDxf="1" sqref="A181:XFD181" start="0" length="0">
      <dxf>
        <font>
          <b/>
        </font>
      </dxf>
    </rfmt>
    <rfmt sheetId="1" sqref="A181" start="0" length="0">
      <dxf>
        <font>
          <b val="0"/>
          <sz val="12"/>
        </font>
        <fill>
          <patternFill patternType="solid">
            <bgColor theme="0" tint="-0.14999847407452621"/>
          </patternFill>
        </fill>
        <border outline="0">
          <left style="thin">
            <color indexed="64"/>
          </left>
          <right style="thin">
            <color indexed="64"/>
          </right>
          <top style="thin">
            <color indexed="64"/>
          </top>
          <bottom style="thin">
            <color indexed="64"/>
          </bottom>
        </border>
      </dxf>
    </rfmt>
    <rfmt sheetId="1" sqref="B181" start="0" length="0">
      <dxf>
        <font>
          <b val="0"/>
          <sz val="12"/>
        </font>
        <fill>
          <patternFill patternType="solid">
            <bgColor rgb="FFFFFF00"/>
          </patternFill>
        </fill>
        <border outline="0">
          <left style="thin">
            <color indexed="64"/>
          </left>
          <right style="thin">
            <color indexed="64"/>
          </right>
          <top style="thin">
            <color indexed="64"/>
          </top>
          <bottom style="thin">
            <color indexed="64"/>
          </bottom>
        </border>
      </dxf>
    </rfmt>
    <rfmt sheetId="1" sqref="C181"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D181">
        <f>COUNTIFS(F$7:F$180,$F181)</f>
      </nc>
      <ndxf>
        <font>
          <sz val="12"/>
          <color auto="1"/>
        </font>
        <numFmt numFmtId="1" formatCode="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E181" t="inlineStr">
        <is>
          <t>TOTAL</t>
        </is>
      </nc>
      <n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ndxf>
    </rcc>
    <rcc rId="0" sId="1" dxf="1">
      <nc r="F181" t="inlineStr">
        <is>
          <t>IP1/2015</t>
        </is>
      </nc>
      <ndxf>
        <font>
          <sz val="12"/>
          <color auto="1"/>
        </font>
        <fill>
          <patternFill patternType="solid">
            <bgColor rgb="FFFFFF00"/>
          </patternFill>
        </fill>
        <alignment horizontal="left" vertical="center" wrapText="1"/>
        <border outline="0">
          <left style="thin">
            <color indexed="64"/>
          </left>
          <right style="thin">
            <color indexed="64"/>
          </right>
          <top style="thin">
            <color indexed="64"/>
          </top>
          <bottom style="thin">
            <color indexed="64"/>
          </bottom>
        </border>
      </ndxf>
    </rcc>
    <rfmt sheetId="1" sqref="G181"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H181"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I181"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81" start="0" length="0">
      <dxf>
        <font>
          <sz val="12"/>
          <color auto="1"/>
        </font>
        <fill>
          <patternFill patternType="solid">
            <bgColor theme="0" tint="-0.14999847407452621"/>
          </patternFill>
        </fill>
        <alignment horizontal="justify" vertical="center" wrapText="1"/>
        <border outline="0">
          <left style="thin">
            <color indexed="64"/>
          </left>
          <right style="thin">
            <color indexed="64"/>
          </right>
          <top style="thin">
            <color indexed="64"/>
          </top>
          <bottom style="thin">
            <color indexed="64"/>
          </bottom>
        </border>
      </dxf>
    </rfmt>
    <rfmt sheetId="1" sqref="K181"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L181"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M181" start="0" length="0">
      <dxf>
        <font>
          <sz val="12"/>
          <color auto="1"/>
        </font>
        <numFmt numFmtId="164" formatCode="0.000000000"/>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N181"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O181"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P181"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Q181" start="0" length="0">
      <dxf>
        <font>
          <sz val="12"/>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R181"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cc rId="0" sId="1" s="1" dxf="1">
      <nc r="S181">
        <f>SUMIFS(S$7:S$180,$F$7:$F$180,$F181)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T181">
        <f>SUMIFS(T$7:T$180,$F$7:$F$180,$F181)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U181">
        <f>SUMIFS(U$7:U$180,$F$7:$F$180,$F181)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V181">
        <f>SUMIFS(V$7:V$180,$F$7:$F$180,$F181)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W181">
        <f>SUMIFS(W$7:W$180,$F$7:$F$180,$F181)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X181">
        <f>SUMIFS(X$7:X$180,$F$7:$F$180,$F181)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Y181">
        <f>SUMIFS(Y$7:Y$180,$F$7:$F$180,$F181)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Z181">
        <f>SUMIFS(Z$7:Z$180,$F$7:$F$180,$F181)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A181">
        <f>SUMIFS(AA$7:AA$180,$F$7:$F$180,$F181)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B181">
        <f>SUMIFS(AB$7:AB$180,$F$7:$F$180,$F181)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C181">
        <f>SUMIFS(AC$7:AC$180,$F$7:$F$180,$F181)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D181">
        <f>SUMIFS(AD$7:AD$180,$F$7:$F$180,$F181)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E181">
        <f>SUMIFS(AE$7:AE$180,$F$7:$F$180,$F181)</f>
      </nc>
      <ndxf>
        <font>
          <sz val="12"/>
          <color auto="1"/>
          <name val="Calibri"/>
          <family val="2"/>
          <charset val="238"/>
          <scheme val="minor"/>
        </font>
        <numFmt numFmtId="165" formatCode="#,##0.00_ ;\-#,##0.00\ "/>
        <fill>
          <patternFill patternType="solid">
            <bgColor theme="0"/>
          </patternFill>
        </fill>
        <alignment vertical="center" wrapText="1"/>
        <border outline="0">
          <left style="thin">
            <color indexed="64"/>
          </left>
          <right style="thin">
            <color indexed="64"/>
          </right>
          <top style="thin">
            <color indexed="64"/>
          </top>
          <bottom style="thin">
            <color indexed="64"/>
          </bottom>
        </border>
      </ndxf>
    </rcc>
    <rcc rId="0" sId="1" s="1" dxf="1">
      <nc r="AF181">
        <f>SUMIFS(AF$7:AF$180,$F$7:$F$180,$F181)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G181">
        <f>SUMIFS(AG$7:AG$180,$F$7:$F$180,$F181)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1" sqref="AH181" start="0" length="0">
      <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fmt sheetId="1" s="1" sqref="AI181" start="0" length="0">
      <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cc rId="0" sId="1" s="1" dxf="1">
      <nc r="AJ181">
        <f>SUMIFS(AJ$7:AJ$180,$F$7:$F$180,$F181)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K181">
        <f>SUMIFS(AK$7:AK$180,$F$7:$F$180,$F181)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rc>
  <rrc rId="981" sId="1" ref="A181:XFD181" action="deleteRow">
    <undo index="65535" exp="area" dr="AK181:AK186" r="AK187" sId="1"/>
    <undo index="65535" exp="area" dr="AJ181:AJ186" r="AJ187" sId="1"/>
    <undo index="65535" exp="area" dr="AI181:AI186" r="AI187" sId="1"/>
    <undo index="65535" exp="area" dr="AH181:AH186" r="AH187" sId="1"/>
    <undo index="65535" exp="area" dr="AG181:AG186" r="AG187" sId="1"/>
    <undo index="65535" exp="area" dr="AF181:AF186" r="AF187" sId="1"/>
    <undo index="65535" exp="area" dr="AE181:AE186" r="AE187" sId="1"/>
    <undo index="65535" exp="area" dr="AD181:AD186" r="AD187" sId="1"/>
    <undo index="65535" exp="area" dr="AC181:AC186" r="AC187" sId="1"/>
    <undo index="65535" exp="area" dr="AB181:AB186" r="AB187" sId="1"/>
    <undo index="65535" exp="area" dr="AA181:AA186" r="AA187" sId="1"/>
    <undo index="65535" exp="area" dr="Z181:Z186" r="Z187" sId="1"/>
    <undo index="65535" exp="area" dr="Y181:Y186" r="Y187" sId="1"/>
    <undo index="65535" exp="area" dr="X181:X186" r="X187" sId="1"/>
    <undo index="65535" exp="area" dr="W181:W186" r="W187" sId="1"/>
    <undo index="65535" exp="area" dr="V181:V186" r="V187" sId="1"/>
    <undo index="65535" exp="area" dr="U181:U186" r="U187" sId="1"/>
    <undo index="65535" exp="area" dr="T181:T186" r="T187" sId="1"/>
    <undo index="65535" exp="area" dr="S181:S186" r="S187" sId="1"/>
    <undo index="65535" exp="area" dr="D181:D186" r="D187" sId="1"/>
    <undo index="65535" exp="area" ref3D="1" dr="$H$1:$N$1048576" dn="Z_65B035E3_87FA_46C5_996E_864F2C8D0EBC_.wvu.Cols" sId="1"/>
    <rfmt sheetId="1" xfDxf="1" sqref="A181:XFD181" start="0" length="0">
      <dxf>
        <font>
          <b/>
          <sz val="12"/>
        </font>
      </dxf>
    </rfmt>
    <rfmt sheetId="1" sqref="A181" start="0" length="0">
      <dxf>
        <font>
          <sz val="12"/>
          <color auto="1"/>
        </font>
        <fill>
          <patternFill patternType="solid">
            <bgColor theme="0" tint="-0.14999847407452621"/>
          </patternFill>
        </fill>
        <alignment horizontal="center" vertical="center" wrapText="1"/>
        <border outline="0">
          <left style="medium">
            <color indexed="64"/>
          </left>
          <right style="thin">
            <color indexed="64"/>
          </right>
          <top style="thin">
            <color indexed="64"/>
          </top>
          <bottom style="thin">
            <color indexed="64"/>
          </bottom>
        </border>
      </dxf>
    </rfmt>
    <rfmt sheetId="1" sqref="B181" start="0" length="0">
      <dxf>
        <font>
          <sz val="12"/>
          <color auto="1"/>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81"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D181">
        <f>COUNTIFS(F$7:F$180,$F181)</f>
      </nc>
      <ndxf>
        <font>
          <sz val="12"/>
          <color auto="1"/>
        </font>
        <numFmt numFmtId="1" formatCode="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E181" t="inlineStr">
        <is>
          <t>TOTAL</t>
        </is>
      </nc>
      <n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ndxf>
    </rcc>
    <rcc rId="0" sId="1" dxf="1">
      <nc r="F181" t="inlineStr">
        <is>
          <t>IP3/2016</t>
        </is>
      </nc>
      <ndxf>
        <font>
          <sz val="12"/>
          <color auto="1"/>
        </font>
        <fill>
          <patternFill patternType="solid">
            <bgColor rgb="FFFFFF00"/>
          </patternFill>
        </fill>
        <alignment horizontal="left" vertical="center" wrapText="1"/>
        <border outline="0">
          <left style="thin">
            <color indexed="64"/>
          </left>
          <right style="thin">
            <color indexed="64"/>
          </right>
          <top style="thin">
            <color indexed="64"/>
          </top>
          <bottom style="thin">
            <color indexed="64"/>
          </bottom>
        </border>
      </ndxf>
    </rcc>
    <rfmt sheetId="1" sqref="G181"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H181"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I181"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81" start="0" length="0">
      <dxf>
        <font>
          <sz val="12"/>
          <color auto="1"/>
        </font>
        <fill>
          <patternFill patternType="solid">
            <bgColor theme="0" tint="-0.14999847407452621"/>
          </patternFill>
        </fill>
        <alignment horizontal="justify" vertical="center" wrapText="1"/>
        <border outline="0">
          <left style="thin">
            <color indexed="64"/>
          </left>
          <right style="thin">
            <color indexed="64"/>
          </right>
          <top style="thin">
            <color indexed="64"/>
          </top>
          <bottom style="thin">
            <color indexed="64"/>
          </bottom>
        </border>
      </dxf>
    </rfmt>
    <rfmt sheetId="1" sqref="K181"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L181"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M181" start="0" length="0">
      <dxf>
        <font>
          <sz val="12"/>
          <color auto="1"/>
        </font>
        <numFmt numFmtId="164" formatCode="0.000000000"/>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N181"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O181"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P181"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Q181" start="0" length="0">
      <dxf>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R181"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cc rId="0" sId="1" s="1" dxf="1">
      <nc r="S181">
        <f>SUMIFS(S$7:S$180,$F$7:$F$180,$F181)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T181">
        <f>SUMIFS(T$7:T$180,$F$7:$F$180,$F181)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U181">
        <f>SUMIFS(U$7:U$180,$F$7:$F$180,$F181)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V181">
        <f>SUMIFS(V$7:V$180,$F$7:$F$180,$F181)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W181">
        <f>SUMIFS(W$7:W$180,$F$7:$F$180,$F181)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X181">
        <f>SUMIFS(X$7:X$180,$F$7:$F$180,$F181)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Y181">
        <f>SUMIFS(Y$7:Y$180,$F$7:$F$180,$F181)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Z181">
        <f>SUMIFS(Z$7:Z$180,$F$7:$F$180,$F181)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A181">
        <f>SUMIFS(AA$7:AA$180,$F$7:$F$180,$F181)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B181">
        <f>SUMIFS(AB$7:AB$180,$F$7:$F$180,$F181)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C181">
        <f>SUMIFS(AC$7:AC$180,$F$7:$F$180,$F181)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D181">
        <f>SUMIFS(AD$7:AD$180,$F$7:$F$180,$F181)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E181">
        <f>SUMIFS(AE$7:AE$180,$F$7:$F$180,$F181)</f>
      </nc>
      <ndxf>
        <font>
          <sz val="12"/>
          <color auto="1"/>
          <name val="Calibri"/>
          <family val="2"/>
          <charset val="238"/>
          <scheme val="minor"/>
        </font>
        <numFmt numFmtId="165" formatCode="#,##0.00_ ;\-#,##0.00\ "/>
        <fill>
          <patternFill patternType="solid">
            <bgColor theme="0"/>
          </patternFill>
        </fill>
        <alignment vertical="center" wrapText="1"/>
        <border outline="0">
          <left style="thin">
            <color indexed="64"/>
          </left>
          <right style="thin">
            <color indexed="64"/>
          </right>
          <top style="thin">
            <color indexed="64"/>
          </top>
          <bottom style="thin">
            <color indexed="64"/>
          </bottom>
        </border>
      </ndxf>
    </rcc>
    <rcc rId="0" sId="1" s="1" dxf="1">
      <nc r="AF181">
        <f>SUMIFS(AF$7:AF$180,$F$7:$F$180,$F181)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G181">
        <f>SUMIFS(AG$7:AG$180,$F$7:$F$180,$F181)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1" sqref="AH181" start="0" length="0">
      <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fmt sheetId="1" s="1" sqref="AI181" start="0" length="0">
      <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cc rId="0" sId="1" s="1" dxf="1">
      <nc r="AJ181">
        <f>SUMIFS(AJ$7:AJ$180,$F$7:$F$180,$F181)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K181">
        <f>SUMIFS(AK$7:AK$180,$F$7:$F$180,$F181)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rc>
  <rrc rId="982" sId="1" ref="A181:XFD181" action="deleteRow">
    <undo index="65535" exp="area" dr="AK181:AK185" r="AK186" sId="1"/>
    <undo index="65535" exp="area" dr="AJ181:AJ185" r="AJ186" sId="1"/>
    <undo index="65535" exp="area" dr="AI181:AI185" r="AI186" sId="1"/>
    <undo index="65535" exp="area" dr="AH181:AH185" r="AH186" sId="1"/>
    <undo index="65535" exp="area" dr="AG181:AG185" r="AG186" sId="1"/>
    <undo index="65535" exp="area" dr="AF181:AF185" r="AF186" sId="1"/>
    <undo index="65535" exp="area" dr="AE181:AE185" r="AE186" sId="1"/>
    <undo index="65535" exp="area" dr="AD181:AD185" r="AD186" sId="1"/>
    <undo index="65535" exp="area" dr="AC181:AC185" r="AC186" sId="1"/>
    <undo index="65535" exp="area" dr="AB181:AB185" r="AB186" sId="1"/>
    <undo index="65535" exp="area" dr="AA181:AA185" r="AA186" sId="1"/>
    <undo index="65535" exp="area" dr="Z181:Z185" r="Z186" sId="1"/>
    <undo index="65535" exp="area" dr="Y181:Y185" r="Y186" sId="1"/>
    <undo index="65535" exp="area" dr="X181:X185" r="X186" sId="1"/>
    <undo index="65535" exp="area" dr="W181:W185" r="W186" sId="1"/>
    <undo index="65535" exp="area" dr="V181:V185" r="V186" sId="1"/>
    <undo index="65535" exp="area" dr="U181:U185" r="U186" sId="1"/>
    <undo index="65535" exp="area" dr="T181:T185" r="T186" sId="1"/>
    <undo index="65535" exp="area" dr="S181:S185" r="S186" sId="1"/>
    <undo index="65535" exp="area" dr="D181:D185" r="D186" sId="1"/>
    <undo index="65535" exp="area" ref3D="1" dr="$H$1:$N$1048576" dn="Z_65B035E3_87FA_46C5_996E_864F2C8D0EBC_.wvu.Cols" sId="1"/>
    <rfmt sheetId="1" xfDxf="1" sqref="A181:XFD181" start="0" length="0">
      <dxf>
        <font>
          <b/>
          <sz val="12"/>
        </font>
      </dxf>
    </rfmt>
    <rfmt sheetId="1" sqref="A181" start="0" length="0">
      <dxf>
        <font>
          <sz val="12"/>
          <color auto="1"/>
        </font>
        <fill>
          <patternFill patternType="solid">
            <bgColor theme="0" tint="-0.14999847407452621"/>
          </patternFill>
        </fill>
        <alignment horizontal="center" vertical="center" wrapText="1"/>
        <border outline="0">
          <left style="medium">
            <color indexed="64"/>
          </left>
          <right style="thin">
            <color indexed="64"/>
          </right>
          <top style="thin">
            <color indexed="64"/>
          </top>
          <bottom style="thin">
            <color indexed="64"/>
          </bottom>
        </border>
      </dxf>
    </rfmt>
    <rfmt sheetId="1" sqref="B181" start="0" length="0">
      <dxf>
        <font>
          <sz val="12"/>
          <color auto="1"/>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81"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D181">
        <f>COUNTIFS(F$7:F$180,$F181)</f>
      </nc>
      <ndxf>
        <font>
          <sz val="12"/>
          <color auto="1"/>
        </font>
        <numFmt numFmtId="1" formatCode="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E181" t="inlineStr">
        <is>
          <t xml:space="preserve">TOTAL </t>
        </is>
      </nc>
      <n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ndxf>
    </rcc>
    <rcc rId="0" sId="1" dxf="1">
      <nc r="F181" t="inlineStr">
        <is>
          <t>IP5/2016</t>
        </is>
      </nc>
      <ndxf>
        <fill>
          <patternFill patternType="solid">
            <bgColor rgb="FFFFFF00"/>
          </patternFill>
        </fill>
        <alignment horizontal="left" vertical="center"/>
        <border outline="0">
          <left style="thin">
            <color indexed="64"/>
          </left>
          <right style="thin">
            <color indexed="64"/>
          </right>
          <top style="thin">
            <color indexed="64"/>
          </top>
          <bottom style="thin">
            <color indexed="64"/>
          </bottom>
        </border>
      </ndxf>
    </rcc>
    <rfmt sheetId="1" sqref="G181"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H181"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I181"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81" start="0" length="0">
      <dxf>
        <font>
          <sz val="12"/>
          <color auto="1"/>
        </font>
        <fill>
          <patternFill patternType="solid">
            <bgColor theme="0" tint="-0.14999847407452621"/>
          </patternFill>
        </fill>
        <alignment horizontal="justify" vertical="center" wrapText="1"/>
        <border outline="0">
          <left style="thin">
            <color indexed="64"/>
          </left>
          <right style="thin">
            <color indexed="64"/>
          </right>
          <top style="thin">
            <color indexed="64"/>
          </top>
          <bottom style="thin">
            <color indexed="64"/>
          </bottom>
        </border>
      </dxf>
    </rfmt>
    <rfmt sheetId="1" sqref="K181"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L181"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M181" start="0" length="0">
      <dxf>
        <font>
          <sz val="12"/>
          <color auto="1"/>
        </font>
        <numFmt numFmtId="164" formatCode="0.000000000"/>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N181"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O181"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P181"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Q181" start="0" length="0">
      <dxf>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R181"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cc rId="0" sId="1" s="1" dxf="1">
      <nc r="S181">
        <f>SUMIFS(S$7:S$180,$F$7:$F$180,$F181)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T181">
        <f>SUMIFS(T$7:T$180,$F$7:$F$180,$F181)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U181">
        <f>SUMIFS(U$7:U$180,$F$7:$F$180,$F181)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V181">
        <f>SUMIFS(V$7:V$180,$F$7:$F$180,$F181)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W181">
        <f>SUMIFS(W$7:W$180,$F$7:$F$180,$F181)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X181">
        <f>SUMIFS(X$7:X$180,$F$7:$F$180,$F181)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Y181">
        <f>SUMIFS(Y$7:Y$180,$F$7:$F$180,$F181)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Z181">
        <f>SUMIFS(Z$7:Z$180,$F$7:$F$180,$F181)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A181">
        <f>SUMIFS(AA$7:AA$180,$F$7:$F$180,$F181)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B181">
        <f>SUMIFS(AB$7:AB$180,$F$7:$F$180,$F181)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C181">
        <f>SUMIFS(AC$7:AC$180,$F$7:$F$180,$F181)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D181">
        <f>SUMIFS(AD$7:AD$180,$F$7:$F$180,$F181)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E181">
        <f>SUMIFS(AE$7:AE$180,$F$7:$F$180,$F181)</f>
      </nc>
      <ndxf>
        <font>
          <sz val="12"/>
          <color auto="1"/>
          <name val="Calibri"/>
          <family val="2"/>
          <charset val="238"/>
          <scheme val="minor"/>
        </font>
        <numFmt numFmtId="165" formatCode="#,##0.00_ ;\-#,##0.00\ "/>
        <fill>
          <patternFill patternType="solid">
            <bgColor theme="0"/>
          </patternFill>
        </fill>
        <alignment vertical="center" wrapText="1"/>
        <border outline="0">
          <left style="thin">
            <color indexed="64"/>
          </left>
          <right style="thin">
            <color indexed="64"/>
          </right>
          <top style="thin">
            <color indexed="64"/>
          </top>
          <bottom style="thin">
            <color indexed="64"/>
          </bottom>
        </border>
      </ndxf>
    </rcc>
    <rcc rId="0" sId="1" s="1" dxf="1">
      <nc r="AF181">
        <f>SUMIFS(AF$7:AF$180,$F$7:$F$180,$F181)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G181">
        <f>SUMIFS(AG$7:AG$180,$F$7:$F$180,$F181)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1" sqref="AH181" start="0" length="0">
      <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fmt sheetId="1" s="1" sqref="AI181" start="0" length="0">
      <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cc rId="0" sId="1" s="1" dxf="1">
      <nc r="AJ181">
        <f>SUMIFS(AJ$7:AJ$180,$F$7:$F$180,$F181)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K181">
        <f>SUMIFS(AK$7:AK$180,$F$7:$F$180,$F181)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rc>
  <rrc rId="983" sId="1" ref="A181:XFD181" action="deleteRow">
    <undo index="65535" exp="area" dr="AK181:AK184" r="AK185" sId="1"/>
    <undo index="65535" exp="area" dr="AJ181:AJ184" r="AJ185" sId="1"/>
    <undo index="65535" exp="area" dr="AI181:AI184" r="AI185" sId="1"/>
    <undo index="65535" exp="area" dr="AH181:AH184" r="AH185" sId="1"/>
    <undo index="65535" exp="area" dr="AG181:AG184" r="AG185" sId="1"/>
    <undo index="65535" exp="area" dr="AF181:AF184" r="AF185" sId="1"/>
    <undo index="65535" exp="area" dr="AE181:AE184" r="AE185" sId="1"/>
    <undo index="65535" exp="area" dr="AD181:AD184" r="AD185" sId="1"/>
    <undo index="65535" exp="area" dr="AC181:AC184" r="AC185" sId="1"/>
    <undo index="65535" exp="area" dr="AB181:AB184" r="AB185" sId="1"/>
    <undo index="65535" exp="area" dr="AA181:AA184" r="AA185" sId="1"/>
    <undo index="65535" exp="area" dr="Z181:Z184" r="Z185" sId="1"/>
    <undo index="65535" exp="area" dr="Y181:Y184" r="Y185" sId="1"/>
    <undo index="65535" exp="area" dr="X181:X184" r="X185" sId="1"/>
    <undo index="65535" exp="area" dr="W181:W184" r="W185" sId="1"/>
    <undo index="65535" exp="area" dr="V181:V184" r="V185" sId="1"/>
    <undo index="65535" exp="area" dr="U181:U184" r="U185" sId="1"/>
    <undo index="65535" exp="area" dr="T181:T184" r="T185" sId="1"/>
    <undo index="65535" exp="area" dr="S181:S184" r="S185" sId="1"/>
    <undo index="65535" exp="area" dr="D181:D184" r="D185" sId="1"/>
    <undo index="65535" exp="area" ref3D="1" dr="$H$1:$N$1048576" dn="Z_65B035E3_87FA_46C5_996E_864F2C8D0EBC_.wvu.Cols" sId="1"/>
    <rfmt sheetId="1" xfDxf="1" sqref="A181:XFD181" start="0" length="0">
      <dxf>
        <font>
          <b/>
        </font>
      </dxf>
    </rfmt>
    <rfmt sheetId="1" sqref="A181" start="0" length="0">
      <dxf>
        <font>
          <sz val="12"/>
          <color auto="1"/>
        </font>
        <fill>
          <patternFill patternType="solid">
            <bgColor theme="0" tint="-0.14999847407452621"/>
          </patternFill>
        </fill>
        <alignment horizontal="center" vertical="center" wrapText="1"/>
        <border outline="0">
          <left style="medium">
            <color indexed="64"/>
          </left>
          <right style="thin">
            <color indexed="64"/>
          </right>
          <top style="thin">
            <color indexed="64"/>
          </top>
          <bottom style="thin">
            <color indexed="64"/>
          </bottom>
        </border>
      </dxf>
    </rfmt>
    <rfmt sheetId="1" sqref="B181" start="0" length="0">
      <dxf>
        <font>
          <sz val="12"/>
          <color auto="1"/>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81"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D181">
        <f>COUNTIFS(F$60:F$180,$F181)</f>
      </nc>
      <ndxf>
        <font>
          <sz val="12"/>
          <color auto="1"/>
        </font>
        <numFmt numFmtId="1" formatCode="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E181" t="inlineStr">
        <is>
          <t>TOTAL</t>
        </is>
      </nc>
      <n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ndxf>
    </rcc>
    <rcc rId="0" sId="1" dxf="1">
      <nc r="F181" t="inlineStr">
        <is>
          <t>IP4/2016</t>
        </is>
      </nc>
      <ndxf>
        <font>
          <sz val="12"/>
        </font>
        <fill>
          <patternFill patternType="solid">
            <bgColor rgb="FFFFFF00"/>
          </patternFill>
        </fill>
        <alignment horizontal="left" vertical="center"/>
        <border outline="0">
          <left style="thin">
            <color indexed="64"/>
          </left>
          <right style="thin">
            <color indexed="64"/>
          </right>
          <top style="thin">
            <color indexed="64"/>
          </top>
          <bottom style="thin">
            <color indexed="64"/>
          </bottom>
        </border>
      </ndxf>
    </rcc>
    <rfmt sheetId="1" sqref="G181"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H181"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I181"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81" start="0" length="0">
      <dxf>
        <font>
          <sz val="12"/>
          <color auto="1"/>
        </font>
        <fill>
          <patternFill patternType="solid">
            <bgColor theme="0" tint="-0.14999847407452621"/>
          </patternFill>
        </fill>
        <alignment horizontal="justify" vertical="center" wrapText="1"/>
        <border outline="0">
          <left style="thin">
            <color indexed="64"/>
          </left>
          <right style="thin">
            <color indexed="64"/>
          </right>
          <top style="thin">
            <color indexed="64"/>
          </top>
          <bottom style="thin">
            <color indexed="64"/>
          </bottom>
        </border>
      </dxf>
    </rfmt>
    <rfmt sheetId="1" sqref="K181"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L181"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M181" start="0" length="0">
      <dxf>
        <font>
          <sz val="12"/>
          <color auto="1"/>
        </font>
        <numFmt numFmtId="164" formatCode="0.000000000"/>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N181"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O181"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P181"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Q181" start="0" length="0">
      <dxf>
        <font>
          <sz val="12"/>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R181"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cc rId="0" sId="1" s="1" dxf="1">
      <nc r="S181">
        <f>SUMIFS(S$7:S$180,$F$7:$F$180,$F181)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T181">
        <f>SUMIFS(T$7:T$180,$F$7:$F$180,$F181)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U181">
        <f>SUMIFS(U$7:U$180,$F$7:$F$180,$F181)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V181">
        <f>SUMIFS(V$7:V$180,$F$7:$F$180,$F181)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W181">
        <f>SUMIFS(W$7:W$180,$F$7:$F$180,$F181)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X181">
        <f>SUMIFS(X$7:X$180,$F$7:$F$180,$F181)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Y181">
        <f>SUMIFS(Y$7:Y$180,$F$7:$F$180,$F181)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Z181">
        <f>SUMIFS(Z$7:Z$180,$F$7:$F$180,$F181)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A181">
        <f>SUMIFS(AA$7:AA$180,$F$7:$F$180,$F181)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B181">
        <f>SUMIFS(AB$7:AB$180,$F$7:$F$180,$F181)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C181">
        <f>SUMIFS(AC$7:AC$180,$F$7:$F$180,$F181)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D181">
        <f>SUMIFS(AD$7:AD$180,$F$7:$F$180,$F181)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E181">
        <f>SUMIFS(AE$7:AE$180,$F$7:$F$180,$F181)</f>
      </nc>
      <ndxf>
        <font>
          <sz val="12"/>
          <color auto="1"/>
          <name val="Calibri"/>
          <family val="2"/>
          <charset val="238"/>
          <scheme val="minor"/>
        </font>
        <numFmt numFmtId="165" formatCode="#,##0.00_ ;\-#,##0.00\ "/>
        <fill>
          <patternFill patternType="solid">
            <bgColor theme="0"/>
          </patternFill>
        </fill>
        <alignment vertical="center" wrapText="1"/>
        <border outline="0">
          <left style="thin">
            <color indexed="64"/>
          </left>
          <right style="thin">
            <color indexed="64"/>
          </right>
          <top style="thin">
            <color indexed="64"/>
          </top>
          <bottom style="thin">
            <color indexed="64"/>
          </bottom>
        </border>
      </ndxf>
    </rcc>
    <rcc rId="0" sId="1" s="1" dxf="1">
      <nc r="AF181">
        <f>SUMIFS(AF$7:AF$180,$F$7:$F$180,$F181)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G181">
        <f>SUMIFS(AG$7:AG$180,$F$7:$F$180,$F181)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1" sqref="AH181" start="0" length="0">
      <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fmt sheetId="1" s="1" sqref="AI181" start="0" length="0">
      <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cc rId="0" sId="1" s="1" dxf="1">
      <nc r="AJ181">
        <f>SUMIFS(AJ$7:AJ$180,$F$7:$F$180,$F181)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K181">
        <f>SUMIFS(AK$7:AK$180,$F$7:$F$180,$F181)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rc>
  <rrc rId="984" sId="1" ref="A181:XFD181" action="deleteRow">
    <undo index="65535" exp="area" dr="AK181:AK183" r="AK184" sId="1"/>
    <undo index="65535" exp="area" dr="AJ181:AJ183" r="AJ184" sId="1"/>
    <undo index="65535" exp="area" dr="AI181:AI183" r="AI184" sId="1"/>
    <undo index="65535" exp="area" dr="AH181:AH183" r="AH184" sId="1"/>
    <undo index="65535" exp="area" dr="AG181:AG183" r="AG184" sId="1"/>
    <undo index="65535" exp="area" dr="AF181:AF183" r="AF184" sId="1"/>
    <undo index="65535" exp="area" dr="AE181:AE183" r="AE184" sId="1"/>
    <undo index="65535" exp="area" dr="AD181:AD183" r="AD184" sId="1"/>
    <undo index="65535" exp="area" dr="AC181:AC183" r="AC184" sId="1"/>
    <undo index="65535" exp="area" dr="AB181:AB183" r="AB184" sId="1"/>
    <undo index="65535" exp="area" dr="AA181:AA183" r="AA184" sId="1"/>
    <undo index="65535" exp="area" dr="Z181:Z183" r="Z184" sId="1"/>
    <undo index="65535" exp="area" dr="Y181:Y183" r="Y184" sId="1"/>
    <undo index="65535" exp="area" dr="X181:X183" r="X184" sId="1"/>
    <undo index="65535" exp="area" dr="W181:W183" r="W184" sId="1"/>
    <undo index="65535" exp="area" dr="V181:V183" r="V184" sId="1"/>
    <undo index="65535" exp="area" dr="U181:U183" r="U184" sId="1"/>
    <undo index="65535" exp="area" dr="T181:T183" r="T184" sId="1"/>
    <undo index="65535" exp="area" dr="S181:S183" r="S184" sId="1"/>
    <undo index="65535" exp="area" dr="D181:D183" r="D184" sId="1"/>
    <undo index="65535" exp="area" ref3D="1" dr="$H$1:$N$1048576" dn="Z_65B035E3_87FA_46C5_996E_864F2C8D0EBC_.wvu.Cols" sId="1"/>
    <rfmt sheetId="1" xfDxf="1" sqref="A181:XFD181" start="0" length="0">
      <dxf>
        <font>
          <b/>
        </font>
      </dxf>
    </rfmt>
    <rfmt sheetId="1" sqref="A181" start="0" length="0">
      <dxf>
        <font>
          <sz val="12"/>
          <color auto="1"/>
        </font>
        <fill>
          <patternFill patternType="solid">
            <bgColor theme="0" tint="-0.14999847407452621"/>
          </patternFill>
        </fill>
        <alignment horizontal="center" vertical="center" wrapText="1"/>
        <border outline="0">
          <left style="medium">
            <color indexed="64"/>
          </left>
          <right style="thin">
            <color indexed="64"/>
          </right>
          <top style="thin">
            <color indexed="64"/>
          </top>
          <bottom style="thin">
            <color indexed="64"/>
          </bottom>
        </border>
      </dxf>
    </rfmt>
    <rfmt sheetId="1" sqref="B181" start="0" length="0">
      <dxf>
        <font>
          <sz val="12"/>
          <color auto="1"/>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81"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D181">
        <f>COUNTIFS(F$7:F$180,$F181)</f>
      </nc>
      <ndxf>
        <font>
          <sz val="12"/>
          <color auto="1"/>
        </font>
        <numFmt numFmtId="1" formatCode="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E181" t="inlineStr">
        <is>
          <t>TOTAL</t>
        </is>
      </nc>
      <n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ndxf>
    </rcc>
    <rcc rId="0" sId="1" dxf="1">
      <nc r="F181" t="inlineStr">
        <is>
          <t>IP6/2016</t>
        </is>
      </nc>
      <ndxf>
        <font>
          <sz val="12"/>
        </font>
        <fill>
          <patternFill patternType="solid">
            <bgColor rgb="FFFFFF00"/>
          </patternFill>
        </fill>
        <alignment horizontal="left" vertical="center"/>
        <border outline="0">
          <left style="thin">
            <color indexed="64"/>
          </left>
          <right style="thin">
            <color indexed="64"/>
          </right>
          <top style="thin">
            <color indexed="64"/>
          </top>
          <bottom style="thin">
            <color indexed="64"/>
          </bottom>
        </border>
      </ndxf>
    </rcc>
    <rfmt sheetId="1" sqref="G181"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H181"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I181"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81" start="0" length="0">
      <dxf>
        <font>
          <sz val="12"/>
          <color auto="1"/>
        </font>
        <fill>
          <patternFill patternType="solid">
            <bgColor theme="0" tint="-0.14999847407452621"/>
          </patternFill>
        </fill>
        <alignment horizontal="justify" vertical="center" wrapText="1"/>
        <border outline="0">
          <left style="thin">
            <color indexed="64"/>
          </left>
          <right style="thin">
            <color indexed="64"/>
          </right>
          <top style="thin">
            <color indexed="64"/>
          </top>
          <bottom style="thin">
            <color indexed="64"/>
          </bottom>
        </border>
      </dxf>
    </rfmt>
    <rfmt sheetId="1" sqref="K181"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L181"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M181" start="0" length="0">
      <dxf>
        <font>
          <sz val="12"/>
          <color auto="1"/>
        </font>
        <numFmt numFmtId="164" formatCode="0.000000000"/>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N181"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O181"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P181"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Q181" start="0" length="0">
      <dxf>
        <font>
          <sz val="12"/>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R181"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cc rId="0" sId="1" s="1" dxf="1">
      <nc r="S181">
        <f>SUMIFS(S$7:S$180,$F$7:$F$180,$F181)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T181">
        <f>SUMIFS(T$7:T$180,$F$7:$F$180,$F181)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U181">
        <f>SUMIFS(U$7:U$180,$F$7:$F$180,$F181)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V181">
        <f>SUMIFS(V$7:V$180,$F$7:$F$180,$F181)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W181">
        <f>SUMIFS(W$7:W$180,$F$7:$F$180,$F181)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X181">
        <f>SUMIFS(X$7:X$180,$F$7:$F$180,$F181)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Y181">
        <f>SUMIFS(Y$7:Y$180,$F$7:$F$180,$F181)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Z181">
        <f>SUMIFS(Z$7:Z$180,$F$7:$F$180,$F181)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A181">
        <f>SUMIFS(AA$7:AA$180,$F$7:$F$180,$F181)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B181">
        <f>SUMIFS(AB$7:AB$180,$F$7:$F$180,$F181)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C181">
        <f>SUMIFS(AC$7:AC$180,$F$7:$F$180,$F181)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D181">
        <f>SUMIFS(AD$7:AD$180,$F$7:$F$180,$F181)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E181">
        <f>SUMIFS(AE$7:AE$180,$F$7:$F$180,$F181)</f>
      </nc>
      <ndxf>
        <font>
          <sz val="12"/>
          <color auto="1"/>
          <name val="Calibri"/>
          <family val="2"/>
          <charset val="238"/>
          <scheme val="minor"/>
        </font>
        <numFmt numFmtId="165" formatCode="#,##0.00_ ;\-#,##0.00\ "/>
        <fill>
          <patternFill patternType="solid">
            <bgColor theme="0"/>
          </patternFill>
        </fill>
        <alignment vertical="center" wrapText="1"/>
        <border outline="0">
          <left style="thin">
            <color indexed="64"/>
          </left>
          <right style="thin">
            <color indexed="64"/>
          </right>
          <top style="thin">
            <color indexed="64"/>
          </top>
          <bottom style="thin">
            <color indexed="64"/>
          </bottom>
        </border>
      </ndxf>
    </rcc>
    <rcc rId="0" sId="1" s="1" dxf="1">
      <nc r="AF181">
        <f>SUMIFS(AF$7:AF$180,$F$7:$F$180,$F181)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G181">
        <f>SUMIFS(AG$7:AG$180,$F$7:$F$180,$F181)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1" sqref="AH181" start="0" length="0">
      <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fmt sheetId="1" s="1" sqref="AI181" start="0" length="0">
      <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cc rId="0" sId="1" s="1" dxf="1">
      <nc r="AJ181">
        <f>SUMIFS(AJ$7:AJ$180,$F$7:$F$180,$F181)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K181">
        <f>SUMIFS(AK$7:AK$180,$F$7:$F$180,$F181)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rc>
  <rrc rId="985" sId="1" ref="A181:XFD181" action="deleteRow">
    <undo index="65535" exp="area" dr="AK181:AK182" r="AK183" sId="1"/>
    <undo index="65535" exp="area" dr="AJ181:AJ182" r="AJ183" sId="1"/>
    <undo index="65535" exp="area" dr="AI181:AI182" r="AI183" sId="1"/>
    <undo index="65535" exp="area" dr="AH181:AH182" r="AH183" sId="1"/>
    <undo index="65535" exp="area" dr="AG181:AG182" r="AG183" sId="1"/>
    <undo index="65535" exp="area" dr="AF181:AF182" r="AF183" sId="1"/>
    <undo index="65535" exp="area" dr="AE181:AE182" r="AE183" sId="1"/>
    <undo index="65535" exp="area" dr="AD181:AD182" r="AD183" sId="1"/>
    <undo index="65535" exp="area" dr="AC181:AC182" r="AC183" sId="1"/>
    <undo index="65535" exp="area" dr="AB181:AB182" r="AB183" sId="1"/>
    <undo index="65535" exp="area" dr="AA181:AA182" r="AA183" sId="1"/>
    <undo index="65535" exp="area" dr="Z181:Z182" r="Z183" sId="1"/>
    <undo index="65535" exp="area" dr="Y181:Y182" r="Y183" sId="1"/>
    <undo index="65535" exp="area" dr="X181:X182" r="X183" sId="1"/>
    <undo index="65535" exp="area" dr="W181:W182" r="W183" sId="1"/>
    <undo index="65535" exp="area" dr="V181:V182" r="V183" sId="1"/>
    <undo index="65535" exp="area" dr="U181:U182" r="U183" sId="1"/>
    <undo index="65535" exp="area" dr="T181:T182" r="T183" sId="1"/>
    <undo index="65535" exp="area" dr="S181:S182" r="S183" sId="1"/>
    <undo index="65535" exp="area" dr="D181:D182" r="D183" sId="1"/>
    <undo index="65535" exp="area" ref3D="1" dr="$H$1:$N$1048576" dn="Z_65B035E3_87FA_46C5_996E_864F2C8D0EBC_.wvu.Cols" sId="1"/>
    <rfmt sheetId="1" xfDxf="1" sqref="A181:XFD181" start="0" length="0">
      <dxf>
        <font>
          <b/>
        </font>
      </dxf>
    </rfmt>
    <rfmt sheetId="1" sqref="A181" start="0" length="0">
      <dxf>
        <font>
          <sz val="12"/>
          <color auto="1"/>
        </font>
        <fill>
          <patternFill patternType="solid">
            <bgColor theme="0" tint="-0.14999847407452621"/>
          </patternFill>
        </fill>
        <alignment horizontal="center" vertical="center" wrapText="1"/>
        <border outline="0">
          <left style="medium">
            <color indexed="64"/>
          </left>
          <right style="thin">
            <color indexed="64"/>
          </right>
          <top style="thin">
            <color indexed="64"/>
          </top>
          <bottom style="thin">
            <color indexed="64"/>
          </bottom>
        </border>
      </dxf>
    </rfmt>
    <rfmt sheetId="1" sqref="B181" start="0" length="0">
      <dxf>
        <font>
          <sz val="12"/>
          <color auto="1"/>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81"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D181">
        <f>COUNTIFS(F$7:F$180,$F181)</f>
      </nc>
      <ndxf>
        <font>
          <sz val="12"/>
          <color auto="1"/>
        </font>
        <numFmt numFmtId="1" formatCode="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E181" t="inlineStr">
        <is>
          <t>TOTAL</t>
        </is>
      </nc>
      <n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ndxf>
    </rcc>
    <rcc rId="0" sId="1" dxf="1">
      <nc r="F181" t="inlineStr">
        <is>
          <t>CP 2/2017 (MySMIS: POCA/111/1/1)</t>
        </is>
      </nc>
      <ndxf>
        <font>
          <sz val="12"/>
          <color auto="1"/>
        </font>
        <fill>
          <patternFill patternType="solid">
            <bgColor rgb="FFFFFF00"/>
          </patternFill>
        </fill>
        <alignment horizontal="left" vertical="center" wrapText="1"/>
        <border outline="0">
          <left style="thin">
            <color indexed="64"/>
          </left>
          <right style="thin">
            <color indexed="64"/>
          </right>
          <top style="thin">
            <color indexed="64"/>
          </top>
          <bottom style="thin">
            <color indexed="64"/>
          </bottom>
        </border>
      </ndxf>
    </rcc>
    <rfmt sheetId="1" sqref="G181"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H181"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I181"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81" start="0" length="0">
      <dxf>
        <font>
          <sz val="12"/>
          <color auto="1"/>
        </font>
        <fill>
          <patternFill patternType="solid">
            <bgColor theme="0" tint="-0.14999847407452621"/>
          </patternFill>
        </fill>
        <alignment horizontal="justify" vertical="center" wrapText="1"/>
        <border outline="0">
          <left style="thin">
            <color indexed="64"/>
          </left>
          <right style="thin">
            <color indexed="64"/>
          </right>
          <top style="thin">
            <color indexed="64"/>
          </top>
          <bottom style="thin">
            <color indexed="64"/>
          </bottom>
        </border>
      </dxf>
    </rfmt>
    <rfmt sheetId="1" sqref="K181"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L181"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M181" start="0" length="0">
      <dxf>
        <font>
          <sz val="12"/>
          <color auto="1"/>
        </font>
        <numFmt numFmtId="164" formatCode="0.000000000"/>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N181"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O181"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P181"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Q181" start="0" length="0">
      <dxf>
        <font>
          <sz val="12"/>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R181"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cc rId="0" sId="1" s="1" dxf="1">
      <nc r="S181">
        <f>SUMIFS(S$7:S$180,$F$7:$F$180,$F181)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T181">
        <f>SUMIFS(T$7:T$180,$F$7:$F$180,$F181)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U181">
        <f>SUMIFS(U$7:U$180,$F$7:$F$180,$F181)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V181">
        <f>SUMIFS(V$7:V$180,$F$7:$F$180,$F181)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W181">
        <f>SUMIFS(W$7:W$180,$F$7:$F$180,$F181)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X181">
        <f>SUMIFS(X$7:X$180,$F$7:$F$180,$F181)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Y181">
        <f>SUMIFS(Y$7:Y$180,$F$7:$F$180,$F181)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Z181">
        <f>SUMIFS(Z$7:Z$180,$F$7:$F$180,$F181)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A181">
        <f>SUMIFS(AA$7:AA$180,$F$7:$F$180,$F181)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B181">
        <f>SUMIFS(AB$7:AB$180,$F$7:$F$180,$F181)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C181">
        <f>SUMIFS(AC$7:AC$180,$F$7:$F$180,$F181)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D181">
        <f>SUMIFS(AD$7:AD$180,$F$7:$F$180,$F181)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E181">
        <f>SUMIFS(AE$7:AE$180,$F$7:$F$180,$F181)</f>
      </nc>
      <ndxf>
        <font>
          <sz val="12"/>
          <color auto="1"/>
          <name val="Calibri"/>
          <family val="2"/>
          <charset val="238"/>
          <scheme val="minor"/>
        </font>
        <numFmt numFmtId="165" formatCode="#,##0.00_ ;\-#,##0.00\ "/>
        <fill>
          <patternFill patternType="solid">
            <bgColor theme="0"/>
          </patternFill>
        </fill>
        <alignment vertical="center" wrapText="1"/>
        <border outline="0">
          <left style="thin">
            <color indexed="64"/>
          </left>
          <right style="thin">
            <color indexed="64"/>
          </right>
          <top style="thin">
            <color indexed="64"/>
          </top>
          <bottom style="thin">
            <color indexed="64"/>
          </bottom>
        </border>
      </ndxf>
    </rcc>
    <rcc rId="0" sId="1" s="1" dxf="1">
      <nc r="AF181">
        <f>SUMIFS(AF$7:AF$180,$F$7:$F$180,$F181)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G181">
        <f>SUMIFS(AG$7:AG$180,$F$7:$F$180,$F181)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1" sqref="AH181" start="0" length="0">
      <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fmt sheetId="1" s="1" sqref="AI181" start="0" length="0">
      <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cc rId="0" sId="1" s="1" dxf="1">
      <nc r="AJ181">
        <f>SUMIFS(AJ$7:AJ$180,$F$7:$F$180,$F181)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K181">
        <f>SUMIFS(AK$7:AK$180,$F$7:$F$180,$F181)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rc>
  <rrc rId="986" sId="1" ref="A181:XFD181" action="deleteRow">
    <undo index="65535" exp="area" dr="AK181" r="AK182" sId="1"/>
    <undo index="65535" exp="area" dr="AJ181" r="AJ182" sId="1"/>
    <undo index="65535" exp="area" dr="AI181" r="AI182" sId="1"/>
    <undo index="65535" exp="area" dr="AH181" r="AH182" sId="1"/>
    <undo index="65535" exp="area" dr="AG181" r="AG182" sId="1"/>
    <undo index="65535" exp="area" dr="AF181" r="AF182" sId="1"/>
    <undo index="65535" exp="area" dr="AE181" r="AE182" sId="1"/>
    <undo index="65535" exp="area" dr="AD181" r="AD182" sId="1"/>
    <undo index="65535" exp="area" dr="AC181" r="AC182" sId="1"/>
    <undo index="65535" exp="area" dr="AB181" r="AB182" sId="1"/>
    <undo index="65535" exp="area" dr="AA181" r="AA182" sId="1"/>
    <undo index="65535" exp="area" dr="Z181" r="Z182" sId="1"/>
    <undo index="65535" exp="area" dr="Y181" r="Y182" sId="1"/>
    <undo index="65535" exp="area" dr="X181" r="X182" sId="1"/>
    <undo index="65535" exp="area" dr="W181" r="W182" sId="1"/>
    <undo index="65535" exp="area" dr="V181" r="V182" sId="1"/>
    <undo index="65535" exp="area" dr="U181" r="U182" sId="1"/>
    <undo index="65535" exp="area" dr="T181" r="T182" sId="1"/>
    <undo index="65535" exp="area" dr="S181" r="S182" sId="1"/>
    <undo index="65535" exp="area" dr="D181" r="D182" sId="1"/>
    <undo index="65535" exp="area" ref3D="1" dr="$H$1:$N$1048576" dn="Z_65B035E3_87FA_46C5_996E_864F2C8D0EBC_.wvu.Cols" sId="1"/>
    <rfmt sheetId="1" xfDxf="1" sqref="A181:XFD181" start="0" length="0">
      <dxf>
        <font>
          <b/>
        </font>
      </dxf>
    </rfmt>
    <rfmt sheetId="1" sqref="A181" start="0" length="0">
      <dxf>
        <font>
          <sz val="12"/>
          <color auto="1"/>
        </font>
        <fill>
          <patternFill patternType="solid">
            <bgColor theme="0" tint="-0.14999847407452621"/>
          </patternFill>
        </fill>
        <alignment horizontal="center" vertical="center" wrapText="1"/>
        <border outline="0">
          <left style="medium">
            <color indexed="64"/>
          </left>
          <right style="thin">
            <color indexed="64"/>
          </right>
          <top style="thin">
            <color indexed="64"/>
          </top>
          <bottom style="thin">
            <color indexed="64"/>
          </bottom>
        </border>
      </dxf>
    </rfmt>
    <rfmt sheetId="1" sqref="B181" start="0" length="0">
      <dxf>
        <font>
          <sz val="12"/>
          <color auto="1"/>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81"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D181">
        <f>COUNTIFS(F$7:F$180,$F181)</f>
      </nc>
      <ndxf>
        <font>
          <sz val="12"/>
          <color auto="1"/>
        </font>
        <numFmt numFmtId="1" formatCode="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E181" t="inlineStr">
        <is>
          <t>TOTAL</t>
        </is>
      </nc>
      <n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ndxf>
    </rcc>
    <rcc rId="0" sId="1" dxf="1">
      <nc r="F181" t="inlineStr">
        <is>
          <t>IP8/2017 (MySMIS:
POCA/129/1/1)</t>
        </is>
      </nc>
      <ndxf>
        <font>
          <sz val="12"/>
          <color auto="1"/>
        </font>
        <fill>
          <patternFill patternType="solid">
            <bgColor rgb="FFFFFF00"/>
          </patternFill>
        </fill>
        <alignment horizontal="left" vertical="center" wrapText="1"/>
        <border outline="0">
          <left style="thin">
            <color indexed="64"/>
          </left>
          <right style="thin">
            <color indexed="64"/>
          </right>
          <top style="thin">
            <color indexed="64"/>
          </top>
          <bottom style="thin">
            <color indexed="64"/>
          </bottom>
        </border>
      </ndxf>
    </rcc>
    <rfmt sheetId="1" sqref="G181"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H181"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I181"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81" start="0" length="0">
      <dxf>
        <font>
          <sz val="12"/>
          <color auto="1"/>
        </font>
        <fill>
          <patternFill patternType="solid">
            <bgColor theme="0" tint="-0.14999847407452621"/>
          </patternFill>
        </fill>
        <alignment horizontal="justify" vertical="center" wrapText="1"/>
        <border outline="0">
          <left style="thin">
            <color indexed="64"/>
          </left>
          <right style="thin">
            <color indexed="64"/>
          </right>
          <top style="thin">
            <color indexed="64"/>
          </top>
          <bottom style="thin">
            <color indexed="64"/>
          </bottom>
        </border>
      </dxf>
    </rfmt>
    <rfmt sheetId="1" sqref="K181"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L181"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M181" start="0" length="0">
      <dxf>
        <font>
          <sz val="12"/>
          <color auto="1"/>
        </font>
        <numFmt numFmtId="164" formatCode="0.000000000"/>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N181"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O181"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P181"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Q181" start="0" length="0">
      <dxf>
        <font>
          <sz val="12"/>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R181"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cc rId="0" sId="1" s="1" dxf="1">
      <nc r="S181">
        <f>SUMIFS(S$7:S$180,$F$7:$F$180,$F181)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T181">
        <f>SUMIFS(T$7:T$180,$F$7:$F$180,$F181)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U181">
        <f>SUMIFS(U$7:U$180,$F$7:$F$180,$F181)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V181">
        <f>SUMIFS(V$7:V$180,$F$7:$F$180,$F181)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W181">
        <f>SUMIFS(W$7:W$180,$F$7:$F$180,$F181)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X181">
        <f>SUMIFS(X$7:X$180,$F$7:$F$180,$F181)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Y181">
        <f>SUMIFS(Y$7:Y$180,$F$7:$F$180,$F181)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Z181">
        <f>SUMIFS(Z$7:Z$180,$F$7:$F$180,$F181)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A181">
        <f>SUMIFS(AA$7:AA$180,$F$7:$F$180,$F181)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B181">
        <f>SUMIFS(AB$7:AB$180,$F$7:$F$180,$F181)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C181">
        <f>SUMIFS(AC$7:AC$180,$F$7:$F$180,$F181)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D181">
        <f>SUMIFS(AD$7:AD$180,$F$7:$F$180,$F181)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E181">
        <f>SUMIFS(AE$7:AE$180,$F$7:$F$180,$F181)</f>
      </nc>
      <ndxf>
        <font>
          <sz val="12"/>
          <color auto="1"/>
          <name val="Calibri"/>
          <family val="2"/>
          <charset val="238"/>
          <scheme val="minor"/>
        </font>
        <numFmt numFmtId="165" formatCode="#,##0.00_ ;\-#,##0.00\ "/>
        <fill>
          <patternFill patternType="solid">
            <bgColor theme="0"/>
          </patternFill>
        </fill>
        <alignment vertical="center" wrapText="1"/>
        <border outline="0">
          <left style="thin">
            <color indexed="64"/>
          </left>
          <right style="thin">
            <color indexed="64"/>
          </right>
          <top style="thin">
            <color indexed="64"/>
          </top>
          <bottom style="thin">
            <color indexed="64"/>
          </bottom>
        </border>
      </ndxf>
    </rcc>
    <rcc rId="0" sId="1" s="1" dxf="1">
      <nc r="AF181">
        <f>SUMIFS(AF$7:AF$180,$F$7:$F$180,$F181)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G181">
        <f>SUMIFS(AG$7:AG$180,$F$7:$F$180,$F181)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1" sqref="AH181" start="0" length="0">
      <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fmt sheetId="1" s="1" sqref="AI181" start="0" length="0">
      <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cc rId="0" sId="1" s="1" dxf="1">
      <nc r="AJ181">
        <f>SUMIFS(AJ$7:AJ$180,$F$7:$F$180,$F181)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K181">
        <f>SUMIFS(AK$7:AK$180,$F$7:$F$180,$F181)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rc>
  <rrc rId="987" sId="1" ref="A181:XFD181" action="deleteRow">
    <undo index="0" exp="ref" v="1" dr="AK181" r="AK195" sId="1"/>
    <undo index="0" exp="ref" v="1" dr="AJ181" r="AJ195" sId="1"/>
    <undo index="0" exp="ref" v="1" dr="AI181" r="AI195" sId="1"/>
    <undo index="0" exp="ref" v="1" dr="AH181" r="AH195" sId="1"/>
    <undo index="0" exp="ref" v="1" dr="AG181" r="AG195" sId="1"/>
    <undo index="0" exp="ref" v="1" dr="AF181" r="AF195" sId="1"/>
    <undo index="0" exp="ref" v="1" dr="AE181" r="AE195" sId="1"/>
    <undo index="0" exp="ref" v="1" dr="AD181" r="AD195" sId="1"/>
    <undo index="0" exp="ref" v="1" dr="AC181" r="AC195" sId="1"/>
    <undo index="0" exp="ref" v="1" dr="AB181" r="AB195" sId="1"/>
    <undo index="0" exp="ref" v="1" dr="AA181" r="AA195" sId="1"/>
    <undo index="0" exp="ref" v="1" dr="Z181" r="Z195" sId="1"/>
    <undo index="0" exp="ref" v="1" dr="Y181" r="Y195" sId="1"/>
    <undo index="0" exp="ref" v="1" dr="X181" r="X195" sId="1"/>
    <undo index="0" exp="ref" v="1" dr="W181" r="W195" sId="1"/>
    <undo index="0" exp="ref" v="1" dr="V181" r="V195" sId="1"/>
    <undo index="0" exp="ref" v="1" dr="U181" r="U195" sId="1"/>
    <undo index="0" exp="ref" v="1" dr="T181" r="T195" sId="1"/>
    <undo index="0" exp="ref" v="1" dr="S181" r="S195" sId="1"/>
    <undo index="65535" exp="ref" v="1" dr="D181" r="D195" sId="1"/>
    <undo index="65535" exp="area" ref3D="1" dr="$H$1:$N$1048576" dn="Z_65B035E3_87FA_46C5_996E_864F2C8D0EBC_.wvu.Cols" sId="1"/>
    <rfmt sheetId="1" xfDxf="1" sqref="A181:XFD181" start="0" length="0">
      <dxf>
        <font>
          <b/>
        </font>
      </dxf>
    </rfmt>
    <rfmt sheetId="1" sqref="A181" start="0" length="0">
      <dxf>
        <font>
          <sz val="12"/>
          <color auto="1"/>
        </font>
        <fill>
          <patternFill patternType="solid">
            <bgColor theme="0" tint="-0.14999847407452621"/>
          </patternFill>
        </fill>
        <alignment horizontal="center" vertical="center" wrapText="1"/>
        <border outline="0">
          <left style="medium">
            <color indexed="64"/>
          </left>
          <right style="thin">
            <color indexed="64"/>
          </right>
          <top style="thin">
            <color indexed="64"/>
          </top>
          <bottom style="thin">
            <color indexed="64"/>
          </bottom>
        </border>
      </dxf>
    </rfmt>
    <rfmt sheetId="1" sqref="B181" start="0" length="0">
      <dxf>
        <font>
          <sz val="12"/>
          <color auto="1"/>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81" start="0" length="0">
      <dxf>
        <font>
          <sz val="12"/>
          <color auto="1"/>
        </font>
        <numFmt numFmtId="4" formatCode="#,##0.0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D181">
        <f>SUM(#REF!)</f>
      </nc>
      <ndxf>
        <font>
          <sz val="12"/>
          <color auto="1"/>
        </font>
        <numFmt numFmtId="1" formatCode="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E181" t="inlineStr">
        <is>
          <t>TOTAL AXA 1</t>
        </is>
      </nc>
      <ndxf>
        <font>
          <sz val="12"/>
          <color auto="1"/>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ndxf>
    </rcc>
    <rfmt sheetId="1" sqref="F181" start="0" length="0">
      <dxf>
        <font>
          <sz val="12"/>
        </font>
        <fill>
          <patternFill patternType="solid">
            <bgColor rgb="FFFFFF00"/>
          </patternFill>
        </fill>
        <alignment horizontal="left" vertical="center"/>
        <border outline="0">
          <left style="thin">
            <color indexed="64"/>
          </left>
          <right style="thin">
            <color indexed="64"/>
          </right>
          <top style="thin">
            <color indexed="64"/>
          </top>
          <bottom style="thin">
            <color indexed="64"/>
          </bottom>
        </border>
      </dxf>
    </rfmt>
    <rfmt sheetId="1" sqref="G181" start="0" length="0">
      <dxf>
        <font>
          <sz val="12"/>
          <color auto="1"/>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H181" start="0" length="0">
      <dxf>
        <font>
          <sz val="12"/>
          <color auto="1"/>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181"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81" start="0" length="0">
      <dxf>
        <font>
          <sz val="12"/>
          <color auto="1"/>
        </font>
        <fill>
          <patternFill patternType="solid">
            <bgColor theme="9" tint="0.59999389629810485"/>
          </patternFill>
        </fill>
        <alignment horizontal="justify" vertical="center" wrapText="1"/>
        <border outline="0">
          <left style="thin">
            <color indexed="64"/>
          </left>
          <right style="thin">
            <color indexed="64"/>
          </right>
          <top style="thin">
            <color indexed="64"/>
          </top>
          <bottom style="thin">
            <color indexed="64"/>
          </bottom>
        </border>
      </dxf>
    </rfmt>
    <rfmt sheetId="1" sqref="K181" start="0" length="0">
      <dxf>
        <font>
          <sz val="12"/>
          <color auto="1"/>
        </font>
        <numFmt numFmtId="19" formatCode="dd/mm/yyyy"/>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181" start="0" length="0">
      <dxf>
        <font>
          <sz val="12"/>
          <color auto="1"/>
        </font>
        <numFmt numFmtId="19" formatCode="dd/mm/yyyy"/>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181" start="0" length="0">
      <dxf>
        <font>
          <sz val="12"/>
          <color auto="1"/>
        </font>
        <numFmt numFmtId="164" formatCode="0.000000000"/>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181" start="0" length="0">
      <dxf>
        <font>
          <sz val="12"/>
          <color auto="1"/>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181" start="0" length="0">
      <dxf>
        <font>
          <sz val="12"/>
          <color auto="1"/>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181" start="0" length="0">
      <dxf>
        <font>
          <sz val="12"/>
          <color auto="1"/>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181" start="0" length="0">
      <dxf>
        <font>
          <sz val="12"/>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181" start="0" length="0">
      <dxf>
        <font>
          <sz val="12"/>
          <color auto="1"/>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s="1" dxf="1">
      <nc r="S181">
        <f>SUM(#REF!)</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T181">
        <f>SUM(#REF!)</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U181">
        <f>SUM(#REF!)</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V181">
        <f>SUM(#REF!)</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W181">
        <f>SUM(#REF!)</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X181">
        <f>SUM(#REF!)</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Y181">
        <f>SUM(#REF!)</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Z181">
        <f>SUM(#REF!)</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A181">
        <f>SUM(#REF!)</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B181">
        <f>SUM(#REF!)</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C181">
        <f>SUM(#REF!)</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D181">
        <f>SUM(#REF!)</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E181">
        <f>SUM(#REF!)</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F181">
        <f>SUM(#REF!)</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G181">
        <f>SUM(#REF!)</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H181">
        <f>SUM(#REF!)</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I181">
        <f>SUM(#REF!)</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J181">
        <f>SUM(#REF!)</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K181">
        <f>SUM(#REF!)</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rc>
  <rrc rId="988" sId="1" ref="A181:XFD181" action="deleteRow">
    <undo index="65535" exp="area" dr="AK181:AK191" r="AK192" sId="1"/>
    <undo index="65535" exp="area" dr="AJ181:AJ191" r="AJ192" sId="1"/>
    <undo index="65535" exp="area" dr="AI181:AI191" r="AI192" sId="1"/>
    <undo index="65535" exp="area" dr="AH181:AH191" r="AH192" sId="1"/>
    <undo index="65535" exp="area" dr="AG181:AG191" r="AG192" sId="1"/>
    <undo index="65535" exp="area" dr="AF181:AF191" r="AF192" sId="1"/>
    <undo index="65535" exp="area" dr="AE181:AE191" r="AE192" sId="1"/>
    <undo index="65535" exp="area" dr="AD181:AD191" r="AD192" sId="1"/>
    <undo index="65535" exp="area" dr="AC181:AC191" r="AC192" sId="1"/>
    <undo index="65535" exp="area" dr="AB181:AB191" r="AB192" sId="1"/>
    <undo index="65535" exp="area" dr="AA181:AA191" r="AA192" sId="1"/>
    <undo index="65535" exp="area" dr="Z181:Z191" r="Z192" sId="1"/>
    <undo index="65535" exp="area" dr="Y181:Y191" r="Y192" sId="1"/>
    <undo index="65535" exp="area" dr="X181:X191" r="X192" sId="1"/>
    <undo index="65535" exp="area" dr="W181:W191" r="W192" sId="1"/>
    <undo index="65535" exp="area" dr="V181:V191" r="V192" sId="1"/>
    <undo index="65535" exp="area" dr="U181:U191" r="U192" sId="1"/>
    <undo index="65535" exp="area" dr="T181:T191" r="T192" sId="1"/>
    <undo index="65535" exp="area" dr="S181:S191" r="S192" sId="1"/>
    <undo index="65535" exp="area" dr="D181:D191" r="D192" sId="1"/>
    <undo index="65535" exp="area" ref3D="1" dr="$H$1:$N$1048576" dn="Z_65B035E3_87FA_46C5_996E_864F2C8D0EBC_.wvu.Cols" sId="1"/>
    <rfmt sheetId="1" xfDxf="1" sqref="A181:XFD181" start="0" length="0">
      <dxf>
        <font>
          <b/>
        </font>
      </dxf>
    </rfmt>
    <rfmt sheetId="1" sqref="A181" start="0" length="0">
      <dxf>
        <font>
          <sz val="12"/>
          <color auto="1"/>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181" start="0" length="0">
      <dxf>
        <font>
          <sz val="12"/>
          <color auto="1"/>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81"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D181">
        <f>COUNTIFS(F$7:F$180,$F181)</f>
      </nc>
      <ndxf>
        <font>
          <sz val="12"/>
          <color auto="1"/>
        </font>
        <numFmt numFmtId="1" formatCode="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E181" t="inlineStr">
        <is>
          <t>TOTAL</t>
        </is>
      </nc>
      <n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ndxf>
    </rcc>
    <rcc rId="0" sId="1" dxf="1">
      <nc r="F181" t="inlineStr">
        <is>
          <t>IP2/2015</t>
        </is>
      </nc>
      <ndxf>
        <font>
          <sz val="12"/>
        </font>
        <fill>
          <patternFill patternType="solid">
            <bgColor rgb="FFFFFF00"/>
          </patternFill>
        </fill>
        <alignment horizontal="left" vertical="center"/>
        <border outline="0">
          <left style="thin">
            <color indexed="64"/>
          </left>
          <right style="thin">
            <color indexed="64"/>
          </right>
          <top style="thin">
            <color indexed="64"/>
          </top>
          <bottom style="thin">
            <color indexed="64"/>
          </bottom>
        </border>
      </ndxf>
    </rcc>
    <rfmt sheetId="1" sqref="G181"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H181"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I181"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81" start="0" length="0">
      <dxf>
        <font>
          <sz val="12"/>
          <color auto="1"/>
        </font>
        <fill>
          <patternFill patternType="solid">
            <bgColor theme="0" tint="-0.14999847407452621"/>
          </patternFill>
        </fill>
        <alignment horizontal="justify" vertical="center" wrapText="1"/>
        <border outline="0">
          <left style="thin">
            <color indexed="64"/>
          </left>
          <right style="thin">
            <color indexed="64"/>
          </right>
          <top style="thin">
            <color indexed="64"/>
          </top>
          <bottom style="thin">
            <color indexed="64"/>
          </bottom>
        </border>
      </dxf>
    </rfmt>
    <rfmt sheetId="1" sqref="K181"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L181"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M181" start="0" length="0">
      <dxf>
        <font>
          <sz val="12"/>
          <color auto="1"/>
        </font>
        <numFmt numFmtId="164" formatCode="0.000000000"/>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N181"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O181"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P181"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Q181" start="0" length="0">
      <dxf>
        <font>
          <sz val="12"/>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R181"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cc rId="0" sId="1" s="1" dxf="1">
      <nc r="S181">
        <f>SUMIFS(S$7:S$180,$F$7:$F$180,$F181)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T181">
        <f>SUMIFS(T$7:T$180,$F$7:$F$180,$F181)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U181">
        <f>SUMIFS(U$7:U$180,$F$7:$F$180,$F181)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V181">
        <f>SUMIFS(V$7:V$180,$F$7:$F$180,$F181)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W181">
        <f>SUMIFS(W$7:W$180,$F$7:$F$180,$F181)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X181">
        <f>SUMIFS(X$7:X$180,$F$7:$F$180,$F181)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Y181">
        <f>SUMIFS(Y$7:Y$180,$F$7:$F$180,$F181)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Z181">
        <f>SUMIFS(Z$7:Z$180,$F$7:$F$180,$F181)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A181">
        <f>SUMIFS(AA$7:AA$180,$F$7:$F$180,$F181)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B181">
        <f>SUMIFS(AB$7:AB$180,$F$7:$F$180,$F181)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C181">
        <f>SUMIFS(AC$7:AC$180,$F$7:$F$180,$F181)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D181">
        <f>SUMIFS(AD$7:AD$180,$F$7:$F$180,$F181)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E181">
        <f>SUMIFS(AE$7:AE$180,$F$7:$F$180,$F181)</f>
      </nc>
      <ndxf>
        <font>
          <sz val="12"/>
          <color auto="1"/>
          <name val="Calibri"/>
          <family val="2"/>
          <charset val="238"/>
          <scheme val="minor"/>
        </font>
        <numFmt numFmtId="165" formatCode="#,##0.00_ ;\-#,##0.00\ "/>
        <fill>
          <patternFill patternType="solid">
            <bgColor theme="0"/>
          </patternFill>
        </fill>
        <alignment vertical="center" wrapText="1"/>
        <border outline="0">
          <left style="thin">
            <color indexed="64"/>
          </left>
          <right style="thin">
            <color indexed="64"/>
          </right>
          <top style="thin">
            <color indexed="64"/>
          </top>
          <bottom style="thin">
            <color indexed="64"/>
          </bottom>
        </border>
      </ndxf>
    </rcc>
    <rcc rId="0" sId="1" s="1" dxf="1">
      <nc r="AF181">
        <f>SUMIFS(AF$7:AF$180,$F$7:$F$180,$F181)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G181">
        <f>SUMIFS(AG$7:AG$180,$F$7:$F$180,$F181)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1" sqref="AH181" start="0" length="0">
      <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fmt sheetId="1" s="1" sqref="AI181" start="0" length="0">
      <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cc rId="0" sId="1" s="1" dxf="1">
      <nc r="AJ181">
        <f>SUMIFS(AJ$7:AJ$180,$F$7:$F$180,$F181)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K181">
        <f>SUMIFS(AK$7:AK$180,$F$7:$F$180,$F181)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rc>
  <rrc rId="989" sId="1" ref="A181:XFD181" action="deleteRow">
    <undo index="65535" exp="area" dr="AK181:AK190" r="AK191" sId="1"/>
    <undo index="65535" exp="area" dr="AJ181:AJ190" r="AJ191" sId="1"/>
    <undo index="65535" exp="area" dr="AI181:AI190" r="AI191" sId="1"/>
    <undo index="65535" exp="area" dr="AH181:AH190" r="AH191" sId="1"/>
    <undo index="65535" exp="area" dr="AG181:AG190" r="AG191" sId="1"/>
    <undo index="65535" exp="area" dr="AF181:AF190" r="AF191" sId="1"/>
    <undo index="65535" exp="area" dr="AE181:AE190" r="AE191" sId="1"/>
    <undo index="65535" exp="area" dr="AD181:AD190" r="AD191" sId="1"/>
    <undo index="65535" exp="area" dr="AC181:AC190" r="AC191" sId="1"/>
    <undo index="65535" exp="area" dr="AB181:AB190" r="AB191" sId="1"/>
    <undo index="65535" exp="area" dr="AA181:AA190" r="AA191" sId="1"/>
    <undo index="65535" exp="area" dr="Z181:Z190" r="Z191" sId="1"/>
    <undo index="65535" exp="area" dr="Y181:Y190" r="Y191" sId="1"/>
    <undo index="65535" exp="area" dr="X181:X190" r="X191" sId="1"/>
    <undo index="65535" exp="area" dr="W181:W190" r="W191" sId="1"/>
    <undo index="65535" exp="area" dr="V181:V190" r="V191" sId="1"/>
    <undo index="65535" exp="area" dr="U181:U190" r="U191" sId="1"/>
    <undo index="65535" exp="area" dr="T181:T190" r="T191" sId="1"/>
    <undo index="65535" exp="area" dr="S181:S190" r="S191" sId="1"/>
    <undo index="65535" exp="area" dr="D181:D190" r="D191" sId="1"/>
    <undo index="65535" exp="area" ref3D="1" dr="$H$1:$N$1048576" dn="Z_65B035E3_87FA_46C5_996E_864F2C8D0EBC_.wvu.Cols" sId="1"/>
    <rfmt sheetId="1" xfDxf="1" sqref="A181:XFD181" start="0" length="0">
      <dxf>
        <font>
          <b/>
        </font>
      </dxf>
    </rfmt>
    <rfmt sheetId="1" sqref="A181" start="0" length="0">
      <dxf>
        <font>
          <sz val="12"/>
          <color auto="1"/>
        </font>
        <fill>
          <patternFill patternType="solid">
            <bgColor theme="0" tint="-0.14999847407452621"/>
          </patternFill>
        </fill>
        <alignment horizontal="center" vertical="center" wrapText="1"/>
        <border outline="0">
          <left style="medium">
            <color indexed="64"/>
          </left>
          <right style="thin">
            <color indexed="64"/>
          </right>
          <top style="thin">
            <color indexed="64"/>
          </top>
          <bottom style="thin">
            <color indexed="64"/>
          </bottom>
        </border>
      </dxf>
    </rfmt>
    <rfmt sheetId="1" sqref="B181" start="0" length="0">
      <dxf>
        <font>
          <sz val="12"/>
          <color auto="1"/>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81"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D181">
        <f>COUNTIFS(F$7:F$180,$F181)</f>
      </nc>
      <ndxf>
        <font>
          <sz val="12"/>
          <color auto="1"/>
        </font>
        <numFmt numFmtId="1" formatCode="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E181" t="inlineStr">
        <is>
          <t xml:space="preserve">TOTAL </t>
        </is>
      </nc>
      <n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ndxf>
    </rcc>
    <rcc rId="0" sId="1" dxf="1">
      <nc r="F181" t="inlineStr">
        <is>
          <t>IP7/2017</t>
        </is>
      </nc>
      <ndxf>
        <font>
          <sz val="12"/>
        </font>
        <fill>
          <patternFill patternType="solid">
            <bgColor rgb="FFFFFF00"/>
          </patternFill>
        </fill>
        <alignment horizontal="left" vertical="center"/>
        <border outline="0">
          <left style="thin">
            <color indexed="64"/>
          </left>
          <right style="thin">
            <color indexed="64"/>
          </right>
          <top style="thin">
            <color indexed="64"/>
          </top>
          <bottom style="thin">
            <color indexed="64"/>
          </bottom>
        </border>
      </ndxf>
    </rcc>
    <rfmt sheetId="1" sqref="G181"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H181"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I181"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81" start="0" length="0">
      <dxf>
        <font>
          <sz val="12"/>
          <color auto="1"/>
        </font>
        <fill>
          <patternFill patternType="solid">
            <bgColor theme="0" tint="-0.14999847407452621"/>
          </patternFill>
        </fill>
        <alignment horizontal="justify" vertical="center" wrapText="1"/>
        <border outline="0">
          <left style="thin">
            <color indexed="64"/>
          </left>
          <right style="thin">
            <color indexed="64"/>
          </right>
          <top style="thin">
            <color indexed="64"/>
          </top>
          <bottom style="thin">
            <color indexed="64"/>
          </bottom>
        </border>
      </dxf>
    </rfmt>
    <rfmt sheetId="1" sqref="K181"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L181"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M181" start="0" length="0">
      <dxf>
        <font>
          <sz val="12"/>
          <color auto="1"/>
        </font>
        <numFmt numFmtId="164" formatCode="0.000000000"/>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N181"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O181"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P181"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Q181" start="0" length="0">
      <dxf>
        <font>
          <sz val="12"/>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R181"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cc rId="0" sId="1" s="1" dxf="1">
      <nc r="S181">
        <f>SUMIFS(S$7:S$180,$F$7:$F$180,$F181)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T181">
        <f>SUMIFS(T$7:T$180,$F$7:$F$180,$F181)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U181">
        <f>SUMIFS(U$7:U$180,$F$7:$F$180,$F181)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V181">
        <f>SUMIFS(V$7:V$180,$F$7:$F$180,$F181)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W181">
        <f>SUMIFS(W$7:W$180,$F$7:$F$180,$F181)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X181">
        <f>SUMIFS(X$7:X$180,$F$7:$F$180,$F181)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Y181">
        <f>SUMIFS(Y$7:Y$180,$F$7:$F$180,$F181)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Z181">
        <f>SUMIFS(Z$7:Z$180,$F$7:$F$180,$F181)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A181">
        <f>SUMIFS(AA$7:AA$180,$F$7:$F$180,$F181)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B181">
        <f>SUMIFS(AB$7:AB$180,$F$7:$F$180,$F181)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C181">
        <f>SUMIFS(AC$7:AC$180,$F$7:$F$180,$F181)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D181">
        <f>SUMIFS(AD$7:AD$180,$F$7:$F$180,$F181)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E181">
        <f>SUMIFS(AE$7:AE$180,$F$7:$F$180,$F181)</f>
      </nc>
      <ndxf>
        <font>
          <sz val="12"/>
          <color auto="1"/>
          <name val="Calibri"/>
          <family val="2"/>
          <charset val="238"/>
          <scheme val="minor"/>
        </font>
        <numFmt numFmtId="165" formatCode="#,##0.00_ ;\-#,##0.00\ "/>
        <fill>
          <patternFill patternType="solid">
            <bgColor theme="0"/>
          </patternFill>
        </fill>
        <alignment vertical="center" wrapText="1"/>
        <border outline="0">
          <left style="thin">
            <color indexed="64"/>
          </left>
          <right style="thin">
            <color indexed="64"/>
          </right>
          <top style="thin">
            <color indexed="64"/>
          </top>
          <bottom style="thin">
            <color indexed="64"/>
          </bottom>
        </border>
      </ndxf>
    </rcc>
    <rcc rId="0" sId="1" s="1" dxf="1">
      <nc r="AF181">
        <f>SUMIFS(AF$7:AF$180,$F$7:$F$180,$F181)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G181">
        <f>SUMIFS(AG$7:AG$180,$F$7:$F$180,$F181)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1" sqref="AH181" start="0" length="0">
      <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fmt sheetId="1" s="1" sqref="AI181" start="0" length="0">
      <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cc rId="0" sId="1" s="1" dxf="1">
      <nc r="AJ181">
        <f>SUMIFS(AJ$7:AJ$180,$F$7:$F$180,$F181)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K181">
        <f>SUMIFS(AK$7:AK$180,$F$7:$F$180,$F181)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rc>
  <rrc rId="990" sId="1" ref="A181:XFD181" action="deleteRow">
    <undo index="65535" exp="area" dr="AK181:AK189" r="AK190" sId="1"/>
    <undo index="65535" exp="area" dr="AJ181:AJ189" r="AJ190" sId="1"/>
    <undo index="65535" exp="area" dr="AI181:AI189" r="AI190" sId="1"/>
    <undo index="65535" exp="area" dr="AH181:AH189" r="AH190" sId="1"/>
    <undo index="65535" exp="area" dr="AG181:AG189" r="AG190" sId="1"/>
    <undo index="65535" exp="area" dr="AF181:AF189" r="AF190" sId="1"/>
    <undo index="65535" exp="area" dr="AE181:AE189" r="AE190" sId="1"/>
    <undo index="65535" exp="area" dr="AD181:AD189" r="AD190" sId="1"/>
    <undo index="65535" exp="area" dr="AC181:AC189" r="AC190" sId="1"/>
    <undo index="65535" exp="area" dr="AB181:AB189" r="AB190" sId="1"/>
    <undo index="65535" exp="area" dr="AA181:AA189" r="AA190" sId="1"/>
    <undo index="65535" exp="area" dr="Z181:Z189" r="Z190" sId="1"/>
    <undo index="65535" exp="area" dr="Y181:Y189" r="Y190" sId="1"/>
    <undo index="65535" exp="area" dr="X181:X189" r="X190" sId="1"/>
    <undo index="65535" exp="area" dr="W181:W189" r="W190" sId="1"/>
    <undo index="65535" exp="area" dr="V181:V189" r="V190" sId="1"/>
    <undo index="65535" exp="area" dr="U181:U189" r="U190" sId="1"/>
    <undo index="65535" exp="area" dr="T181:T189" r="T190" sId="1"/>
    <undo index="65535" exp="area" dr="S181:S189" r="S190" sId="1"/>
    <undo index="65535" exp="area" dr="D181:D189" r="D190" sId="1"/>
    <undo index="65535" exp="area" ref3D="1" dr="$H$1:$N$1048576" dn="Z_65B035E3_87FA_46C5_996E_864F2C8D0EBC_.wvu.Cols" sId="1"/>
    <rfmt sheetId="1" xfDxf="1" sqref="A181:XFD181" start="0" length="0">
      <dxf>
        <font>
          <b/>
        </font>
      </dxf>
    </rfmt>
    <rfmt sheetId="1" sqref="A181" start="0" length="0">
      <dxf>
        <font>
          <sz val="12"/>
          <color auto="1"/>
        </font>
        <fill>
          <patternFill patternType="solid">
            <bgColor theme="0" tint="-0.14999847407452621"/>
          </patternFill>
        </fill>
        <alignment horizontal="center" vertical="center" wrapText="1"/>
        <border outline="0">
          <left style="medium">
            <color indexed="64"/>
          </left>
          <right style="thin">
            <color indexed="64"/>
          </right>
          <top style="thin">
            <color indexed="64"/>
          </top>
          <bottom style="thin">
            <color indexed="64"/>
          </bottom>
        </border>
      </dxf>
    </rfmt>
    <rfmt sheetId="1" sqref="B181" start="0" length="0">
      <dxf>
        <font>
          <sz val="12"/>
          <color auto="1"/>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81"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D181">
        <f>COUNTIFS(F$7:F$180,$F181)</f>
      </nc>
      <ndxf>
        <font>
          <sz val="12"/>
          <color auto="1"/>
        </font>
        <numFmt numFmtId="1" formatCode="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E181" t="inlineStr">
        <is>
          <t xml:space="preserve">TOTAL </t>
        </is>
      </nc>
      <n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ndxf>
    </rcc>
    <rcc rId="0" sId="1" dxf="1">
      <nc r="F181" t="inlineStr">
        <is>
          <t>CP4 more /2017</t>
        </is>
      </nc>
      <ndxf>
        <font>
          <sz val="12"/>
          <color auto="1"/>
        </font>
        <fill>
          <patternFill patternType="solid">
            <bgColor rgb="FFFFFF00"/>
          </patternFill>
        </fill>
        <alignment horizontal="left" vertical="center" wrapText="1"/>
        <border outline="0">
          <left style="thin">
            <color indexed="64"/>
          </left>
          <right style="thin">
            <color indexed="64"/>
          </right>
          <top style="thin">
            <color indexed="64"/>
          </top>
          <bottom style="thin">
            <color indexed="64"/>
          </bottom>
        </border>
      </ndxf>
    </rcc>
    <rfmt sheetId="1" sqref="G181"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H181"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I181"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81" start="0" length="0">
      <dxf>
        <font>
          <sz val="12"/>
          <color auto="1"/>
        </font>
        <fill>
          <patternFill patternType="solid">
            <bgColor theme="0" tint="-0.14999847407452621"/>
          </patternFill>
        </fill>
        <alignment horizontal="justify" vertical="center" wrapText="1"/>
        <border outline="0">
          <left style="thin">
            <color indexed="64"/>
          </left>
          <right style="thin">
            <color indexed="64"/>
          </right>
          <top style="thin">
            <color indexed="64"/>
          </top>
          <bottom style="thin">
            <color indexed="64"/>
          </bottom>
        </border>
      </dxf>
    </rfmt>
    <rfmt sheetId="1" sqref="K181"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L181"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M181" start="0" length="0">
      <dxf>
        <font>
          <sz val="12"/>
          <color auto="1"/>
        </font>
        <numFmt numFmtId="164" formatCode="0.000000000"/>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N181"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O181"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P181"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Q181" start="0" length="0">
      <dxf>
        <font>
          <sz val="12"/>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R181"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cc rId="0" sId="1" s="1" dxf="1">
      <nc r="S181">
        <f>SUMIFS(S$7:S$180,$F$7:$F$180,$F181)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T181">
        <f>SUMIFS(T$7:T$180,$F$7:$F$180,$F181)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U181">
        <f>SUMIFS(U$7:U$180,$F$7:$F$180,$F181)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V181">
        <f>SUMIFS(V$7:V$180,$F$7:$F$180,$F181)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W181">
        <f>SUMIFS(W$7:W$180,$F$7:$F$180,$F181)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X181">
        <f>SUMIFS(X$7:X$180,$F$7:$F$180,$F181)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Y181">
        <f>SUMIFS(Y$7:Y$180,$F$7:$F$180,$F181)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Z181">
        <f>SUMIFS(Z$7:Z$180,$F$7:$F$180,$F181)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A181">
        <f>SUMIFS(AA$7:AA$180,$F$7:$F$180,$F181)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B181">
        <f>SUMIFS(AB$7:AB$180,$F$7:$F$180,$F181)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C181">
        <f>SUMIFS(AC$7:AC$180,$F$7:$F$180,$F181)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D181">
        <f>SUMIFS(AD$7:AD$180,$F$7:$F$180,$F181)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E181">
        <f>SUMIFS(AE$7:AE$180,$F$7:$F$180,$F181)</f>
      </nc>
      <ndxf>
        <font>
          <sz val="12"/>
          <color auto="1"/>
          <name val="Calibri"/>
          <family val="2"/>
          <charset val="238"/>
          <scheme val="minor"/>
        </font>
        <numFmt numFmtId="165" formatCode="#,##0.00_ ;\-#,##0.00\ "/>
        <fill>
          <patternFill patternType="solid">
            <bgColor theme="0"/>
          </patternFill>
        </fill>
        <alignment vertical="center" wrapText="1"/>
        <border outline="0">
          <left style="thin">
            <color indexed="64"/>
          </left>
          <right style="thin">
            <color indexed="64"/>
          </right>
          <top style="thin">
            <color indexed="64"/>
          </top>
          <bottom style="thin">
            <color indexed="64"/>
          </bottom>
        </border>
      </ndxf>
    </rcc>
    <rcc rId="0" sId="1" s="1" dxf="1">
      <nc r="AF181">
        <f>SUMIFS(AF$7:AF$180,$F$7:$F$180,$F181)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G181">
        <f>SUMIFS(AG$7:AG$180,$F$7:$F$180,$F181)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1" sqref="AH181" start="0" length="0">
      <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fmt sheetId="1" s="1" sqref="AI181" start="0" length="0">
      <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cc rId="0" sId="1" s="1" dxf="1">
      <nc r="AJ181">
        <f>SUMIFS(AJ$7:AJ$180,$F$7:$F$180,$F181)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K181">
        <f>SUMIFS(AK$7:AK$180,$F$7:$F$180,$F181)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rc>
  <rrc rId="991" sId="1" ref="A181:XFD181" action="deleteRow">
    <undo index="65535" exp="area" dr="AK181:AK188" r="AK189" sId="1"/>
    <undo index="65535" exp="area" dr="AJ181:AJ188" r="AJ189" sId="1"/>
    <undo index="65535" exp="area" dr="AI181:AI188" r="AI189" sId="1"/>
    <undo index="65535" exp="area" dr="AH181:AH188" r="AH189" sId="1"/>
    <undo index="65535" exp="area" dr="AG181:AG188" r="AG189" sId="1"/>
    <undo index="65535" exp="area" dr="AF181:AF188" r="AF189" sId="1"/>
    <undo index="65535" exp="area" dr="AE181:AE188" r="AE189" sId="1"/>
    <undo index="65535" exp="area" dr="AD181:AD188" r="AD189" sId="1"/>
    <undo index="65535" exp="area" dr="AC181:AC188" r="AC189" sId="1"/>
    <undo index="65535" exp="area" dr="AB181:AB188" r="AB189" sId="1"/>
    <undo index="65535" exp="area" dr="AA181:AA188" r="AA189" sId="1"/>
    <undo index="65535" exp="area" dr="Z181:Z188" r="Z189" sId="1"/>
    <undo index="65535" exp="area" dr="Y181:Y188" r="Y189" sId="1"/>
    <undo index="65535" exp="area" dr="X181:X188" r="X189" sId="1"/>
    <undo index="65535" exp="area" dr="W181:W188" r="W189" sId="1"/>
    <undo index="65535" exp="area" dr="V181:V188" r="V189" sId="1"/>
    <undo index="65535" exp="area" dr="U181:U188" r="U189" sId="1"/>
    <undo index="65535" exp="area" dr="T181:T188" r="T189" sId="1"/>
    <undo index="65535" exp="area" dr="S181:S188" r="S189" sId="1"/>
    <undo index="65535" exp="area" dr="D181:D188" r="D189" sId="1"/>
    <undo index="65535" exp="area" ref3D="1" dr="$H$1:$N$1048576" dn="Z_65B035E3_87FA_46C5_996E_864F2C8D0EBC_.wvu.Cols" sId="1"/>
    <rfmt sheetId="1" xfDxf="1" sqref="A181:XFD181" start="0" length="0">
      <dxf>
        <font>
          <b/>
        </font>
      </dxf>
    </rfmt>
    <rfmt sheetId="1" sqref="A181" start="0" length="0">
      <dxf>
        <font>
          <sz val="12"/>
          <color auto="1"/>
        </font>
        <fill>
          <patternFill patternType="solid">
            <bgColor theme="0" tint="-0.14999847407452621"/>
          </patternFill>
        </fill>
        <alignment horizontal="center" vertical="center" wrapText="1"/>
        <border outline="0">
          <left style="medium">
            <color indexed="64"/>
          </left>
          <right style="thin">
            <color indexed="64"/>
          </right>
          <top style="thin">
            <color indexed="64"/>
          </top>
          <bottom style="thin">
            <color indexed="64"/>
          </bottom>
        </border>
      </dxf>
    </rfmt>
    <rfmt sheetId="1" sqref="B181" start="0" length="0">
      <dxf>
        <font>
          <sz val="12"/>
          <color auto="1"/>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81"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D181">
        <f>COUNTIFS(F$7:F$180,$F181)</f>
      </nc>
      <ndxf>
        <font>
          <sz val="12"/>
          <color auto="1"/>
        </font>
        <numFmt numFmtId="1" formatCode="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E181" t="inlineStr">
        <is>
          <t xml:space="preserve">TOTAL </t>
        </is>
      </nc>
      <n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ndxf>
    </rcc>
    <rcc rId="0" sId="1" dxf="1">
      <nc r="F181" t="inlineStr">
        <is>
          <t>CP4 less /2017</t>
        </is>
      </nc>
      <ndxf>
        <font>
          <sz val="12"/>
          <color auto="1"/>
        </font>
        <fill>
          <patternFill patternType="solid">
            <bgColor rgb="FFFFFF00"/>
          </patternFill>
        </fill>
        <alignment horizontal="left" vertical="center" wrapText="1"/>
        <border outline="0">
          <left style="thin">
            <color indexed="64"/>
          </left>
          <right style="thin">
            <color indexed="64"/>
          </right>
          <top style="thin">
            <color indexed="64"/>
          </top>
          <bottom style="thin">
            <color indexed="64"/>
          </bottom>
        </border>
      </ndxf>
    </rcc>
    <rfmt sheetId="1" sqref="G181"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H181"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I181"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81" start="0" length="0">
      <dxf>
        <font>
          <sz val="12"/>
          <color auto="1"/>
        </font>
        <fill>
          <patternFill patternType="solid">
            <bgColor theme="0" tint="-0.14999847407452621"/>
          </patternFill>
        </fill>
        <alignment horizontal="justify" vertical="center" wrapText="1"/>
        <border outline="0">
          <left style="thin">
            <color indexed="64"/>
          </left>
          <right style="thin">
            <color indexed="64"/>
          </right>
          <top style="thin">
            <color indexed="64"/>
          </top>
          <bottom style="thin">
            <color indexed="64"/>
          </bottom>
        </border>
      </dxf>
    </rfmt>
    <rfmt sheetId="1" sqref="K181"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L181"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M181" start="0" length="0">
      <dxf>
        <font>
          <sz val="12"/>
          <color auto="1"/>
        </font>
        <numFmt numFmtId="164" formatCode="0.000000000"/>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N181"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O181"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P181"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Q181" start="0" length="0">
      <dxf>
        <font>
          <sz val="12"/>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R181"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cc rId="0" sId="1" s="1" dxf="1">
      <nc r="S181">
        <f>SUMIFS(S$7:S$180,$F$7:$F$180,$F181)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T181">
        <f>SUMIFS(T$7:T$180,$F$7:$F$180,$F181)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U181">
        <f>SUMIFS(U$7:U$180,$F$7:$F$180,$F181)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V181">
        <f>SUMIFS(V$7:V$180,$F$7:$F$180,$F181)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W181">
        <f>SUMIFS(W$7:W$180,$F$7:$F$180,$F181)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X181">
        <f>SUMIFS(X$7:X$180,$F$7:$F$180,$F181)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Y181">
        <f>SUMIFS(Y$7:Y$180,$F$7:$F$180,$F181)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Z181">
        <f>SUMIFS(Z$7:Z$180,$F$7:$F$180,$F181)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A181">
        <f>SUMIFS(AA$7:AA$180,$F$7:$F$180,$F181)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B181">
        <f>SUMIFS(AB$7:AB$180,$F$7:$F$180,$F181)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C181">
        <f>SUMIFS(AC$7:AC$180,$F$7:$F$180,$F181)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D181">
        <f>SUMIFS(AD$7:AD$180,$F$7:$F$180,$F181)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E181">
        <f>SUMIFS(AE$7:AE$180,$F$7:$F$180,$F181)</f>
      </nc>
      <ndxf>
        <font>
          <sz val="12"/>
          <color auto="1"/>
          <name val="Calibri"/>
          <family val="2"/>
          <charset val="238"/>
          <scheme val="minor"/>
        </font>
        <numFmt numFmtId="165" formatCode="#,##0.00_ ;\-#,##0.00\ "/>
        <fill>
          <patternFill patternType="solid">
            <bgColor theme="0"/>
          </patternFill>
        </fill>
        <alignment vertical="center" wrapText="1"/>
        <border outline="0">
          <left style="thin">
            <color indexed="64"/>
          </left>
          <right style="thin">
            <color indexed="64"/>
          </right>
          <top style="thin">
            <color indexed="64"/>
          </top>
          <bottom style="thin">
            <color indexed="64"/>
          </bottom>
        </border>
      </ndxf>
    </rcc>
    <rcc rId="0" sId="1" s="1" dxf="1">
      <nc r="AF181">
        <f>SUMIFS(AF$7:AF$180,$F$7:$F$180,$F181)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G181">
        <f>SUMIFS(AG$7:AG$180,$F$7:$F$180,$F181)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1" sqref="AH181" start="0" length="0">
      <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fmt sheetId="1" s="1" sqref="AI181" start="0" length="0">
      <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cc rId="0" sId="1" s="1" dxf="1">
      <nc r="AJ181">
        <f>SUMIFS(AJ$7:AJ$180,$F$7:$F$180,$F181)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K181">
        <f>SUMIFS(AK$7:AK$180,$F$7:$F$180,$F181)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rc>
  <rrc rId="992" sId="1" ref="A181:XFD181" action="deleteRow">
    <undo index="65535" exp="area" dr="AK181:AK187" r="AK188" sId="1"/>
    <undo index="65535" exp="area" dr="AJ181:AJ187" r="AJ188" sId="1"/>
    <undo index="65535" exp="area" dr="AI181:AI187" r="AI188" sId="1"/>
    <undo index="65535" exp="area" dr="AH181:AH187" r="AH188" sId="1"/>
    <undo index="65535" exp="area" dr="AG181:AG187" r="AG188" sId="1"/>
    <undo index="65535" exp="area" dr="AF181:AF187" r="AF188" sId="1"/>
    <undo index="65535" exp="area" dr="AE181:AE187" r="AE188" sId="1"/>
    <undo index="65535" exp="area" dr="AD181:AD187" r="AD188" sId="1"/>
    <undo index="65535" exp="area" dr="AC181:AC187" r="AC188" sId="1"/>
    <undo index="65535" exp="area" dr="AB181:AB187" r="AB188" sId="1"/>
    <undo index="65535" exp="area" dr="AA181:AA187" r="AA188" sId="1"/>
    <undo index="65535" exp="area" dr="Z181:Z187" r="Z188" sId="1"/>
    <undo index="65535" exp="area" dr="Y181:Y187" r="Y188" sId="1"/>
    <undo index="65535" exp="area" dr="X181:X187" r="X188" sId="1"/>
    <undo index="65535" exp="area" dr="W181:W187" r="W188" sId="1"/>
    <undo index="65535" exp="area" dr="V181:V187" r="V188" sId="1"/>
    <undo index="65535" exp="area" dr="U181:U187" r="U188" sId="1"/>
    <undo index="65535" exp="area" dr="T181:T187" r="T188" sId="1"/>
    <undo index="65535" exp="area" dr="S181:S187" r="S188" sId="1"/>
    <undo index="65535" exp="area" dr="D181:D187" r="D188" sId="1"/>
    <undo index="65535" exp="area" ref3D="1" dr="$H$1:$N$1048576" dn="Z_65B035E3_87FA_46C5_996E_864F2C8D0EBC_.wvu.Cols" sId="1"/>
    <rfmt sheetId="1" xfDxf="1" sqref="A181:XFD181" start="0" length="0">
      <dxf>
        <font>
          <b/>
        </font>
      </dxf>
    </rfmt>
    <rfmt sheetId="1" sqref="A181" start="0" length="0">
      <dxf>
        <font>
          <sz val="12"/>
          <color auto="1"/>
        </font>
        <fill>
          <patternFill patternType="solid">
            <bgColor theme="0" tint="-0.14999847407452621"/>
          </patternFill>
        </fill>
        <alignment horizontal="center" vertical="center" wrapText="1"/>
        <border outline="0">
          <left style="medium">
            <color indexed="64"/>
          </left>
          <right style="thin">
            <color indexed="64"/>
          </right>
          <top style="thin">
            <color indexed="64"/>
          </top>
          <bottom style="thin">
            <color indexed="64"/>
          </bottom>
        </border>
      </dxf>
    </rfmt>
    <rfmt sheetId="1" sqref="B181" start="0" length="0">
      <dxf>
        <font>
          <sz val="12"/>
          <color auto="1"/>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81"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D181">
        <f>COUNTIFS(F$7:F$180,$F181)</f>
      </nc>
      <ndxf>
        <font>
          <sz val="12"/>
          <color auto="1"/>
        </font>
        <numFmt numFmtId="1" formatCode="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E181" t="inlineStr">
        <is>
          <t>TOTAL</t>
        </is>
      </nc>
      <n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ndxf>
    </rcc>
    <rcc rId="0" sId="1" dxf="1">
      <nc r="F181" t="inlineStr">
        <is>
          <t>CP6 less /2017</t>
        </is>
      </nc>
      <ndxf>
        <font>
          <sz val="12"/>
          <color auto="1"/>
        </font>
        <fill>
          <patternFill patternType="solid">
            <bgColor rgb="FFFFFF00"/>
          </patternFill>
        </fill>
        <alignment horizontal="left" vertical="center" wrapText="1"/>
        <border outline="0">
          <left style="thin">
            <color indexed="64"/>
          </left>
          <right style="thin">
            <color indexed="64"/>
          </right>
          <top style="thin">
            <color indexed="64"/>
          </top>
          <bottom style="thin">
            <color indexed="64"/>
          </bottom>
        </border>
      </ndxf>
    </rcc>
    <rfmt sheetId="1" sqref="G181"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H181"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I181"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81" start="0" length="0">
      <dxf>
        <font>
          <sz val="12"/>
          <color auto="1"/>
        </font>
        <fill>
          <patternFill patternType="solid">
            <bgColor theme="0" tint="-0.14999847407452621"/>
          </patternFill>
        </fill>
        <alignment horizontal="justify" vertical="center" wrapText="1"/>
        <border outline="0">
          <left style="thin">
            <color indexed="64"/>
          </left>
          <right style="thin">
            <color indexed="64"/>
          </right>
          <top style="thin">
            <color indexed="64"/>
          </top>
          <bottom style="thin">
            <color indexed="64"/>
          </bottom>
        </border>
      </dxf>
    </rfmt>
    <rfmt sheetId="1" sqref="K181"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L181"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M181" start="0" length="0">
      <dxf>
        <font>
          <sz val="12"/>
          <color auto="1"/>
        </font>
        <numFmt numFmtId="164" formatCode="0.000000000"/>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N181"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O181"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P181"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Q181" start="0" length="0">
      <dxf>
        <font>
          <sz val="12"/>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R181"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cc rId="0" sId="1" s="1" dxf="1">
      <nc r="S181">
        <f>SUMIFS(S$7:S$180,$F$7:$F$180,$F181)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T181">
        <f>SUMIFS(T$7:T$180,$F$7:$F$180,$F181)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U181">
        <f>SUMIFS(U$7:U$180,$F$7:$F$180,$F181)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V181">
        <f>SUMIFS(V$7:V$180,$F$7:$F$180,$F181)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W181">
        <f>SUMIFS(W$7:W$180,$F$7:$F$180,$F181)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X181">
        <f>SUMIFS(X$7:X$180,$F$7:$F$180,$F181)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Y181">
        <f>SUMIFS(Y$7:Y$180,$F$7:$F$180,$F181)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Z181">
        <f>SUMIFS(Z$7:Z$180,$F$7:$F$180,$F181)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A181">
        <f>SUMIFS(AA$7:AA$180,$F$7:$F$180,$F181)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B181">
        <f>SUMIFS(AB$7:AB$180,$F$7:$F$180,$F181)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C181">
        <f>SUMIFS(AC$7:AC$180,$F$7:$F$180,$F181)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D181">
        <f>SUMIFS(AD$7:AD$180,$F$7:$F$180,$F181)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E181">
        <f>SUMIFS(AE$7:AE$180,$F$7:$F$180,$F181)</f>
      </nc>
      <ndxf>
        <font>
          <sz val="12"/>
          <color auto="1"/>
          <name val="Calibri"/>
          <family val="2"/>
          <charset val="238"/>
          <scheme val="minor"/>
        </font>
        <numFmt numFmtId="165" formatCode="#,##0.00_ ;\-#,##0.00\ "/>
        <fill>
          <patternFill patternType="solid">
            <bgColor theme="0"/>
          </patternFill>
        </fill>
        <alignment vertical="center" wrapText="1"/>
        <border outline="0">
          <left style="thin">
            <color indexed="64"/>
          </left>
          <right style="thin">
            <color indexed="64"/>
          </right>
          <top style="thin">
            <color indexed="64"/>
          </top>
          <bottom style="thin">
            <color indexed="64"/>
          </bottom>
        </border>
      </ndxf>
    </rcc>
    <rcc rId="0" sId="1" s="1" dxf="1">
      <nc r="AF181">
        <f>SUMIFS(AF$7:AF$180,$F$7:$F$180,$F181)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G181">
        <f>SUMIFS(AG$7:AG$180,$F$7:$F$180,$F181)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1" sqref="AH181" start="0" length="0">
      <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fmt sheetId="1" s="1" sqref="AI181" start="0" length="0">
      <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cc rId="0" sId="1" s="1" dxf="1">
      <nc r="AJ181">
        <f>SUMIFS(AJ$7:AJ$180,$F$7:$F$180,$F181)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K181">
        <f>SUMIFS(AK$7:AK$180,$F$7:$F$180,$F181)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rc>
  <rrc rId="993" sId="1" ref="A181:XFD181" action="deleteRow">
    <undo index="65535" exp="area" dr="AK181:AK186" r="AK187" sId="1"/>
    <undo index="65535" exp="area" dr="AJ181:AJ186" r="AJ187" sId="1"/>
    <undo index="65535" exp="area" dr="AI181:AI186" r="AI187" sId="1"/>
    <undo index="65535" exp="area" dr="AH181:AH186" r="AH187" sId="1"/>
    <undo index="65535" exp="area" dr="AG181:AG186" r="AG187" sId="1"/>
    <undo index="65535" exp="area" dr="AF181:AF186" r="AF187" sId="1"/>
    <undo index="65535" exp="area" dr="AE181:AE186" r="AE187" sId="1"/>
    <undo index="65535" exp="area" dr="AD181:AD186" r="AD187" sId="1"/>
    <undo index="65535" exp="area" dr="AC181:AC186" r="AC187" sId="1"/>
    <undo index="65535" exp="area" dr="AB181:AB186" r="AB187" sId="1"/>
    <undo index="65535" exp="area" dr="AA181:AA186" r="AA187" sId="1"/>
    <undo index="65535" exp="area" dr="Z181:Z186" r="Z187" sId="1"/>
    <undo index="65535" exp="area" dr="Y181:Y186" r="Y187" sId="1"/>
    <undo index="65535" exp="area" dr="X181:X186" r="X187" sId="1"/>
    <undo index="65535" exp="area" dr="W181:W186" r="W187" sId="1"/>
    <undo index="65535" exp="area" dr="V181:V186" r="V187" sId="1"/>
    <undo index="65535" exp="area" dr="U181:U186" r="U187" sId="1"/>
    <undo index="65535" exp="area" dr="T181:T186" r="T187" sId="1"/>
    <undo index="65535" exp="area" dr="S181:S186" r="S187" sId="1"/>
    <undo index="65535" exp="area" dr="D181:D186" r="D187" sId="1"/>
    <undo index="65535" exp="area" ref3D="1" dr="$H$1:$N$1048576" dn="Z_65B035E3_87FA_46C5_996E_864F2C8D0EBC_.wvu.Cols" sId="1"/>
    <rfmt sheetId="1" xfDxf="1" sqref="A181:XFD181" start="0" length="0">
      <dxf>
        <font>
          <b/>
        </font>
      </dxf>
    </rfmt>
    <rfmt sheetId="1" sqref="A181" start="0" length="0">
      <dxf>
        <font>
          <sz val="12"/>
          <color auto="1"/>
        </font>
        <fill>
          <patternFill patternType="solid">
            <bgColor theme="0" tint="-0.14999847407452621"/>
          </patternFill>
        </fill>
        <alignment horizontal="center" vertical="center" wrapText="1"/>
        <border outline="0">
          <left style="medium">
            <color indexed="64"/>
          </left>
          <right style="thin">
            <color indexed="64"/>
          </right>
          <top style="thin">
            <color indexed="64"/>
          </top>
          <bottom style="thin">
            <color indexed="64"/>
          </bottom>
        </border>
      </dxf>
    </rfmt>
    <rfmt sheetId="1" sqref="B181" start="0" length="0">
      <dxf>
        <font>
          <sz val="12"/>
          <color auto="1"/>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81"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D181">
        <f>COUNTIFS(F$7:F$180,$F181)</f>
      </nc>
      <ndxf>
        <font>
          <sz val="12"/>
          <color auto="1"/>
        </font>
        <numFmt numFmtId="1" formatCode="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E181" t="inlineStr">
        <is>
          <t>TOTAL</t>
        </is>
      </nc>
      <n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ndxf>
    </rcc>
    <rcc rId="0" sId="1" dxf="1">
      <nc r="F181" t="inlineStr">
        <is>
          <t>CP6 more /2018</t>
        </is>
      </nc>
      <ndxf>
        <font>
          <sz val="12"/>
          <color auto="1"/>
        </font>
        <fill>
          <patternFill patternType="solid">
            <bgColor rgb="FFFFFF00"/>
          </patternFill>
        </fill>
        <alignment horizontal="left" vertical="center" wrapText="1"/>
        <border outline="0">
          <left style="thin">
            <color indexed="64"/>
          </left>
          <right style="thin">
            <color indexed="64"/>
          </right>
          <top style="thin">
            <color indexed="64"/>
          </top>
          <bottom style="thin">
            <color indexed="64"/>
          </bottom>
        </border>
      </ndxf>
    </rcc>
    <rfmt sheetId="1" sqref="G181"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H181"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I181"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81" start="0" length="0">
      <dxf>
        <font>
          <sz val="12"/>
          <color auto="1"/>
        </font>
        <fill>
          <patternFill patternType="solid">
            <bgColor theme="0" tint="-0.14999847407452621"/>
          </patternFill>
        </fill>
        <alignment horizontal="justify" vertical="center" wrapText="1"/>
        <border outline="0">
          <left style="thin">
            <color indexed="64"/>
          </left>
          <right style="thin">
            <color indexed="64"/>
          </right>
          <top style="thin">
            <color indexed="64"/>
          </top>
          <bottom style="thin">
            <color indexed="64"/>
          </bottom>
        </border>
      </dxf>
    </rfmt>
    <rfmt sheetId="1" sqref="K181"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L181"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M181" start="0" length="0">
      <dxf>
        <font>
          <sz val="12"/>
          <color auto="1"/>
        </font>
        <numFmt numFmtId="164" formatCode="0.000000000"/>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N181"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O181"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P181"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Q181" start="0" length="0">
      <dxf>
        <font>
          <sz val="12"/>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R181"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cc rId="0" sId="1" s="1" dxf="1">
      <nc r="S181">
        <f>SUMIFS(S$7:S$180,$F$7:$F$180,$F181)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T181">
        <f>SUMIFS(T$7:T$180,$F$7:$F$180,$F181)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U181">
        <f>SUMIFS(U$7:U$180,$F$7:$F$180,$F181)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V181">
        <f>SUMIFS(V$7:V$180,$F$7:$F$180,$F181)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W181">
        <f>SUMIFS(W$7:W$180,$F$7:$F$180,$F181)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X181">
        <f>SUMIFS(X$7:X$180,$F$7:$F$180,$F181)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Y181">
        <f>SUMIFS(Y$7:Y$180,$F$7:$F$180,$F181)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Z181">
        <f>SUMIFS(Z$7:Z$180,$F$7:$F$180,$F181)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A181">
        <f>SUMIFS(AA$7:AA$180,$F$7:$F$180,$F181)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B181">
        <f>SUMIFS(AB$7:AB$180,$F$7:$F$180,$F181)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C181">
        <f>SUMIFS(AC$7:AC$180,$F$7:$F$180,$F181)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D181">
        <f>SUMIFS(AD$7:AD$180,$F$7:$F$180,$F181)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E181">
        <f>SUMIFS(AE$7:AE$180,$F$7:$F$180,$F181)</f>
      </nc>
      <ndxf>
        <font>
          <sz val="12"/>
          <color auto="1"/>
          <name val="Calibri"/>
          <family val="2"/>
          <charset val="238"/>
          <scheme val="minor"/>
        </font>
        <numFmt numFmtId="165" formatCode="#,##0.00_ ;\-#,##0.00\ "/>
        <fill>
          <patternFill patternType="solid">
            <bgColor theme="0"/>
          </patternFill>
        </fill>
        <alignment vertical="center" wrapText="1"/>
        <border outline="0">
          <left style="thin">
            <color indexed="64"/>
          </left>
          <right style="thin">
            <color indexed="64"/>
          </right>
          <top style="thin">
            <color indexed="64"/>
          </top>
          <bottom style="thin">
            <color indexed="64"/>
          </bottom>
        </border>
      </ndxf>
    </rcc>
    <rcc rId="0" sId="1" s="1" dxf="1">
      <nc r="AF181">
        <f>SUMIFS(AF$7:AF$180,$F$7:$F$180,$F181)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G181">
        <f>SUMIFS(AG$7:AG$180,$F$7:$F$180,$F181)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1" sqref="AH181" start="0" length="0">
      <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fmt sheetId="1" s="1" sqref="AI181" start="0" length="0">
      <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cc rId="0" sId="1" s="1" dxf="1">
      <nc r="AJ181">
        <f>SUMIFS(AJ$7:AJ$180,$F$7:$F$180,$F181)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K181">
        <f>SUMIFS(AK$7:AK$180,$F$7:$F$180,$F181)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rc>
  <rrc rId="994" sId="1" ref="A181:XFD181" action="deleteRow">
    <undo index="65535" exp="area" dr="AK181:AK185" r="AK186" sId="1"/>
    <undo index="65535" exp="area" dr="AJ181:AJ185" r="AJ186" sId="1"/>
    <undo index="65535" exp="area" dr="AI181:AI185" r="AI186" sId="1"/>
    <undo index="65535" exp="area" dr="AH181:AH185" r="AH186" sId="1"/>
    <undo index="65535" exp="area" dr="AG181:AG185" r="AG186" sId="1"/>
    <undo index="65535" exp="area" dr="AF181:AF185" r="AF186" sId="1"/>
    <undo index="65535" exp="area" dr="AE181:AE185" r="AE186" sId="1"/>
    <undo index="65535" exp="area" dr="AD181:AD185" r="AD186" sId="1"/>
    <undo index="65535" exp="area" dr="AC181:AC185" r="AC186" sId="1"/>
    <undo index="65535" exp="area" dr="AB181:AB185" r="AB186" sId="1"/>
    <undo index="65535" exp="area" dr="AA181:AA185" r="AA186" sId="1"/>
    <undo index="65535" exp="area" dr="Z181:Z185" r="Z186" sId="1"/>
    <undo index="65535" exp="area" dr="Y181:Y185" r="Y186" sId="1"/>
    <undo index="65535" exp="area" dr="X181:X185" r="X186" sId="1"/>
    <undo index="65535" exp="area" dr="W181:W185" r="W186" sId="1"/>
    <undo index="65535" exp="area" dr="V181:V185" r="V186" sId="1"/>
    <undo index="65535" exp="area" dr="U181:U185" r="U186" sId="1"/>
    <undo index="65535" exp="area" dr="T181:T185" r="T186" sId="1"/>
    <undo index="65535" exp="area" dr="S181:S185" r="S186" sId="1"/>
    <undo index="65535" exp="area" dr="D181:D185" r="D186" sId="1"/>
    <undo index="65535" exp="area" ref3D="1" dr="$H$1:$N$1048576" dn="Z_65B035E3_87FA_46C5_996E_864F2C8D0EBC_.wvu.Cols" sId="1"/>
    <rfmt sheetId="1" xfDxf="1" sqref="A181:XFD181" start="0" length="0">
      <dxf>
        <font>
          <b/>
        </font>
      </dxf>
    </rfmt>
    <rfmt sheetId="1" sqref="A181" start="0" length="0">
      <dxf>
        <font>
          <sz val="12"/>
          <color auto="1"/>
        </font>
        <fill>
          <patternFill patternType="solid">
            <bgColor theme="0" tint="-0.14999847407452621"/>
          </patternFill>
        </fill>
        <alignment horizontal="center" vertical="center" wrapText="1"/>
        <border outline="0">
          <left style="medium">
            <color indexed="64"/>
          </left>
          <right style="thin">
            <color indexed="64"/>
          </right>
          <top style="thin">
            <color indexed="64"/>
          </top>
          <bottom style="thin">
            <color indexed="64"/>
          </bottom>
        </border>
      </dxf>
    </rfmt>
    <rfmt sheetId="1" sqref="B181" start="0" length="0">
      <dxf>
        <font>
          <sz val="12"/>
          <color auto="1"/>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81"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D181">
        <f>COUNTIFS(F$7:F$180,$F181)</f>
      </nc>
      <ndxf>
        <font>
          <sz val="12"/>
          <color auto="1"/>
        </font>
        <numFmt numFmtId="1" formatCode="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E181" t="inlineStr">
        <is>
          <t>TOTAL</t>
        </is>
      </nc>
      <n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ndxf>
    </rcc>
    <rcc rId="0" sId="1" dxf="1">
      <nc r="F181" t="inlineStr">
        <is>
          <t>CP1 less /2017</t>
        </is>
      </nc>
      <ndxf>
        <font>
          <sz val="12"/>
          <color auto="1"/>
        </font>
        <fill>
          <patternFill patternType="solid">
            <bgColor rgb="FFFFFF00"/>
          </patternFill>
        </fill>
        <alignment horizontal="left" vertical="center" wrapText="1"/>
        <border outline="0">
          <left style="thin">
            <color indexed="64"/>
          </left>
          <right style="thin">
            <color indexed="64"/>
          </right>
          <top style="thin">
            <color indexed="64"/>
          </top>
          <bottom style="thin">
            <color indexed="64"/>
          </bottom>
        </border>
      </ndxf>
    </rcc>
    <rfmt sheetId="1" sqref="G181"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H181"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I181"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81" start="0" length="0">
      <dxf>
        <font>
          <sz val="12"/>
          <color auto="1"/>
        </font>
        <fill>
          <patternFill patternType="solid">
            <bgColor theme="0" tint="-0.14999847407452621"/>
          </patternFill>
        </fill>
        <alignment horizontal="justify" vertical="center" wrapText="1"/>
        <border outline="0">
          <left style="thin">
            <color indexed="64"/>
          </left>
          <right style="thin">
            <color indexed="64"/>
          </right>
          <top style="thin">
            <color indexed="64"/>
          </top>
          <bottom style="thin">
            <color indexed="64"/>
          </bottom>
        </border>
      </dxf>
    </rfmt>
    <rfmt sheetId="1" sqref="K181"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L181"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M181" start="0" length="0">
      <dxf>
        <font>
          <sz val="12"/>
          <color auto="1"/>
        </font>
        <numFmt numFmtId="164" formatCode="0.000000000"/>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N181"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O181"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P181"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Q181" start="0" length="0">
      <dxf>
        <font>
          <sz val="12"/>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R181"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cc rId="0" sId="1" s="1" dxf="1">
      <nc r="S181">
        <f>SUMIFS(S$7:S$180,$F$7:$F$180,$F181)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T181">
        <f>SUMIFS(T$7:T$180,$F$7:$F$180,$F181)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U181">
        <f>SUMIFS(U$7:U$180,$F$7:$F$180,$F181)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V181">
        <f>SUMIFS(V$7:V$180,$F$7:$F$180,$F181)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W181">
        <f>SUMIFS(W$7:W$180,$F$7:$F$180,$F181)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X181">
        <f>SUMIFS(X$7:X$180,$F$7:$F$180,$F181)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Y181">
        <f>SUMIFS(Y$7:Y$180,$F$7:$F$180,$F181)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Z181">
        <f>SUMIFS(Z$7:Z$180,$F$7:$F$180,$F181)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A181">
        <f>SUMIFS(AA$7:AA$180,$F$7:$F$180,$F181)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B181">
        <f>SUMIFS(AB$7:AB$180,$F$7:$F$180,$F181)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C181">
        <f>SUMIFS(AC$7:AC$180,$F$7:$F$180,$F181)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D181">
        <f>SUMIFS(AD$7:AD$180,$F$7:$F$180,$F181)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E181">
        <f>SUMIFS(AE$7:AE$180,$F$7:$F$180,$F181)</f>
      </nc>
      <ndxf>
        <font>
          <sz val="12"/>
          <color auto="1"/>
          <name val="Calibri"/>
          <family val="2"/>
          <charset val="238"/>
          <scheme val="minor"/>
        </font>
        <numFmt numFmtId="165" formatCode="#,##0.00_ ;\-#,##0.00\ "/>
        <fill>
          <patternFill patternType="solid">
            <bgColor theme="0"/>
          </patternFill>
        </fill>
        <alignment vertical="center" wrapText="1"/>
        <border outline="0">
          <left style="thin">
            <color indexed="64"/>
          </left>
          <right style="thin">
            <color indexed="64"/>
          </right>
          <top style="thin">
            <color indexed="64"/>
          </top>
          <bottom style="thin">
            <color indexed="64"/>
          </bottom>
        </border>
      </ndxf>
    </rcc>
    <rcc rId="0" sId="1" s="1" dxf="1">
      <nc r="AF181">
        <f>SUMIFS(AF$7:AF$180,$F$7:$F$180,$F181)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G181">
        <f>SUMIFS(AG$7:AG$180,$F$7:$F$180,$F181)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1" sqref="AH181" start="0" length="0">
      <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fmt sheetId="1" s="1" sqref="AI181" start="0" length="0">
      <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cc rId="0" sId="1" s="1" dxf="1">
      <nc r="AJ181">
        <f>SUMIFS(AJ$7:AJ$180,$F$7:$F$180,$F181)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K181">
        <f>SUMIFS(AK$7:AK$180,$F$7:$F$180,$F181)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rc>
  <rrc rId="995" sId="1" ref="A181:XFD181" action="deleteRow">
    <undo index="65535" exp="area" dr="AK181:AK184" r="AK185" sId="1"/>
    <undo index="65535" exp="area" dr="AJ181:AJ184" r="AJ185" sId="1"/>
    <undo index="65535" exp="area" dr="AI181:AI184" r="AI185" sId="1"/>
    <undo index="65535" exp="area" dr="AH181:AH184" r="AH185" sId="1"/>
    <undo index="65535" exp="area" dr="AG181:AG184" r="AG185" sId="1"/>
    <undo index="65535" exp="area" dr="AF181:AF184" r="AF185" sId="1"/>
    <undo index="65535" exp="area" dr="AE181:AE184" r="AE185" sId="1"/>
    <undo index="65535" exp="area" dr="AD181:AD184" r="AD185" sId="1"/>
    <undo index="65535" exp="area" dr="AC181:AC184" r="AC185" sId="1"/>
    <undo index="65535" exp="area" dr="AB181:AB184" r="AB185" sId="1"/>
    <undo index="65535" exp="area" dr="AA181:AA184" r="AA185" sId="1"/>
    <undo index="65535" exp="area" dr="Z181:Z184" r="Z185" sId="1"/>
    <undo index="65535" exp="area" dr="Y181:Y184" r="Y185" sId="1"/>
    <undo index="65535" exp="area" dr="X181:X184" r="X185" sId="1"/>
    <undo index="65535" exp="area" dr="W181:W184" r="W185" sId="1"/>
    <undo index="65535" exp="area" dr="V181:V184" r="V185" sId="1"/>
    <undo index="65535" exp="area" dr="U181:U184" r="U185" sId="1"/>
    <undo index="65535" exp="area" dr="T181:T184" r="T185" sId="1"/>
    <undo index="65535" exp="area" dr="S181:S184" r="S185" sId="1"/>
    <undo index="65535" exp="area" dr="D181:D184" r="D185" sId="1"/>
    <undo index="65535" exp="area" ref3D="1" dr="$H$1:$N$1048576" dn="Z_65B035E3_87FA_46C5_996E_864F2C8D0EBC_.wvu.Cols" sId="1"/>
    <rfmt sheetId="1" xfDxf="1" sqref="A181:XFD181" start="0" length="0">
      <dxf>
        <font>
          <b/>
        </font>
      </dxf>
    </rfmt>
    <rfmt sheetId="1" sqref="A181" start="0" length="0">
      <dxf>
        <font>
          <sz val="12"/>
          <color auto="1"/>
        </font>
        <fill>
          <patternFill patternType="solid">
            <bgColor theme="0" tint="-0.14999847407452621"/>
          </patternFill>
        </fill>
        <alignment horizontal="center" vertical="center" wrapText="1"/>
        <border outline="0">
          <left style="medium">
            <color indexed="64"/>
          </left>
          <right style="thin">
            <color indexed="64"/>
          </right>
          <top style="thin">
            <color indexed="64"/>
          </top>
          <bottom style="thin">
            <color indexed="64"/>
          </bottom>
        </border>
      </dxf>
    </rfmt>
    <rfmt sheetId="1" sqref="B181" start="0" length="0">
      <dxf>
        <font>
          <sz val="12"/>
          <color auto="1"/>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81"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D181">
        <f>COUNTIFS(F$7:F$180,$F181)</f>
      </nc>
      <ndxf>
        <font>
          <sz val="12"/>
          <color auto="1"/>
        </font>
        <numFmt numFmtId="1" formatCode="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E181" t="inlineStr">
        <is>
          <t>TOTAL</t>
        </is>
      </nc>
      <n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ndxf>
    </rcc>
    <rcc rId="0" sId="1" dxf="1">
      <nc r="F181" t="inlineStr">
        <is>
          <t>CP1 more /2017</t>
        </is>
      </nc>
      <ndxf>
        <font>
          <sz val="12"/>
          <color auto="1"/>
        </font>
        <fill>
          <patternFill patternType="solid">
            <bgColor rgb="FFFFFF00"/>
          </patternFill>
        </fill>
        <alignment horizontal="left" vertical="center" wrapText="1"/>
        <border outline="0">
          <left style="thin">
            <color indexed="64"/>
          </left>
          <right style="thin">
            <color indexed="64"/>
          </right>
          <top style="thin">
            <color indexed="64"/>
          </top>
          <bottom style="thin">
            <color indexed="64"/>
          </bottom>
        </border>
      </ndxf>
    </rcc>
    <rfmt sheetId="1" sqref="G181"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H181"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I181"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81" start="0" length="0">
      <dxf>
        <font>
          <sz val="12"/>
          <color auto="1"/>
        </font>
        <fill>
          <patternFill patternType="solid">
            <bgColor theme="0" tint="-0.14999847407452621"/>
          </patternFill>
        </fill>
        <alignment horizontal="justify" vertical="center" wrapText="1"/>
        <border outline="0">
          <left style="thin">
            <color indexed="64"/>
          </left>
          <right style="thin">
            <color indexed="64"/>
          </right>
          <top style="thin">
            <color indexed="64"/>
          </top>
          <bottom style="thin">
            <color indexed="64"/>
          </bottom>
        </border>
      </dxf>
    </rfmt>
    <rfmt sheetId="1" sqref="K181"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L181"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M181" start="0" length="0">
      <dxf>
        <font>
          <sz val="12"/>
          <color auto="1"/>
        </font>
        <numFmt numFmtId="164" formatCode="0.000000000"/>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N181"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O181"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P181"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Q181" start="0" length="0">
      <dxf>
        <font>
          <sz val="12"/>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R181"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cc rId="0" sId="1" s="1" dxf="1">
      <nc r="S181">
        <f>SUMIFS(S$7:S$180,$F$7:$F$180,$F181)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T181">
        <f>SUMIFS(T$7:T$180,$F$7:$F$180,$F181)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U181">
        <f>SUMIFS(U$7:U$180,$F$7:$F$180,$F181)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V181">
        <f>SUMIFS(V$7:V$180,$F$7:$F$180,$F181)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W181">
        <f>SUMIFS(W$7:W$180,$F$7:$F$180,$F181)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X181">
        <f>SUMIFS(X$7:X$180,$F$7:$F$180,$F181)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Y181">
        <f>SUMIFS(Y$7:Y$180,$F$7:$F$180,$F181)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Z181">
        <f>SUMIFS(Z$7:Z$180,$F$7:$F$180,$F181)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A181">
        <f>SUMIFS(AA$7:AA$180,$F$7:$F$180,$F181)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B181">
        <f>SUMIFS(AB$7:AB$180,$F$7:$F$180,$F181)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C181">
        <f>SUMIFS(AC$7:AC$180,$F$7:$F$180,$F181)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D181">
        <f>SUMIFS(AD$7:AD$180,$F$7:$F$180,$F181)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E181">
        <f>SUMIFS(AE$7:AE$180,$F$7:$F$180,$F181)</f>
      </nc>
      <ndxf>
        <font>
          <sz val="12"/>
          <color auto="1"/>
          <name val="Calibri"/>
          <family val="2"/>
          <charset val="238"/>
          <scheme val="minor"/>
        </font>
        <numFmt numFmtId="165" formatCode="#,##0.00_ ;\-#,##0.00\ "/>
        <fill>
          <patternFill patternType="solid">
            <bgColor theme="0"/>
          </patternFill>
        </fill>
        <alignment vertical="center" wrapText="1"/>
        <border outline="0">
          <left style="thin">
            <color indexed="64"/>
          </left>
          <right style="thin">
            <color indexed="64"/>
          </right>
          <top style="thin">
            <color indexed="64"/>
          </top>
          <bottom style="thin">
            <color indexed="64"/>
          </bottom>
        </border>
      </ndxf>
    </rcc>
    <rcc rId="0" sId="1" s="1" dxf="1">
      <nc r="AF181">
        <f>SUMIFS(AF$7:AF$180,$F$7:$F$180,$F181)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G181">
        <f>SUMIFS(AG$7:AG$180,$F$7:$F$180,$F181)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1" sqref="AH181" start="0" length="0">
      <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fmt sheetId="1" s="1" sqref="AI181" start="0" length="0">
      <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cc rId="0" sId="1" s="1" dxf="1">
      <nc r="AJ181">
        <f>SUMIFS(AJ$7:AJ$180,$F$7:$F$180,$F181)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K181">
        <f>SUMIFS(AK$7:AK$180,$F$7:$F$180,$F181)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rc>
  <rrc rId="996" sId="1" ref="A181:XFD181" action="deleteRow">
    <undo index="65535" exp="area" dr="AK181:AK183" r="AK184" sId="1"/>
    <undo index="65535" exp="area" dr="AJ181:AJ183" r="AJ184" sId="1"/>
    <undo index="65535" exp="area" dr="AI181:AI183" r="AI184" sId="1"/>
    <undo index="65535" exp="area" dr="AH181:AH183" r="AH184" sId="1"/>
    <undo index="65535" exp="area" dr="AG181:AG183" r="AG184" sId="1"/>
    <undo index="65535" exp="area" dr="AF181:AF183" r="AF184" sId="1"/>
    <undo index="65535" exp="area" dr="AE181:AE183" r="AE184" sId="1"/>
    <undo index="65535" exp="area" dr="AD181:AD183" r="AD184" sId="1"/>
    <undo index="65535" exp="area" dr="AC181:AC183" r="AC184" sId="1"/>
    <undo index="65535" exp="area" dr="AB181:AB183" r="AB184" sId="1"/>
    <undo index="65535" exp="area" dr="AA181:AA183" r="AA184" sId="1"/>
    <undo index="65535" exp="area" dr="Z181:Z183" r="Z184" sId="1"/>
    <undo index="65535" exp="area" dr="Y181:Y183" r="Y184" sId="1"/>
    <undo index="65535" exp="area" dr="X181:X183" r="X184" sId="1"/>
    <undo index="65535" exp="area" dr="W181:W183" r="W184" sId="1"/>
    <undo index="65535" exp="area" dr="V181:V183" r="V184" sId="1"/>
    <undo index="65535" exp="area" dr="U181:U183" r="U184" sId="1"/>
    <undo index="65535" exp="area" dr="T181:T183" r="T184" sId="1"/>
    <undo index="65535" exp="area" dr="S181:S183" r="S184" sId="1"/>
    <undo index="65535" exp="area" dr="D181:D183" r="D184" sId="1"/>
    <undo index="65535" exp="area" ref3D="1" dr="$H$1:$N$1048576" dn="Z_65B035E3_87FA_46C5_996E_864F2C8D0EBC_.wvu.Cols" sId="1"/>
    <rfmt sheetId="1" xfDxf="1" sqref="A181:XFD181" start="0" length="0">
      <dxf>
        <font>
          <b/>
        </font>
      </dxf>
    </rfmt>
    <rfmt sheetId="1" sqref="A181" start="0" length="0">
      <dxf>
        <font>
          <sz val="12"/>
          <color auto="1"/>
        </font>
        <fill>
          <patternFill patternType="solid">
            <bgColor theme="0" tint="-0.14999847407452621"/>
          </patternFill>
        </fill>
        <alignment horizontal="center" vertical="center" wrapText="1"/>
        <border outline="0">
          <left style="medium">
            <color indexed="64"/>
          </left>
          <right style="thin">
            <color indexed="64"/>
          </right>
          <top style="thin">
            <color indexed="64"/>
          </top>
          <bottom style="thin">
            <color indexed="64"/>
          </bottom>
        </border>
      </dxf>
    </rfmt>
    <rfmt sheetId="1" sqref="B181" start="0" length="0">
      <dxf>
        <font>
          <sz val="12"/>
          <color auto="1"/>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81"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D181">
        <f>COUNTIFS(F$7:F$180,$F181)</f>
      </nc>
      <ndxf>
        <font>
          <sz val="12"/>
          <color auto="1"/>
        </font>
        <numFmt numFmtId="1" formatCode="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E181" t="inlineStr">
        <is>
          <t>TOTAL</t>
        </is>
      </nc>
      <n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ndxf>
    </rcc>
    <rcc rId="0" sId="1" dxf="1">
      <nc r="F181" t="inlineStr">
        <is>
          <t>CP 5/2017 (MySMIS: POCA/130/2/2)</t>
        </is>
      </nc>
      <ndxf>
        <font>
          <sz val="12"/>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fmt sheetId="1" sqref="G181"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H181"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I181"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81" start="0" length="0">
      <dxf>
        <font>
          <sz val="12"/>
          <color auto="1"/>
        </font>
        <fill>
          <patternFill patternType="solid">
            <bgColor theme="0" tint="-0.14999847407452621"/>
          </patternFill>
        </fill>
        <alignment horizontal="justify" vertical="center" wrapText="1"/>
        <border outline="0">
          <left style="thin">
            <color indexed="64"/>
          </left>
          <right style="thin">
            <color indexed="64"/>
          </right>
          <top style="thin">
            <color indexed="64"/>
          </top>
          <bottom style="thin">
            <color indexed="64"/>
          </bottom>
        </border>
      </dxf>
    </rfmt>
    <rfmt sheetId="1" sqref="K181"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L181"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M181" start="0" length="0">
      <dxf>
        <font>
          <sz val="12"/>
          <color auto="1"/>
        </font>
        <numFmt numFmtId="164" formatCode="0.000000000"/>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N181"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O181"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P181"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Q181" start="0" length="0">
      <dxf>
        <font>
          <sz val="12"/>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R181"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cc rId="0" sId="1" s="1" dxf="1">
      <nc r="S181">
        <f>SUMIFS(S$7:S$180,$F$7:$F$180,$F181)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T181">
        <f>SUMIFS(T$7:T$180,$F$7:$F$180,$F181)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U181">
        <f>SUMIFS(U$7:U$180,$F$7:$F$180,$F181)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V181">
        <f>SUMIFS(V$7:V$180,$F$7:$F$180,$F181)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W181">
        <f>SUMIFS(W$7:W$180,$F$7:$F$180,$F181)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X181">
        <f>SUMIFS(X$7:X$180,$F$7:$F$180,$F181)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Y181">
        <f>SUMIFS(Y$7:Y$180,$F$7:$F$180,$F181)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Z181">
        <f>SUMIFS(Z$7:Z$180,$F$7:$F$180,$F181)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A181">
        <f>SUMIFS(AA$7:AA$180,$F$7:$F$180,$F181)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B181">
        <f>SUMIFS(AB$7:AB$180,$F$7:$F$180,$F181)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C181">
        <f>SUMIFS(AC$7:AC$180,$F$7:$F$180,$F181)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D181">
        <f>SUMIFS(AD$7:AD$180,$F$7:$F$180,$F181)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E181">
        <f>SUMIFS(AE$7:AE$180,$F$7:$F$180,$F181)</f>
      </nc>
      <ndxf>
        <font>
          <sz val="12"/>
          <color auto="1"/>
          <name val="Calibri"/>
          <family val="2"/>
          <charset val="238"/>
          <scheme val="minor"/>
        </font>
        <numFmt numFmtId="165" formatCode="#,##0.00_ ;\-#,##0.00\ "/>
        <fill>
          <patternFill patternType="solid">
            <bgColor theme="0"/>
          </patternFill>
        </fill>
        <alignment vertical="center" wrapText="1"/>
        <border outline="0">
          <left style="thin">
            <color indexed="64"/>
          </left>
          <right style="thin">
            <color indexed="64"/>
          </right>
          <top style="thin">
            <color indexed="64"/>
          </top>
          <bottom style="thin">
            <color indexed="64"/>
          </bottom>
        </border>
      </ndxf>
    </rcc>
    <rcc rId="0" sId="1" s="1" dxf="1">
      <nc r="AF181">
        <f>SUMIFS(AF$7:AF$180,$F$7:$F$180,$F181)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G181">
        <f>SUMIFS(AG$7:AG$180,$F$7:$F$180,$F181)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1" sqref="AH181" start="0" length="0">
      <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fmt sheetId="1" s="1" sqref="AI181" start="0" length="0">
      <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cc rId="0" sId="1" s="1" dxf="1">
      <nc r="AJ181">
        <f>SUMIFS(AJ$7:AJ$180,$F$7:$F$180,$F181)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K181">
        <f>SUMIFS(AK$7:AK$180,$F$7:$F$180,$F181)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rc>
  <rrc rId="997" sId="1" ref="A181:XFD181" action="deleteRow">
    <undo index="65535" exp="area" dr="AK181:AK182" r="AK183" sId="1"/>
    <undo index="65535" exp="area" dr="AJ181:AJ182" r="AJ183" sId="1"/>
    <undo index="65535" exp="area" dr="AI181:AI182" r="AI183" sId="1"/>
    <undo index="65535" exp="area" dr="AH181:AH182" r="AH183" sId="1"/>
    <undo index="65535" exp="area" dr="AG181:AG182" r="AG183" sId="1"/>
    <undo index="65535" exp="area" dr="AF181:AF182" r="AF183" sId="1"/>
    <undo index="65535" exp="area" dr="AE181:AE182" r="AE183" sId="1"/>
    <undo index="65535" exp="area" dr="AD181:AD182" r="AD183" sId="1"/>
    <undo index="65535" exp="area" dr="AC181:AC182" r="AC183" sId="1"/>
    <undo index="65535" exp="area" dr="AB181:AB182" r="AB183" sId="1"/>
    <undo index="65535" exp="area" dr="AA181:AA182" r="AA183" sId="1"/>
    <undo index="65535" exp="area" dr="Z181:Z182" r="Z183" sId="1"/>
    <undo index="65535" exp="area" dr="Y181:Y182" r="Y183" sId="1"/>
    <undo index="65535" exp="area" dr="X181:X182" r="X183" sId="1"/>
    <undo index="65535" exp="area" dr="W181:W182" r="W183" sId="1"/>
    <undo index="65535" exp="area" dr="V181:V182" r="V183" sId="1"/>
    <undo index="65535" exp="area" dr="U181:U182" r="U183" sId="1"/>
    <undo index="65535" exp="area" dr="T181:T182" r="T183" sId="1"/>
    <undo index="65535" exp="area" dr="S181:S182" r="S183" sId="1"/>
    <undo index="65535" exp="area" dr="D181:D182" r="D183" sId="1"/>
    <undo index="65535" exp="area" ref3D="1" dr="$H$1:$N$1048576" dn="Z_65B035E3_87FA_46C5_996E_864F2C8D0EBC_.wvu.Cols" sId="1"/>
    <rfmt sheetId="1" xfDxf="1" sqref="A181:XFD181" start="0" length="0">
      <dxf>
        <font>
          <b/>
        </font>
      </dxf>
    </rfmt>
    <rfmt sheetId="1" sqref="A181" start="0" length="0">
      <dxf>
        <font>
          <sz val="12"/>
          <color auto="1"/>
        </font>
        <fill>
          <patternFill patternType="solid">
            <bgColor theme="0" tint="-0.14999847407452621"/>
          </patternFill>
        </fill>
        <alignment horizontal="center" vertical="center" wrapText="1"/>
        <border outline="0">
          <left style="medium">
            <color indexed="64"/>
          </left>
          <right style="thin">
            <color indexed="64"/>
          </right>
          <top style="thin">
            <color indexed="64"/>
          </top>
          <bottom style="thin">
            <color indexed="64"/>
          </bottom>
        </border>
      </dxf>
    </rfmt>
    <rfmt sheetId="1" sqref="B181" start="0" length="0">
      <dxf>
        <font>
          <sz val="12"/>
          <color auto="1"/>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81"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D181">
        <f>COUNTIFS(F$7:F$180,$F181)</f>
      </nc>
      <ndxf>
        <font>
          <sz val="12"/>
          <color auto="1"/>
        </font>
        <numFmt numFmtId="1" formatCode="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E181" t="inlineStr">
        <is>
          <t>TOTAL</t>
        </is>
      </nc>
      <n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ndxf>
    </rcc>
    <rcc rId="0" sId="1" dxf="1">
      <nc r="F181" t="inlineStr">
        <is>
          <t>CP3/2017 (MySMIS: POCA/113/2/3)</t>
        </is>
      </nc>
      <ndxf>
        <font>
          <sz val="12"/>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fmt sheetId="1" sqref="G181"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H181"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I181"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81" start="0" length="0">
      <dxf>
        <font>
          <sz val="12"/>
          <color auto="1"/>
        </font>
        <fill>
          <patternFill patternType="solid">
            <bgColor theme="0" tint="-0.14999847407452621"/>
          </patternFill>
        </fill>
        <alignment horizontal="justify" vertical="center" wrapText="1"/>
        <border outline="0">
          <left style="thin">
            <color indexed="64"/>
          </left>
          <right style="thin">
            <color indexed="64"/>
          </right>
          <top style="thin">
            <color indexed="64"/>
          </top>
          <bottom style="thin">
            <color indexed="64"/>
          </bottom>
        </border>
      </dxf>
    </rfmt>
    <rfmt sheetId="1" sqref="K181"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L181"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M181" start="0" length="0">
      <dxf>
        <font>
          <sz val="12"/>
          <color auto="1"/>
        </font>
        <numFmt numFmtId="164" formatCode="0.000000000"/>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N181"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O181"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P181"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Q181" start="0" length="0">
      <dxf>
        <font>
          <sz val="12"/>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R181"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cc rId="0" sId="1" s="1" dxf="1">
      <nc r="S181">
        <f>SUMIFS(S$7:S$180,$F$7:$F$180,$F181)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T181">
        <f>SUMIFS(T$7:T$180,$F$7:$F$180,$F181)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U181">
        <f>SUMIFS(U$7:U$180,$F$7:$F$180,$F181)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V181">
        <f>SUMIFS(V$7:V$180,$F$7:$F$180,$F181)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W181">
        <f>SUMIFS(W$7:W$180,$F$7:$F$180,$F181)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X181">
        <f>SUMIFS(X$7:X$180,$F$7:$F$180,$F181)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Y181">
        <f>SUMIFS(Y$7:Y$180,$F$7:$F$180,$F181)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Z181">
        <f>SUMIFS(Z$7:Z$180,$F$7:$F$180,$F181)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A181">
        <f>SUMIFS(AA$7:AA$180,$F$7:$F$180,$F181)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B181">
        <f>SUMIFS(AB$7:AB$180,$F$7:$F$180,$F181)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C181">
        <f>SUMIFS(AC$7:AC$180,$F$7:$F$180,$F181)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D181">
        <f>SUMIFS(AD$7:AD$180,$F$7:$F$180,$F181)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E181">
        <f>SUMIFS(AE$7:AE$180,$F$7:$F$180,$F181)</f>
      </nc>
      <ndxf>
        <font>
          <sz val="12"/>
          <color auto="1"/>
          <name val="Calibri"/>
          <family val="2"/>
          <charset val="238"/>
          <scheme val="minor"/>
        </font>
        <numFmt numFmtId="165" formatCode="#,##0.00_ ;\-#,##0.00\ "/>
        <fill>
          <patternFill patternType="solid">
            <bgColor theme="0"/>
          </patternFill>
        </fill>
        <alignment vertical="center" wrapText="1"/>
        <border outline="0">
          <left style="thin">
            <color indexed="64"/>
          </left>
          <right style="thin">
            <color indexed="64"/>
          </right>
          <top style="thin">
            <color indexed="64"/>
          </top>
          <bottom style="thin">
            <color indexed="64"/>
          </bottom>
        </border>
      </ndxf>
    </rcc>
    <rcc rId="0" sId="1" s="1" dxf="1">
      <nc r="AF181">
        <f>SUMIFS(AF$7:AF$180,$F$7:$F$180,$F181)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G181">
        <f>SUMIFS(AG$7:AG$180,$F$7:$F$180,$F181)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1" sqref="AH181" start="0" length="0">
      <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fmt sheetId="1" s="1" sqref="AI181" start="0" length="0">
      <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cc rId="0" sId="1" s="1" dxf="1">
      <nc r="AJ181">
        <f>SUMIFS(AJ$7:AJ$180,$F$7:$F$180,$F181)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K181">
        <f>SUMIFS(AK$7:AK$180,$F$7:$F$180,$F181)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rc>
  <rrc rId="998" sId="1" ref="A181:XFD181" action="deleteRow">
    <undo index="65535" exp="area" dr="AK181" r="AK182" sId="1"/>
    <undo index="65535" exp="area" dr="AJ181" r="AJ182" sId="1"/>
    <undo index="65535" exp="area" dr="AI181" r="AI182" sId="1"/>
    <undo index="65535" exp="area" dr="AH181" r="AH182" sId="1"/>
    <undo index="65535" exp="area" dr="AG181" r="AG182" sId="1"/>
    <undo index="65535" exp="area" dr="AF181" r="AF182" sId="1"/>
    <undo index="65535" exp="area" dr="AE181" r="AE182" sId="1"/>
    <undo index="65535" exp="area" dr="AD181" r="AD182" sId="1"/>
    <undo index="65535" exp="area" dr="AC181" r="AC182" sId="1"/>
    <undo index="65535" exp="area" dr="AB181" r="AB182" sId="1"/>
    <undo index="65535" exp="area" dr="AA181" r="AA182" sId="1"/>
    <undo index="65535" exp="area" dr="Z181" r="Z182" sId="1"/>
    <undo index="65535" exp="area" dr="Y181" r="Y182" sId="1"/>
    <undo index="65535" exp="area" dr="X181" r="X182" sId="1"/>
    <undo index="65535" exp="area" dr="W181" r="W182" sId="1"/>
    <undo index="65535" exp="area" dr="V181" r="V182" sId="1"/>
    <undo index="65535" exp="area" dr="U181" r="U182" sId="1"/>
    <undo index="65535" exp="area" dr="T181" r="T182" sId="1"/>
    <undo index="65535" exp="area" dr="S181" r="S182" sId="1"/>
    <undo index="65535" exp="area" dr="D181" r="D182" sId="1"/>
    <undo index="65535" exp="area" ref3D="1" dr="$H$1:$N$1048576" dn="Z_65B035E3_87FA_46C5_996E_864F2C8D0EBC_.wvu.Cols" sId="1"/>
    <rfmt sheetId="1" xfDxf="1" sqref="A181:XFD181" start="0" length="0">
      <dxf>
        <font>
          <b/>
        </font>
      </dxf>
    </rfmt>
    <rfmt sheetId="1" sqref="A181" start="0" length="0">
      <dxf>
        <font>
          <sz val="12"/>
          <color auto="1"/>
        </font>
        <fill>
          <patternFill patternType="solid">
            <bgColor theme="0" tint="-0.14999847407452621"/>
          </patternFill>
        </fill>
        <alignment horizontal="center" vertical="center" wrapText="1"/>
        <border outline="0">
          <left style="medium">
            <color indexed="64"/>
          </left>
          <right style="thin">
            <color indexed="64"/>
          </right>
          <top style="thin">
            <color indexed="64"/>
          </top>
          <bottom style="thin">
            <color indexed="64"/>
          </bottom>
        </border>
      </dxf>
    </rfmt>
    <rfmt sheetId="1" sqref="B181" start="0" length="0">
      <dxf>
        <font>
          <sz val="12"/>
          <color auto="1"/>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81"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D181">
        <f>COUNTIFS(F$7:F$180,$F181)</f>
      </nc>
      <ndxf>
        <font>
          <sz val="12"/>
          <color auto="1"/>
        </font>
        <numFmt numFmtId="1" formatCode="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E181" t="inlineStr">
        <is>
          <t xml:space="preserve">TOTAL </t>
        </is>
      </nc>
      <n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ndxf>
    </rcc>
    <rcc rId="0" sId="1" dxf="1">
      <nc r="F181" t="inlineStr">
        <is>
          <t>IP9/2017 (MySMIS:
POCA/131/2/3)</t>
        </is>
      </nc>
      <ndxf>
        <font>
          <sz val="12"/>
          <color auto="1"/>
        </font>
        <fill>
          <patternFill patternType="solid">
            <bgColor rgb="FFFFFF00"/>
          </patternFill>
        </fill>
        <alignment horizontal="left" vertical="center" wrapText="1"/>
        <border outline="0">
          <left style="thin">
            <color indexed="64"/>
          </left>
          <right style="thin">
            <color indexed="64"/>
          </right>
          <top style="thin">
            <color indexed="64"/>
          </top>
          <bottom style="thin">
            <color indexed="64"/>
          </bottom>
        </border>
      </ndxf>
    </rcc>
    <rfmt sheetId="1" sqref="G181"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H181"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I181"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81" start="0" length="0">
      <dxf>
        <font>
          <sz val="12"/>
          <color auto="1"/>
        </font>
        <fill>
          <patternFill patternType="solid">
            <bgColor theme="0" tint="-0.14999847407452621"/>
          </patternFill>
        </fill>
        <alignment horizontal="justify" vertical="center" wrapText="1"/>
        <border outline="0">
          <left style="thin">
            <color indexed="64"/>
          </left>
          <right style="thin">
            <color indexed="64"/>
          </right>
          <top style="thin">
            <color indexed="64"/>
          </top>
          <bottom style="thin">
            <color indexed="64"/>
          </bottom>
        </border>
      </dxf>
    </rfmt>
    <rfmt sheetId="1" sqref="K181"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L181"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M181" start="0" length="0">
      <dxf>
        <font>
          <sz val="12"/>
          <color auto="1"/>
        </font>
        <numFmt numFmtId="164" formatCode="0.000000000"/>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N181"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O181"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P181"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Q181" start="0" length="0">
      <dxf>
        <font>
          <sz val="12"/>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R181"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cc rId="0" sId="1" s="1" dxf="1">
      <nc r="S181">
        <f>SUMIFS(S$7:S$180,$F$7:$F$180,$F181)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T181">
        <f>SUMIFS(T$7:T$180,$F$7:$F$180,$F181)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U181">
        <f>SUMIFS(U$7:U$180,$F$7:$F$180,$F181)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V181">
        <f>SUMIFS(V$7:V$180,$F$7:$F$180,$F181)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W181">
        <f>SUMIFS(W$7:W$180,$F$7:$F$180,$F181)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X181">
        <f>SUMIFS(X$7:X$180,$F$7:$F$180,$F181)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Y181">
        <f>SUMIFS(Y$7:Y$180,$F$7:$F$180,$F181)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Z181">
        <f>SUMIFS(Z$7:Z$180,$F$7:$F$180,$F181)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A181">
        <f>SUMIFS(AA$7:AA$180,$F$7:$F$180,$F181)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B181">
        <f>SUMIFS(AB$7:AB$180,$F$7:$F$180,$F181)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C181">
        <f>SUMIFS(AC$7:AC$180,$F$7:$F$180,$F181)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D181">
        <f>SUMIFS(AD$7:AD$180,$F$7:$F$180,$F181)</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E181">
        <f>SUMIFS(AE$7:AE$180,$F$7:$F$180,$F181)</f>
      </nc>
      <ndxf>
        <font>
          <sz val="12"/>
          <color auto="1"/>
          <name val="Calibri"/>
          <family val="2"/>
          <charset val="238"/>
          <scheme val="minor"/>
        </font>
        <numFmt numFmtId="165" formatCode="#,##0.00_ ;\-#,##0.00\ "/>
        <fill>
          <patternFill patternType="solid">
            <bgColor theme="0"/>
          </patternFill>
        </fill>
        <alignment vertical="center" wrapText="1"/>
        <border outline="0">
          <left style="thin">
            <color indexed="64"/>
          </left>
          <right style="thin">
            <color indexed="64"/>
          </right>
          <top style="thin">
            <color indexed="64"/>
          </top>
          <bottom style="thin">
            <color indexed="64"/>
          </bottom>
        </border>
      </ndxf>
    </rcc>
    <rcc rId="0" sId="1" s="1" dxf="1">
      <nc r="AF181">
        <f>SUMIFS(AF$7:AF$180,$F$7:$F$180,$F181)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G181">
        <f>SUMIFS(AG$7:AG$180,$F$7:$F$180,$F181)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1" sqref="AH181" start="0" length="0">
      <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fmt sheetId="1" s="1" sqref="AI181" start="0" length="0">
      <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cc rId="0" sId="1" s="1" dxf="1">
      <nc r="AJ181">
        <f>SUMIFS(AJ$7:AJ$180,$F$7:$F$180,$F181)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K181">
        <f>SUMIFS(AK$7:AK$180,$F$7:$F$180,$F181)</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rc>
  <rrc rId="999" sId="1" ref="A181:XFD181" action="deleteRow">
    <undo index="65535" exp="ref" v="1" dr="AK181" r="AK183" sId="1"/>
    <undo index="65535" exp="ref" v="1" dr="AJ181" r="AJ183" sId="1"/>
    <undo index="65535" exp="ref" v="1" dr="AI181" r="AI183" sId="1"/>
    <undo index="65535" exp="ref" v="1" dr="AH181" r="AH183" sId="1"/>
    <undo index="65535" exp="ref" v="1" dr="AG181" r="AG183" sId="1"/>
    <undo index="65535" exp="ref" v="1" dr="AF181" r="AF183" sId="1"/>
    <undo index="65535" exp="ref" v="1" dr="AE181" r="AE183" sId="1"/>
    <undo index="65535" exp="ref" v="1" dr="AD181" r="AD183" sId="1"/>
    <undo index="65535" exp="ref" v="1" dr="AC181" r="AC183" sId="1"/>
    <undo index="65535" exp="ref" v="1" dr="AB181" r="AB183" sId="1"/>
    <undo index="65535" exp="ref" v="1" dr="AA181" r="AA183" sId="1"/>
    <undo index="65535" exp="ref" v="1" dr="Z181" r="Z183" sId="1"/>
    <undo index="65535" exp="ref" v="1" dr="Y181" r="Y183" sId="1"/>
    <undo index="65535" exp="ref" v="1" dr="X181" r="X183" sId="1"/>
    <undo index="65535" exp="ref" v="1" dr="W181" r="W183" sId="1"/>
    <undo index="65535" exp="ref" v="1" dr="V181" r="V183" sId="1"/>
    <undo index="65535" exp="ref" v="1" dr="U181" r="U183" sId="1"/>
    <undo index="65535" exp="ref" v="1" dr="T181" r="T183" sId="1"/>
    <undo index="65535" exp="ref" v="1" dr="S181" r="S183" sId="1"/>
    <undo index="65535" exp="ref" v="1" dr="D181" r="D183" sId="1"/>
    <undo index="65535" exp="area" ref3D="1" dr="$H$1:$N$1048576" dn="Z_65B035E3_87FA_46C5_996E_864F2C8D0EBC_.wvu.Cols" sId="1"/>
    <rfmt sheetId="1" xfDxf="1" sqref="A181:XFD181" start="0" length="0">
      <dxf>
        <font>
          <b/>
        </font>
      </dxf>
    </rfmt>
    <rfmt sheetId="1" sqref="A181" start="0" length="0">
      <dxf>
        <font>
          <sz val="12"/>
          <color auto="1"/>
        </font>
        <fill>
          <patternFill patternType="solid">
            <bgColor theme="0" tint="-0.14999847407452621"/>
          </patternFill>
        </fill>
        <alignment horizontal="center" vertical="center" wrapText="1"/>
        <border outline="0">
          <left style="medium">
            <color indexed="64"/>
          </left>
          <right style="thin">
            <color indexed="64"/>
          </right>
          <top style="thin">
            <color indexed="64"/>
          </top>
          <bottom style="thin">
            <color indexed="64"/>
          </bottom>
        </border>
      </dxf>
    </rfmt>
    <rfmt sheetId="1" sqref="B181" start="0" length="0">
      <dxf>
        <font>
          <sz val="12"/>
          <color auto="1"/>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81" start="0" length="0">
      <dxf>
        <font>
          <sz val="12"/>
          <color auto="1"/>
        </font>
        <numFmt numFmtId="3" formatCode="#,##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s="1" dxf="1">
      <nc r="D181">
        <f>SUM(#REF!)</f>
      </nc>
      <ndxf>
        <font>
          <sz val="12"/>
          <color auto="1"/>
          <name val="Calibri"/>
          <family val="2"/>
          <charset val="238"/>
          <scheme val="minor"/>
        </font>
        <numFmt numFmtId="166" formatCode="#,##0_ ;\-#,##0\ "/>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E181" t="inlineStr">
        <is>
          <t>TOTAL AXA 2</t>
        </is>
      </nc>
      <ndxf>
        <font>
          <sz val="12"/>
          <color auto="1"/>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ndxf>
    </rcc>
    <rfmt sheetId="1" sqref="F181" start="0" length="0">
      <dxf>
        <font>
          <sz val="12"/>
        </font>
        <fill>
          <patternFill patternType="solid">
            <bgColor rgb="FFFFFF00"/>
          </patternFill>
        </fill>
        <alignment horizontal="left" vertical="center"/>
        <border outline="0">
          <left style="thin">
            <color indexed="64"/>
          </left>
          <right style="thin">
            <color indexed="64"/>
          </right>
          <top style="thin">
            <color indexed="64"/>
          </top>
          <bottom style="thin">
            <color indexed="64"/>
          </bottom>
        </border>
      </dxf>
    </rfmt>
    <rfmt sheetId="1" sqref="G181" start="0" length="0">
      <dxf>
        <font>
          <sz val="12"/>
          <color auto="1"/>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H181" start="0" length="0">
      <dxf>
        <font>
          <sz val="12"/>
          <color auto="1"/>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181"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81" start="0" length="0">
      <dxf>
        <font>
          <sz val="12"/>
          <color auto="1"/>
        </font>
        <fill>
          <patternFill patternType="solid">
            <bgColor theme="9" tint="0.59999389629810485"/>
          </patternFill>
        </fill>
        <alignment horizontal="justify" vertical="center" wrapText="1"/>
        <border outline="0">
          <left style="thin">
            <color indexed="64"/>
          </left>
          <right style="thin">
            <color indexed="64"/>
          </right>
          <top style="thin">
            <color indexed="64"/>
          </top>
          <bottom style="thin">
            <color indexed="64"/>
          </bottom>
        </border>
      </dxf>
    </rfmt>
    <rfmt sheetId="1" sqref="K181" start="0" length="0">
      <dxf>
        <font>
          <sz val="12"/>
          <color auto="1"/>
        </font>
        <numFmt numFmtId="19" formatCode="dd/mm/yyyy"/>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181" start="0" length="0">
      <dxf>
        <font>
          <sz val="12"/>
          <color auto="1"/>
        </font>
        <numFmt numFmtId="19" formatCode="dd/mm/yyyy"/>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181" start="0" length="0">
      <dxf>
        <font>
          <sz val="12"/>
          <color auto="1"/>
        </font>
        <numFmt numFmtId="164" formatCode="0.000000000"/>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181" start="0" length="0">
      <dxf>
        <font>
          <sz val="12"/>
          <color auto="1"/>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181" start="0" length="0">
      <dxf>
        <font>
          <sz val="12"/>
          <color auto="1"/>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181" start="0" length="0">
      <dxf>
        <font>
          <sz val="12"/>
          <color auto="1"/>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181" start="0" length="0">
      <dxf>
        <font>
          <sz val="12"/>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181" start="0" length="0">
      <dxf>
        <font>
          <sz val="12"/>
          <color auto="1"/>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s="1" dxf="1">
      <nc r="S181">
        <f>SUM(#REF!)</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T181">
        <f>SUM(#REF!)</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U181">
        <f>SUM(#REF!)</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V181">
        <f>SUM(#REF!)</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W181">
        <f>SUM(#REF!)</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X181">
        <f>SUM(#REF!)</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Y181">
        <f>SUM(#REF!)</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Z181">
        <f>SUM(#REF!)</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A181">
        <f>SUM(#REF!)</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B181">
        <f>SUM(#REF!)</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C181">
        <f>SUM(#REF!)</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D181">
        <f>SUM(#REF!)</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E181">
        <f>SUM(#REF!)</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F181">
        <f>SUM(#REF!)</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G181">
        <f>SUM(#REF!)</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H181">
        <f>SUM(#REF!)</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I181">
        <f>SUM(#REF!)</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J181">
        <f>SUM(#REF!)</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K181">
        <f>SUM(#REF!)</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rc>
  <rrc rId="1000" sId="1" ref="A181:XFD181" action="deleteRow">
    <undo index="65535" exp="ref" v="1" dr="AK181" r="AK182" sId="1"/>
    <undo index="65535" exp="ref" v="1" dr="AJ181" r="AJ182" sId="1"/>
    <undo index="65535" exp="ref" v="1" dr="AI181" r="AI182" sId="1"/>
    <undo index="65535" exp="ref" v="1" dr="AH181" r="AH182" sId="1"/>
    <undo index="65535" exp="ref" v="1" dr="AG181" r="AG182" sId="1"/>
    <undo index="65535" exp="ref" v="1" dr="AF181" r="AF182" sId="1"/>
    <undo index="65535" exp="ref" v="1" dr="AE181" r="AE182" sId="1"/>
    <undo index="65535" exp="ref" v="1" dr="AD181" r="AD182" sId="1"/>
    <undo index="65535" exp="ref" v="1" dr="AC181" r="AC182" sId="1"/>
    <undo index="65535" exp="ref" v="1" dr="AB181" r="AB182" sId="1"/>
    <undo index="65535" exp="ref" v="1" dr="AA181" r="AA182" sId="1"/>
    <undo index="65535" exp="ref" v="1" dr="Z181" r="Z182" sId="1"/>
    <undo index="65535" exp="ref" v="1" dr="Y181" r="Y182" sId="1"/>
    <undo index="65535" exp="ref" v="1" dr="X181" r="X182" sId="1"/>
    <undo index="65535" exp="ref" v="1" dr="W181" r="W182" sId="1"/>
    <undo index="65535" exp="ref" v="1" dr="V181" r="V182" sId="1"/>
    <undo index="65535" exp="ref" v="1" dr="U181" r="U182" sId="1"/>
    <undo index="65535" exp="ref" v="1" dr="T181" r="T182" sId="1"/>
    <undo index="65535" exp="ref" v="1" dr="S181" r="S182" sId="1"/>
    <undo index="0" exp="ref" v="1" dr="D181" r="D182" sId="1"/>
    <undo index="65535" exp="area" ref3D="1" dr="$H$1:$N$1048576" dn="Z_65B035E3_87FA_46C5_996E_864F2C8D0EBC_.wvu.Cols" sId="1"/>
    <rfmt sheetId="1" xfDxf="1" sqref="A181:XFD181" start="0" length="0">
      <dxf>
        <font>
          <b/>
        </font>
      </dxf>
    </rfmt>
    <rfmt sheetId="1" sqref="A181" start="0" length="0">
      <dxf>
        <font>
          <sz val="12"/>
          <color auto="1"/>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181" start="0" length="0">
      <dxf>
        <font>
          <sz val="12"/>
          <color auto="1"/>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81" start="0" length="0">
      <dxf>
        <font>
          <sz val="12"/>
          <color auto="1"/>
        </font>
        <numFmt numFmtId="3" formatCode="#,##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D181">
        <f>COUNT(C106:C108)</f>
      </nc>
      <n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E181" t="inlineStr">
        <is>
          <t>TOTAL AXA 3</t>
        </is>
      </nc>
      <ndxf>
        <font>
          <sz val="12"/>
          <color auto="1"/>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ndxf>
    </rcc>
    <rcc rId="0" sId="1" dxf="1">
      <nc r="F181" t="inlineStr">
        <is>
          <t>AT 1/2016</t>
        </is>
      </nc>
      <ndxf>
        <font>
          <sz val="12"/>
        </font>
        <fill>
          <patternFill patternType="solid">
            <bgColor rgb="FFFFFF00"/>
          </patternFill>
        </fill>
        <alignment horizontal="left" vertical="center"/>
        <border outline="0">
          <left style="thin">
            <color indexed="64"/>
          </left>
          <right style="thin">
            <color indexed="64"/>
          </right>
          <top style="thin">
            <color indexed="64"/>
          </top>
          <bottom style="thin">
            <color indexed="64"/>
          </bottom>
        </border>
      </ndxf>
    </rcc>
    <rfmt sheetId="1" sqref="G181" start="0" length="0">
      <dxf>
        <font>
          <sz val="12"/>
          <color auto="1"/>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H181" start="0" length="0">
      <dxf>
        <font>
          <sz val="12"/>
          <color auto="1"/>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181"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81" start="0" length="0">
      <dxf>
        <font>
          <sz val="12"/>
          <color auto="1"/>
        </font>
        <fill>
          <patternFill patternType="solid">
            <bgColor theme="9" tint="0.59999389629810485"/>
          </patternFill>
        </fill>
        <alignment horizontal="justify" vertical="center" wrapText="1"/>
        <border outline="0">
          <left style="thin">
            <color indexed="64"/>
          </left>
          <right style="thin">
            <color indexed="64"/>
          </right>
          <top style="thin">
            <color indexed="64"/>
          </top>
          <bottom style="thin">
            <color indexed="64"/>
          </bottom>
        </border>
      </dxf>
    </rfmt>
    <rfmt sheetId="1" sqref="K181" start="0" length="0">
      <dxf>
        <font>
          <sz val="12"/>
          <color auto="1"/>
        </font>
        <numFmt numFmtId="19" formatCode="dd/mm/yyyy"/>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181" start="0" length="0">
      <dxf>
        <font>
          <sz val="12"/>
          <color auto="1"/>
        </font>
        <numFmt numFmtId="19" formatCode="dd/mm/yyyy"/>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181" start="0" length="0">
      <dxf>
        <font>
          <sz val="12"/>
          <color auto="1"/>
        </font>
        <numFmt numFmtId="164" formatCode="0.000000000"/>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181" start="0" length="0">
      <dxf>
        <font>
          <sz val="12"/>
          <color auto="1"/>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181" start="0" length="0">
      <dxf>
        <font>
          <sz val="12"/>
          <color auto="1"/>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181" start="0" length="0">
      <dxf>
        <font>
          <sz val="12"/>
          <color auto="1"/>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181" start="0" length="0">
      <dxf>
        <font>
          <sz val="12"/>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181" start="0" length="0">
      <dxf>
        <font>
          <sz val="12"/>
          <color auto="1"/>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s="1" dxf="1">
      <nc r="S181">
        <f>SUMIFS(S$7:S$180,$F$7:$F$180,$F181)</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T181">
        <f>SUMIFS(T$7:T$180,$F$7:$F$180,$F181)</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U181">
        <f>SUMIFS(U$7:U$180,$F$7:$F$180,$F181)</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V181">
        <f>SUMIFS(V$7:V$180,$F$7:$F$180,$F181)</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W181">
        <f>SUMIFS(W$7:W$180,$F$7:$F$180,$F181)</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X181">
        <f>SUMIFS(X$7:X$180,$F$7:$F$180,$F181)</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Y181">
        <f>SUMIFS(Y$60:Y$180,$F$60:$F$180,$F181)</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Z181">
        <f>SUMIFS(Z$60:Z$180,$F$60:$F$180,$F181)</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A181">
        <f>SUMIFS(AA$60:AA$180,$F$60:$F$180,$F181)</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B181">
        <f>SUMIFS(AB$7:AB$180,$F$7:$F$180,$F181)</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C181">
        <f>SUMIFS(AC$7:AC$180,$F$7:$F$180,$F181)</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D181">
        <f>SUMIFS(AD$7:AD$180,$F$7:$F$180,$F181)</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E181">
        <f>SUMIFS(AE$7:AE$180,$F$7:$F$180,$F181)</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F181">
        <f>SUMIFS(AF$7:AF$180,$F$7:$F$180,$F181)</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G181">
        <f>SUMIFS(AG$7:AG$180,$F$7:$F$180,$F181)</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fmt sheetId="1" s="1" sqref="AH181" start="0" length="0">
      <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dxf>
    </rfmt>
    <rfmt sheetId="1" s="1" sqref="AI181" start="0" length="0">
      <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dxf>
    </rfmt>
    <rcc rId="0" sId="1" s="1" dxf="1">
      <nc r="AJ181">
        <f>SUMIFS(AJ$7:AJ$180,$F$7:$F$180,$F181)</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K181">
        <f>SUMIFS(AK$7:AK$180,$F$7:$F$180,$F181)</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rc>
  <rrc rId="1001" sId="1" ref="A181:XFD181" action="deleteRow">
    <undo index="65535" exp="ref" v="1" dr="AB181" r="Y188" sId="1"/>
    <undo index="0" exp="ref" v="1" dr="Y181" r="Y188" sId="1"/>
    <undo index="65535" exp="area" ref3D="1" dr="$A$1:$AK$181" dn="Z_FE50EAC0_52A5_4C33_B973_65E93D03D3EA_.wvu.PrintArea" sId="1"/>
    <undo index="65535" exp="area" ref3D="1" dr="$A$6:$AK$181" dn="Z_F52D90D4_508D_43B6_8295_6D179E5F0FEB_.wvu.FilterData" sId="1"/>
    <undo index="65535" exp="area" ref3D="1" dr="$A$6:$AK$181" dn="Z_EFE45138_A2B3_46EB_8A69_D9745D73FBF5_.wvu.FilterData" sId="1"/>
    <undo index="65535" exp="area" ref3D="1" dr="$A$1:$AK$181" dn="Z_EF10298D_3F59_43F1_9A86_8C1CCA3B5D93_.wvu.PrintArea" sId="1"/>
    <undo index="65535" exp="area" ref3D="1" dr="$A$6:$AK$181" dn="Z_EF10298D_3F59_43F1_9A86_8C1CCA3B5D93_.wvu.FilterData" sId="1"/>
    <undo index="65535" exp="area" ref3D="1" dr="$A$1:$AK$181" dn="Z_EB0F2E6A_FA33_479E_9A47_8E3494FBB4DE_.wvu.PrintArea" sId="1"/>
    <undo index="65535" exp="area" ref3D="1" dr="$A$6:$AK$181" dn="Z_EB0F2E6A_FA33_479E_9A47_8E3494FBB4DE_.wvu.FilterData" sId="1"/>
    <undo index="65535" exp="area" ref3D="1" dr="$A$1:$AK$181" dn="Z_EA64E7D7_BA48_4965_B650_778AE412FE0C_.wvu.PrintArea" sId="1"/>
    <undo index="65535" exp="area" ref3D="1" dr="$A$6:$AK$181" dn="Z_EA64E7D7_BA48_4965_B650_778AE412FE0C_.wvu.FilterData" sId="1"/>
    <undo index="65535" exp="area" ref3D="1" dr="$A$6:$AK$181" dn="Z_DE09B69C_7EEF_4060_8E06_F7DEC4B96D7E_.wvu.FilterData" sId="1"/>
    <undo index="65535" exp="area" ref3D="1" dr="$A$6:$AK$181" dn="Z_DD93CA86_AFD6_4C47_828D_70472BFCD288_.wvu.FilterData" sId="1"/>
    <undo index="65535" exp="area" ref3D="1" dr="$A$1:$AK$181" dn="Z_DBDE1601_9C1D_48CB_9D8B_BB8B9D15A5FF_.wvu.PrintArea" sId="1"/>
    <undo index="65535" exp="area" ref3D="1" dr="$A$6:$AK$181" dn="Z_DBDE1601_9C1D_48CB_9D8B_BB8B9D15A5FF_.wvu.FilterData" sId="1"/>
    <undo index="65535" exp="area" ref3D="1" dr="$A$6:$AK$181" dn="Z_DB43929D_F4B7_43FF_975F_960476D189E8_.wvu.FilterData" sId="1"/>
    <undo index="65535" exp="area" ref3D="1" dr="$A$6:$AK$181" dn="Z_D802EE0F_98B9_4410_B31B_4ACC0EC9C9BC_.wvu.FilterData" sId="1"/>
    <undo index="65535" exp="area" ref3D="1" dr="$A$6:$AK$181" dn="Z_C71F80D5_B6C1_4ED9_B18D_D719D69F5A47_.wvu.FilterData" sId="1"/>
    <undo index="65535" exp="area" ref3D="1" dr="$A$1:$AK$181" dn="Z_C408A2F1_296F_4EAD_B15B_336D73846FDD_.wvu.PrintArea" sId="1"/>
    <undo index="65535" exp="area" ref3D="1" dr="$A$1:$AK$181" dn="Z_C3502361_AD2C_4705_878B_D12169ED60B1_.wvu.PrintArea" sId="1"/>
    <undo index="65535" exp="area" ref3D="1" dr="$A$6:$AK$181" dn="Z_C3502361_AD2C_4705_878B_D12169ED60B1_.wvu.FilterData" sId="1"/>
    <undo index="65535" exp="area" ref3D="1" dr="$A$6:$AK$181" dn="Z_AECBC9F6_D9DE_4043_9C2F_160F7ECDAD3D_.wvu.FilterData" sId="1"/>
    <undo index="65535" exp="area" ref3D="1" dr="$A$1:$AK$181" dn="Z_A87F3E0E_3A8E_4B82_8170_33752259B7DB_.wvu.PrintArea" sId="1"/>
    <undo index="65535" exp="area" ref3D="1" dr="$A$6:$AK$181" dn="Z_A87F3E0E_3A8E_4B82_8170_33752259B7DB_.wvu.FilterData" sId="1"/>
    <undo index="65535" exp="area" ref3D="1" dr="$A$1:$AK$181" dn="Z_A5B1481C_EF26_486A_984F_85CDDC2FD94F_.wvu.PrintArea" sId="1"/>
    <undo index="65535" exp="area" ref3D="1" dr="$A$6:$AK$181" dn="Z_A5B1481C_EF26_486A_984F_85CDDC2FD94F_.wvu.FilterData" sId="1"/>
    <undo index="65535" exp="area" ref3D="1" dr="$A$1:$AK$181" dn="Z_9EA5E3FA_46F1_4729_828C_4A08518018C1_.wvu.PrintArea" sId="1"/>
    <undo index="65535" exp="area" ref3D="1" dr="$A$6:$AK$181" dn="Z_9EA5E3FA_46F1_4729_828C_4A08518018C1_.wvu.FilterData" sId="1"/>
    <undo index="65535" exp="area" ref3D="1" dr="$A$1:$AK$181" dn="Z_9980B309_0131_4577_BF29_212714399FDF_.wvu.PrintArea" sId="1"/>
    <undo index="65535" exp="area" ref3D="1" dr="$A$6:$AK$181" dn="Z_9980B309_0131_4577_BF29_212714399FDF_.wvu.FilterData" sId="1"/>
    <undo index="65535" exp="area" ref3D="1" dr="$A$6:$AK$181" dn="Z_923E7374_9C36_4380_9E0A_313EA2F408F0_.wvu.FilterData" sId="1"/>
    <undo index="65535" exp="area" ref3D="1" dr="$A$6:$AK$181" dn="Z_91199DA1_59E7_4345_8CB7_A1085C901326_.wvu.FilterData" sId="1"/>
    <undo index="65535" exp="area" ref3D="1" dr="$A$1:$AK$181" dn="Z_905D93EA_5662_45AB_8995_A9908B3E5D52_.wvu.PrintArea" sId="1"/>
    <undo index="65535" exp="area" ref3D="1" dr="$A$6:$AK$181" dn="Z_902D3CAF_0577_4A3F_A86A_C01FD8CA4695_.wvu.FilterData" sId="1"/>
    <undo index="65535" exp="area" ref3D="1" dr="$A$1:$AK$181" dn="Z_901F9774_8BE7_424D_87C2_1026F3FA2E93_.wvu.PrintArea" sId="1"/>
    <undo index="65535" exp="area" ref3D="1" dr="$A$6:$AK$181" dn="Z_831F7439_6937_483F_B601_184FEF5CECFD_.wvu.FilterData" sId="1"/>
    <undo index="65535" exp="area" ref3D="1" dr="$A$6:$AK$181" dn="Z_7D2F4374_D571_49E4_B659_129D2AFDC43C_.wvu.FilterData" sId="1"/>
    <undo index="65535" exp="area" ref3D="1" dr="$A$1:$AK$181" dn="Z_7C1B4D6D_D666_48DD_AB17_E00791B6F0B6_.wvu.PrintArea" sId="1"/>
    <undo index="65535" exp="area" ref3D="1" dr="$A$1:$AK$181" dn="Z_747340EB_2B31_46D2_ACDE_4FA91E2B50F6_.wvu.PrintArea" sId="1"/>
    <undo index="65535" exp="area" ref3D="1" dr="$A$6:$AK$181" dn="Z_6CE52079_5576_45A5_9A9F_9CA970D849EF_.wvu.FilterData" sId="1"/>
    <undo index="65535" exp="area" ref3D="1" dr="$A$1:$AK$181" dn="Z_65C35D6D_934F_4431_BA92_90255FC17BA4_.wvu.PrintArea" sId="1"/>
    <undo index="65535" exp="area" ref3D="1" dr="$A$1:$AK$181" dn="Z_65B035E3_87FA_46C5_996E_864F2C8D0EBC_.wvu.PrintArea" sId="1"/>
    <undo index="65535" exp="area" ref3D="1" dr="$H$1:$N$1048576" dn="Z_65B035E3_87FA_46C5_996E_864F2C8D0EBC_.wvu.Cols" sId="1"/>
    <undo index="65535" exp="area" ref3D="1" dr="$A$1:$AK$181" dn="Z_5AAA4DFE_88B1_4674_95ED_5FCD7A50BC22_.wvu.PrintArea" sId="1"/>
    <undo index="65535" exp="area" ref3D="1" dr="$A$1:$AK$181" dn="Z_53ED3D47_B2C0_43A1_9A1E_F030D529F74C_.wvu.PrintArea" sId="1"/>
    <undo index="65535" exp="area" ref3D="1" dr="$A$6:$AK$181" dn="Z_53ED3D47_B2C0_43A1_9A1E_F030D529F74C_.wvu.FilterData" sId="1"/>
    <undo index="65535" exp="area" ref3D="1" dr="$A$6:$AK$181" dn="Z_4FDB167B_D56E_45D4_B120_847D0871AA6B_.wvu.FilterData" sId="1"/>
    <undo index="65535" exp="area" ref3D="1" dr="$A$1:$AK$181" dn="Z_4A704C95_E622_4A95_8431_12F79C4CAD21_.wvu.PrintArea" sId="1"/>
    <undo index="65535" exp="area" ref3D="1" dr="$A$6:$AK$181" dn="Z_4A704C95_E622_4A95_8431_12F79C4CAD21_.wvu.FilterData" sId="1"/>
    <undo index="65535" exp="area" ref3D="1" dr="$A$6:$AK$181" dn="Z_41AA4E5D_9625_4478_B720_2BD6AE34E699_.wvu.FilterData" sId="1"/>
    <undo index="65535" exp="area" ref3D="1" dr="$A$1:$AK$181" dn="Z_3AFE79CE_CE75_447D_8C73_1AE63A224CBA_.wvu.PrintArea" sId="1"/>
    <undo index="65535" exp="area" ref3D="1" dr="$A$6:$AK$181" dn="Z_3AFE79CE_CE75_447D_8C73_1AE63A224CBA_.wvu.FilterData" sId="1"/>
    <undo index="65535" exp="area" ref3D="1" dr="$A$6:$AK$181" dn="Z_38C68E87_361F_434A_8BE4_BA2AF4CB3868_.wvu.FilterData" sId="1"/>
    <undo index="65535" exp="area" ref3D="1" dr="$A$1:$AK$181" dn="Z_36624B2D_80F9_4F79_AC4A_B3547C36F23F_.wvu.PrintArea" sId="1"/>
    <undo index="65535" exp="area" ref3D="1" dr="$A$1:$AK$181" dn="Print_Area" sId="1"/>
    <undo index="65535" exp="area" ref3D="1" dr="$A$6:$AK$181" dn="Z_2547C3D7_22F7_4CAF_8E48_C8F3425DB942_.wvu.FilterData" sId="1"/>
    <undo index="65535" exp="area" ref3D="1" dr="$A$6:$AK$181" dn="Z_305BEEB9_C99E_4E52_A4AB_56EA1595A366_.wvu.FilterData" sId="1"/>
    <undo index="65535" exp="area" ref3D="1" dr="$A$6:$AK$181" dn="_FilterDatabase" sId="1"/>
    <undo index="65535" exp="area" ref3D="1" dr="$A$6:$AK$181" dn="Z_17F4A6A1_469E_46FB_A3A0_041FC3712E3B_.wvu.FilterData" sId="1"/>
    <undo index="65535" exp="area" ref3D="1" dr="$A$6:$AK$181" dn="Z_0585DD1B_89D4_4278_953B_FA6D57DCCE82_.wvu.FilterData" sId="1"/>
    <undo index="65535" exp="area" ref3D="1" dr="$A$6:$AK$181" dn="Z_324E461A_DC75_4814_87BA_41F170D0ED0B_.wvu.FilterData" sId="1"/>
    <undo index="65535" exp="area" ref3D="1" dr="$A$6:$AK$181" dn="Z_36624B2D_80F9_4F79_AC4A_B3547C36F23F_.wvu.FilterData" sId="1"/>
    <rfmt sheetId="1" xfDxf="1" sqref="A181:XFD181" start="0" length="0">
      <dxf>
        <font>
          <b/>
        </font>
      </dxf>
    </rfmt>
    <rfmt sheetId="1" sqref="A181" start="0" length="0">
      <dxf>
        <font>
          <sz val="12"/>
          <color auto="1"/>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181" start="0" length="0">
      <dxf>
        <font>
          <sz val="12"/>
          <color auto="1"/>
        </font>
        <fill>
          <patternFill patternType="solid">
            <bgColor rgb="FFFFFF00"/>
          </patternFill>
        </fill>
        <alignment horizontal="center" vertical="center" wrapText="1"/>
        <border outline="0">
          <right style="thin">
            <color indexed="64"/>
          </right>
          <top style="thin">
            <color indexed="64"/>
          </top>
        </border>
      </dxf>
    </rfmt>
    <rfmt sheetId="1" sqref="C181" start="0" length="0">
      <dxf>
        <font>
          <sz val="12"/>
        </font>
        <fill>
          <patternFill patternType="solid">
            <bgColor rgb="FFFFFF00"/>
          </patternFill>
        </fill>
        <border outline="0">
          <left style="thin">
            <color indexed="64"/>
          </left>
          <right style="thin">
            <color indexed="64"/>
          </right>
          <top style="thin">
            <color indexed="64"/>
          </top>
          <bottom style="medium">
            <color indexed="64"/>
          </bottom>
        </border>
      </dxf>
    </rfmt>
    <rcc rId="0" sId="1" dxf="1">
      <nc r="D181">
        <f>#REF!+#REF!+#REF!</f>
      </nc>
      <ndxf>
        <font>
          <sz val="12"/>
        </font>
        <numFmt numFmtId="1" formatCode="0"/>
        <fill>
          <patternFill patternType="solid">
            <bgColor rgb="FFFFFF00"/>
          </patternFill>
        </fill>
        <alignment horizontal="center" vertical="center"/>
        <border outline="0">
          <left style="thin">
            <color indexed="64"/>
          </left>
          <right style="thin">
            <color indexed="64"/>
          </right>
          <top style="thin">
            <color indexed="64"/>
          </top>
          <bottom style="medium">
            <color indexed="64"/>
          </bottom>
        </border>
      </ndxf>
    </rcc>
    <rcc rId="0" sId="1" dxf="1">
      <nc r="E181" t="inlineStr">
        <is>
          <t>TOTAL</t>
        </is>
      </nc>
      <ndxf>
        <font>
          <sz val="12"/>
        </font>
        <fill>
          <patternFill patternType="solid">
            <bgColor rgb="FFFFFF00"/>
          </patternFill>
        </fill>
        <alignment horizontal="center" vertical="center"/>
        <border outline="0">
          <left style="thin">
            <color indexed="64"/>
          </left>
          <right style="thin">
            <color indexed="64"/>
          </right>
          <top style="thin">
            <color indexed="64"/>
          </top>
          <bottom style="medium">
            <color indexed="64"/>
          </bottom>
        </border>
      </ndxf>
    </rcc>
    <rfmt sheetId="1" sqref="F181" start="0" length="0">
      <dxf>
        <font>
          <sz val="12"/>
        </font>
        <fill>
          <patternFill patternType="solid">
            <bgColor rgb="FFFFFF00"/>
          </patternFill>
        </fill>
        <alignment horizontal="left" vertical="center"/>
        <border outline="0">
          <left style="thin">
            <color indexed="64"/>
          </left>
          <right style="thin">
            <color indexed="64"/>
          </right>
          <top style="thin">
            <color indexed="64"/>
          </top>
          <bottom style="medium">
            <color indexed="64"/>
          </bottom>
        </border>
      </dxf>
    </rfmt>
    <rfmt sheetId="1" sqref="G181" start="0" length="0">
      <dxf>
        <font>
          <sz val="12"/>
        </font>
        <fill>
          <patternFill patternType="solid">
            <bgColor rgb="FFFFFF00"/>
          </patternFill>
        </fill>
        <alignment horizontal="left" vertical="top"/>
        <border outline="0">
          <left style="thin">
            <color indexed="64"/>
          </left>
          <right style="thin">
            <color indexed="64"/>
          </right>
          <top style="thin">
            <color indexed="64"/>
          </top>
          <bottom style="medium">
            <color indexed="64"/>
          </bottom>
        </border>
      </dxf>
    </rfmt>
    <rfmt sheetId="1" sqref="H181" start="0" length="0">
      <dxf>
        <font>
          <sz val="12"/>
        </font>
        <fill>
          <patternFill patternType="solid">
            <bgColor rgb="FFFFFF00"/>
          </patternFill>
        </fill>
        <alignment horizontal="left" vertical="top"/>
        <border outline="0">
          <left style="thin">
            <color indexed="64"/>
          </left>
          <right style="thin">
            <color indexed="64"/>
          </right>
          <top style="thin">
            <color indexed="64"/>
          </top>
        </border>
      </dxf>
    </rfmt>
    <rfmt sheetId="1" sqref="I181" start="0" length="0">
      <dxf>
        <font>
          <sz val="12"/>
        </font>
        <fill>
          <patternFill patternType="solid">
            <bgColor rgb="FFFFFF00"/>
          </patternFill>
        </fill>
        <alignment horizontal="center" vertical="top"/>
        <border outline="0">
          <left style="thin">
            <color indexed="64"/>
          </left>
          <right style="thin">
            <color indexed="64"/>
          </right>
          <top style="thin">
            <color indexed="64"/>
          </top>
        </border>
      </dxf>
    </rfmt>
    <rfmt sheetId="1" sqref="J181" start="0" length="0">
      <dxf>
        <font>
          <sz val="12"/>
        </font>
        <fill>
          <patternFill patternType="solid">
            <bgColor rgb="FFFFFF00"/>
          </patternFill>
        </fill>
        <border outline="0">
          <left style="thin">
            <color indexed="64"/>
          </left>
          <right style="thin">
            <color indexed="64"/>
          </right>
          <top style="thin">
            <color indexed="64"/>
          </top>
          <bottom style="medium">
            <color indexed="64"/>
          </bottom>
        </border>
      </dxf>
    </rfmt>
    <rfmt sheetId="1" sqref="K181" start="0" length="0">
      <dxf>
        <font>
          <sz val="12"/>
        </font>
        <fill>
          <patternFill patternType="solid">
            <bgColor rgb="FFFFFF00"/>
          </patternFill>
        </fill>
        <alignment horizontal="center" vertical="top"/>
        <border outline="0">
          <left style="thin">
            <color indexed="64"/>
          </left>
          <right style="thin">
            <color indexed="64"/>
          </right>
          <top style="thin">
            <color indexed="64"/>
          </top>
          <bottom style="medium">
            <color indexed="64"/>
          </bottom>
        </border>
      </dxf>
    </rfmt>
    <rfmt sheetId="1" sqref="L181" start="0" length="0">
      <dxf>
        <font>
          <sz val="12"/>
        </font>
        <fill>
          <patternFill patternType="solid">
            <bgColor rgb="FFFFFF00"/>
          </patternFill>
        </fill>
        <alignment horizontal="center" vertical="top"/>
        <border outline="0">
          <left style="thin">
            <color indexed="64"/>
          </left>
          <right style="thin">
            <color indexed="64"/>
          </right>
          <top style="thin">
            <color indexed="64"/>
          </top>
          <bottom style="medium">
            <color indexed="64"/>
          </bottom>
        </border>
      </dxf>
    </rfmt>
    <rfmt sheetId="1" sqref="M181" start="0" length="0">
      <dxf>
        <font>
          <sz val="12"/>
        </font>
        <fill>
          <patternFill patternType="solid">
            <bgColor rgb="FFFFFF00"/>
          </patternFill>
        </fill>
        <alignment horizontal="center" vertical="top"/>
        <border outline="0">
          <left style="thin">
            <color indexed="64"/>
          </left>
          <right style="thin">
            <color indexed="64"/>
          </right>
          <top style="thin">
            <color indexed="64"/>
          </top>
          <bottom style="medium">
            <color indexed="64"/>
          </bottom>
        </border>
      </dxf>
    </rfmt>
    <rfmt sheetId="1" sqref="N181" start="0" length="0">
      <dxf>
        <font>
          <sz val="12"/>
        </font>
        <fill>
          <patternFill patternType="solid">
            <bgColor rgb="FFFFFF00"/>
          </patternFill>
        </fill>
        <alignment horizontal="center" vertical="top"/>
        <border outline="0">
          <left style="thin">
            <color indexed="64"/>
          </left>
          <right style="thin">
            <color indexed="64"/>
          </right>
          <top style="thin">
            <color indexed="64"/>
          </top>
          <bottom style="medium">
            <color indexed="64"/>
          </bottom>
        </border>
      </dxf>
    </rfmt>
    <rfmt sheetId="1" sqref="O181" start="0" length="0">
      <dxf>
        <font>
          <sz val="12"/>
        </font>
        <fill>
          <patternFill patternType="solid">
            <bgColor rgb="FFFFFF00"/>
          </patternFill>
        </fill>
        <alignment horizontal="center" vertical="top"/>
        <border outline="0">
          <left style="thin">
            <color indexed="64"/>
          </left>
          <right style="thin">
            <color indexed="64"/>
          </right>
          <top style="thin">
            <color indexed="64"/>
          </top>
          <bottom style="medium">
            <color indexed="64"/>
          </bottom>
        </border>
      </dxf>
    </rfmt>
    <rfmt sheetId="1" sqref="P181" start="0" length="0">
      <dxf>
        <font>
          <sz val="12"/>
        </font>
        <fill>
          <patternFill patternType="solid">
            <bgColor rgb="FFFFFF00"/>
          </patternFill>
        </fill>
        <alignment horizontal="center" vertical="top"/>
        <border outline="0">
          <left style="thin">
            <color indexed="64"/>
          </left>
          <right style="thin">
            <color indexed="64"/>
          </right>
          <top style="thin">
            <color indexed="64"/>
          </top>
          <bottom style="medium">
            <color indexed="64"/>
          </bottom>
        </border>
      </dxf>
    </rfmt>
    <rfmt sheetId="1" sqref="Q181" start="0" length="0">
      <dxf>
        <font>
          <sz val="12"/>
        </font>
        <fill>
          <patternFill patternType="solid">
            <bgColor rgb="FFFFFF00"/>
          </patternFill>
        </fill>
        <alignment horizontal="center" vertical="top"/>
        <border outline="0">
          <left style="thin">
            <color indexed="64"/>
          </left>
          <right style="thin">
            <color indexed="64"/>
          </right>
          <top style="thin">
            <color indexed="64"/>
          </top>
          <bottom style="medium">
            <color indexed="64"/>
          </bottom>
        </border>
      </dxf>
    </rfmt>
    <rfmt sheetId="1" sqref="R181" start="0" length="0">
      <dxf>
        <font>
          <sz val="12"/>
        </font>
        <fill>
          <patternFill patternType="solid">
            <bgColor rgb="FFFFFF00"/>
          </patternFill>
        </fill>
        <alignment horizontal="center" vertical="top"/>
        <border outline="0">
          <left style="thin">
            <color indexed="64"/>
          </left>
          <right style="thin">
            <color indexed="64"/>
          </right>
          <top style="thin">
            <color indexed="64"/>
          </top>
          <bottom style="medium">
            <color indexed="64"/>
          </bottom>
        </border>
      </dxf>
    </rfmt>
    <rcc rId="0" sId="1" s="1" dxf="1">
      <nc r="S181">
        <f>#REF!+#REF!+#REF!</f>
      </nc>
      <ndxf>
        <font>
          <sz val="12"/>
          <color theme="1"/>
          <name val="Calibri"/>
          <family val="2"/>
          <charset val="238"/>
          <scheme val="minor"/>
        </font>
        <numFmt numFmtId="165" formatCode="#,##0.00_ ;\-#,##0.00\ "/>
        <fill>
          <patternFill patternType="solid">
            <bgColor rgb="FFFFFF00"/>
          </patternFill>
        </fill>
        <alignment vertical="center"/>
        <border outline="0">
          <left style="thin">
            <color indexed="64"/>
          </left>
          <right style="thin">
            <color indexed="64"/>
          </right>
          <top style="thin">
            <color indexed="64"/>
          </top>
          <bottom style="medium">
            <color indexed="64"/>
          </bottom>
        </border>
      </ndxf>
    </rcc>
    <rcc rId="0" sId="1" s="1" dxf="1">
      <nc r="T181">
        <f>#REF!+#REF!+#REF!</f>
      </nc>
      <ndxf>
        <font>
          <sz val="12"/>
          <color theme="1"/>
          <name val="Calibri"/>
          <family val="2"/>
          <charset val="238"/>
          <scheme val="minor"/>
        </font>
        <numFmt numFmtId="165" formatCode="#,##0.00_ ;\-#,##0.00\ "/>
        <fill>
          <patternFill patternType="solid">
            <bgColor rgb="FFFFFF00"/>
          </patternFill>
        </fill>
        <alignment vertical="center"/>
        <border outline="0">
          <left style="thin">
            <color indexed="64"/>
          </left>
          <right style="thin">
            <color indexed="64"/>
          </right>
          <top style="thin">
            <color indexed="64"/>
          </top>
          <bottom style="medium">
            <color indexed="64"/>
          </bottom>
        </border>
      </ndxf>
    </rcc>
    <rcc rId="0" sId="1" s="1" dxf="1">
      <nc r="U181">
        <f>#REF!+#REF!+#REF!</f>
      </nc>
      <ndxf>
        <font>
          <sz val="12"/>
          <color theme="1"/>
          <name val="Calibri"/>
          <family val="2"/>
          <charset val="238"/>
          <scheme val="minor"/>
        </font>
        <numFmt numFmtId="165" formatCode="#,##0.00_ ;\-#,##0.00\ "/>
        <fill>
          <patternFill patternType="solid">
            <bgColor rgb="FFFFFF00"/>
          </patternFill>
        </fill>
        <alignment vertical="center"/>
        <border outline="0">
          <left style="thin">
            <color indexed="64"/>
          </left>
          <right style="thin">
            <color indexed="64"/>
          </right>
          <top style="thin">
            <color indexed="64"/>
          </top>
          <bottom style="medium">
            <color indexed="64"/>
          </bottom>
        </border>
      </ndxf>
    </rcc>
    <rcc rId="0" sId="1" s="1" dxf="1">
      <nc r="V181">
        <f>#REF!+#REF!+#REF!</f>
      </nc>
      <ndxf>
        <font>
          <sz val="12"/>
          <color theme="1"/>
          <name val="Calibri"/>
          <family val="2"/>
          <charset val="238"/>
          <scheme val="minor"/>
        </font>
        <numFmt numFmtId="165" formatCode="#,##0.00_ ;\-#,##0.00\ "/>
        <fill>
          <patternFill patternType="solid">
            <bgColor rgb="FFFFFF00"/>
          </patternFill>
        </fill>
        <alignment vertical="center"/>
        <border outline="0">
          <left style="thin">
            <color indexed="64"/>
          </left>
          <right style="thin">
            <color indexed="64"/>
          </right>
          <top style="thin">
            <color indexed="64"/>
          </top>
          <bottom style="medium">
            <color indexed="64"/>
          </bottom>
        </border>
      </ndxf>
    </rcc>
    <rcc rId="0" sId="1" s="1" dxf="1">
      <nc r="W181">
        <f>#REF!+#REF!+#REF!</f>
      </nc>
      <ndxf>
        <font>
          <sz val="12"/>
          <color theme="1"/>
          <name val="Calibri"/>
          <family val="2"/>
          <charset val="238"/>
          <scheme val="minor"/>
        </font>
        <numFmt numFmtId="165" formatCode="#,##0.00_ ;\-#,##0.00\ "/>
        <fill>
          <patternFill patternType="solid">
            <bgColor rgb="FFFFFF00"/>
          </patternFill>
        </fill>
        <alignment vertical="center"/>
        <border outline="0">
          <left style="thin">
            <color indexed="64"/>
          </left>
          <right style="thin">
            <color indexed="64"/>
          </right>
          <top style="thin">
            <color indexed="64"/>
          </top>
          <bottom style="medium">
            <color indexed="64"/>
          </bottom>
        </border>
      </ndxf>
    </rcc>
    <rcc rId="0" sId="1" s="1" dxf="1">
      <nc r="X181">
        <f>#REF!+#REF!+#REF!</f>
      </nc>
      <ndxf>
        <font>
          <sz val="12"/>
          <color theme="1"/>
          <name val="Calibri"/>
          <family val="2"/>
          <charset val="238"/>
          <scheme val="minor"/>
        </font>
        <numFmt numFmtId="165" formatCode="#,##0.00_ ;\-#,##0.00\ "/>
        <fill>
          <patternFill patternType="solid">
            <bgColor rgb="FFFFFF00"/>
          </patternFill>
        </fill>
        <alignment vertical="center"/>
        <border outline="0">
          <left style="thin">
            <color indexed="64"/>
          </left>
          <right style="thin">
            <color indexed="64"/>
          </right>
          <top style="thin">
            <color indexed="64"/>
          </top>
          <bottom style="medium">
            <color indexed="64"/>
          </bottom>
        </border>
      </ndxf>
    </rcc>
    <rcc rId="0" sId="1" s="1" dxf="1">
      <nc r="Y181">
        <f>#REF!+#REF!+#REF!</f>
      </nc>
      <ndxf>
        <font>
          <sz val="12"/>
          <color theme="1"/>
          <name val="Calibri"/>
          <family val="2"/>
          <charset val="238"/>
          <scheme val="minor"/>
        </font>
        <numFmt numFmtId="165" formatCode="#,##0.00_ ;\-#,##0.00\ "/>
        <fill>
          <patternFill patternType="solid">
            <bgColor rgb="FFFFFF00"/>
          </patternFill>
        </fill>
        <alignment vertical="center"/>
        <border outline="0">
          <left style="thin">
            <color indexed="64"/>
          </left>
          <right style="thin">
            <color indexed="64"/>
          </right>
          <top style="thin">
            <color indexed="64"/>
          </top>
          <bottom style="medium">
            <color indexed="64"/>
          </bottom>
        </border>
      </ndxf>
    </rcc>
    <rcc rId="0" sId="1" s="1" dxf="1">
      <nc r="Z181">
        <f>#REF!+#REF!+#REF!</f>
      </nc>
      <ndxf>
        <font>
          <sz val="12"/>
          <color theme="1"/>
          <name val="Calibri"/>
          <family val="2"/>
          <charset val="238"/>
          <scheme val="minor"/>
        </font>
        <numFmt numFmtId="165" formatCode="#,##0.00_ ;\-#,##0.00\ "/>
        <fill>
          <patternFill patternType="solid">
            <bgColor rgb="FFFFFF00"/>
          </patternFill>
        </fill>
        <alignment vertical="center"/>
        <border outline="0">
          <left style="thin">
            <color indexed="64"/>
          </left>
          <right style="thin">
            <color indexed="64"/>
          </right>
          <top style="thin">
            <color indexed="64"/>
          </top>
          <bottom style="medium">
            <color indexed="64"/>
          </bottom>
        </border>
      </ndxf>
    </rcc>
    <rcc rId="0" sId="1" s="1" dxf="1">
      <nc r="AA181">
        <f>#REF!+#REF!+#REF!</f>
      </nc>
      <ndxf>
        <font>
          <sz val="12"/>
          <color theme="1"/>
          <name val="Calibri"/>
          <family val="2"/>
          <charset val="238"/>
          <scheme val="minor"/>
        </font>
        <numFmt numFmtId="165" formatCode="#,##0.00_ ;\-#,##0.00\ "/>
        <fill>
          <patternFill patternType="solid">
            <bgColor rgb="FFFFFF00"/>
          </patternFill>
        </fill>
        <alignment vertical="center"/>
        <border outline="0">
          <left style="thin">
            <color indexed="64"/>
          </left>
          <right style="thin">
            <color indexed="64"/>
          </right>
          <top style="thin">
            <color indexed="64"/>
          </top>
          <bottom style="medium">
            <color indexed="64"/>
          </bottom>
        </border>
      </ndxf>
    </rcc>
    <rcc rId="0" sId="1" s="1" dxf="1">
      <nc r="AB181">
        <f>#REF!+#REF!+#REF!</f>
      </nc>
      <ndxf>
        <font>
          <sz val="12"/>
          <color theme="1"/>
          <name val="Calibri"/>
          <family val="2"/>
          <charset val="238"/>
          <scheme val="minor"/>
        </font>
        <numFmt numFmtId="165" formatCode="#,##0.00_ ;\-#,##0.00\ "/>
        <fill>
          <patternFill patternType="solid">
            <bgColor rgb="FFFFFF00"/>
          </patternFill>
        </fill>
        <alignment vertical="center"/>
        <border outline="0">
          <left style="thin">
            <color indexed="64"/>
          </left>
          <right style="thin">
            <color indexed="64"/>
          </right>
          <top style="thin">
            <color indexed="64"/>
          </top>
          <bottom style="medium">
            <color indexed="64"/>
          </bottom>
        </border>
      </ndxf>
    </rcc>
    <rcc rId="0" sId="1" s="1" dxf="1">
      <nc r="AC181">
        <f>#REF!+#REF!+#REF!</f>
      </nc>
      <ndxf>
        <font>
          <sz val="12"/>
          <color theme="1"/>
          <name val="Calibri"/>
          <family val="2"/>
          <charset val="238"/>
          <scheme val="minor"/>
        </font>
        <numFmt numFmtId="165" formatCode="#,##0.00_ ;\-#,##0.00\ "/>
        <fill>
          <patternFill patternType="solid">
            <bgColor rgb="FFFFFF00"/>
          </patternFill>
        </fill>
        <alignment vertical="center"/>
        <border outline="0">
          <left style="thin">
            <color indexed="64"/>
          </left>
          <right style="thin">
            <color indexed="64"/>
          </right>
          <top style="thin">
            <color indexed="64"/>
          </top>
          <bottom style="medium">
            <color indexed="64"/>
          </bottom>
        </border>
      </ndxf>
    </rcc>
    <rcc rId="0" sId="1" s="1" dxf="1">
      <nc r="AD181">
        <f>#REF!+#REF!+#REF!</f>
      </nc>
      <ndxf>
        <font>
          <sz val="12"/>
          <color theme="1"/>
          <name val="Calibri"/>
          <family val="2"/>
          <charset val="238"/>
          <scheme val="minor"/>
        </font>
        <numFmt numFmtId="165" formatCode="#,##0.00_ ;\-#,##0.00\ "/>
        <fill>
          <patternFill patternType="solid">
            <bgColor rgb="FFFFFF00"/>
          </patternFill>
        </fill>
        <alignment vertical="center"/>
        <border outline="0">
          <left style="thin">
            <color indexed="64"/>
          </left>
          <right style="thin">
            <color indexed="64"/>
          </right>
          <top style="thin">
            <color indexed="64"/>
          </top>
          <bottom style="medium">
            <color indexed="64"/>
          </bottom>
        </border>
      </ndxf>
    </rcc>
    <rcc rId="0" sId="1" s="1" dxf="1">
      <nc r="AE181">
        <f>#REF!+#REF!+#REF!+0.01</f>
      </nc>
      <ndxf>
        <font>
          <sz val="12"/>
          <color theme="1"/>
          <name val="Calibri"/>
          <family val="2"/>
          <charset val="238"/>
          <scheme val="minor"/>
        </font>
        <numFmt numFmtId="165" formatCode="#,##0.00_ ;\-#,##0.00\ "/>
        <fill>
          <patternFill patternType="solid">
            <bgColor rgb="FFFFFF00"/>
          </patternFill>
        </fill>
        <alignment vertical="center"/>
        <border outline="0">
          <left style="thin">
            <color indexed="64"/>
          </left>
          <right style="thin">
            <color indexed="64"/>
          </right>
          <top style="thin">
            <color indexed="64"/>
          </top>
          <bottom style="medium">
            <color indexed="64"/>
          </bottom>
        </border>
      </ndxf>
    </rcc>
    <rcc rId="0" sId="1" s="1" dxf="1">
      <nc r="AF181">
        <f>#REF!+#REF!+#REF!</f>
      </nc>
      <ndxf>
        <font>
          <sz val="12"/>
          <color theme="1"/>
          <name val="Calibri"/>
          <family val="2"/>
          <charset val="238"/>
          <scheme val="minor"/>
        </font>
        <numFmt numFmtId="165" formatCode="#,##0.00_ ;\-#,##0.00\ "/>
        <fill>
          <patternFill patternType="solid">
            <bgColor rgb="FFFFFF00"/>
          </patternFill>
        </fill>
        <alignment vertical="center"/>
        <border outline="0">
          <left style="thin">
            <color indexed="64"/>
          </left>
          <right style="thin">
            <color indexed="64"/>
          </right>
          <top style="thin">
            <color indexed="64"/>
          </top>
          <bottom style="medium">
            <color indexed="64"/>
          </bottom>
        </border>
      </ndxf>
    </rcc>
    <rcc rId="0" sId="1" s="1" dxf="1">
      <nc r="AG181">
        <f>#REF!+#REF!+#REF!</f>
      </nc>
      <ndxf>
        <font>
          <sz val="12"/>
          <color theme="1"/>
          <name val="Calibri"/>
          <family val="2"/>
          <charset val="238"/>
          <scheme val="minor"/>
        </font>
        <numFmt numFmtId="165" formatCode="#,##0.00_ ;\-#,##0.00\ "/>
        <fill>
          <patternFill patternType="solid">
            <bgColor rgb="FFFFFF00"/>
          </patternFill>
        </fill>
        <alignment vertical="center"/>
        <border outline="0">
          <left style="thin">
            <color indexed="64"/>
          </left>
          <right style="thin">
            <color indexed="64"/>
          </right>
          <top style="thin">
            <color indexed="64"/>
          </top>
          <bottom style="medium">
            <color indexed="64"/>
          </bottom>
        </border>
      </ndxf>
    </rcc>
    <rcc rId="0" sId="1" s="1" dxf="1">
      <nc r="AH181">
        <f>#REF!+#REF!+#REF!</f>
      </nc>
      <ndxf>
        <font>
          <sz val="12"/>
          <color theme="1"/>
          <name val="Calibri"/>
          <family val="2"/>
          <charset val="238"/>
          <scheme val="minor"/>
        </font>
        <numFmt numFmtId="35" formatCode="_-* #,##0.00\ _l_e_i_-;\-* #,##0.00\ _l_e_i_-;_-* &quot;-&quot;??\ _l_e_i_-;_-@_-"/>
        <fill>
          <patternFill patternType="solid">
            <bgColor rgb="FFFFFF00"/>
          </patternFill>
        </fill>
        <alignment vertical="center"/>
        <border outline="0">
          <left style="thin">
            <color indexed="64"/>
          </left>
          <right style="thin">
            <color indexed="64"/>
          </right>
          <top style="thin">
            <color indexed="64"/>
          </top>
          <bottom style="medium">
            <color indexed="64"/>
          </bottom>
        </border>
      </ndxf>
    </rcc>
    <rcc rId="0" sId="1" s="1" dxf="1">
      <nc r="AI181">
        <f>#REF!+#REF!+#REF!</f>
      </nc>
      <ndxf>
        <font>
          <sz val="12"/>
          <color theme="1"/>
          <name val="Calibri"/>
          <family val="2"/>
          <charset val="238"/>
          <scheme val="minor"/>
        </font>
        <numFmt numFmtId="35" formatCode="_-* #,##0.00\ _l_e_i_-;\-* #,##0.00\ _l_e_i_-;_-* &quot;-&quot;??\ _l_e_i_-;_-@_-"/>
        <fill>
          <patternFill patternType="solid">
            <bgColor rgb="FFFFFF00"/>
          </patternFill>
        </fill>
        <alignment vertical="center"/>
        <border outline="0">
          <left style="thin">
            <color indexed="64"/>
          </left>
          <right style="thin">
            <color indexed="64"/>
          </right>
          <top style="thin">
            <color indexed="64"/>
          </top>
          <bottom style="medium">
            <color indexed="64"/>
          </bottom>
        </border>
      </ndxf>
    </rcc>
    <rcc rId="0" sId="1" s="1" dxf="1">
      <nc r="AJ181">
        <f>#REF!+#REF!+#REF!</f>
      </nc>
      <ndxf>
        <font>
          <sz val="12"/>
          <color theme="1"/>
          <name val="Calibri"/>
          <family val="2"/>
          <charset val="238"/>
          <scheme val="minor"/>
        </font>
        <numFmt numFmtId="4" formatCode="#,##0.00"/>
        <fill>
          <patternFill patternType="solid">
            <bgColor rgb="FFFFFF00"/>
          </patternFill>
        </fill>
        <alignment vertical="center"/>
        <border outline="0">
          <left style="thin">
            <color indexed="64"/>
          </left>
          <right style="thin">
            <color indexed="64"/>
          </right>
          <top style="thin">
            <color indexed="64"/>
          </top>
          <bottom style="medium">
            <color indexed="64"/>
          </bottom>
        </border>
      </ndxf>
    </rcc>
    <rcc rId="0" sId="1" s="1" dxf="1">
      <nc r="AK181">
        <f>#REF!+#REF!+#REF!</f>
      </nc>
      <ndxf>
        <font>
          <sz val="12"/>
          <color theme="1"/>
          <name val="Calibri"/>
          <family val="2"/>
          <charset val="238"/>
          <scheme val="minor"/>
        </font>
        <numFmt numFmtId="4" formatCode="#,##0.00"/>
        <fill>
          <patternFill patternType="solid">
            <bgColor rgb="FFFFFF00"/>
          </patternFill>
        </fill>
        <alignment vertical="center"/>
        <border outline="0">
          <left style="thin">
            <color indexed="64"/>
          </left>
          <right style="thin">
            <color indexed="64"/>
          </right>
          <top style="thin">
            <color indexed="64"/>
          </top>
          <bottom style="medium">
            <color indexed="64"/>
          </bottom>
        </border>
      </ndxf>
    </rcc>
  </rrc>
  <rrc rId="1002"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cc rId="0" sId="1" dxf="1">
      <nc r="S181" t="inlineStr">
        <is>
          <t xml:space="preserve">Finanțare acordată </t>
        </is>
      </nc>
      <ndxf>
        <font>
          <b/>
          <sz val="12"/>
          <color auto="1"/>
          <name val="Calibri"/>
          <family val="2"/>
          <charset val="238"/>
          <scheme val="minor"/>
        </font>
        <numFmt numFmtId="4" formatCode="#,##0.00"/>
        <alignment horizontal="center" vertical="center" wrapText="1"/>
        <border outline="0">
          <left style="thin">
            <color indexed="64"/>
          </left>
          <top style="thin">
            <color indexed="64"/>
          </top>
          <bottom style="thin">
            <color indexed="64"/>
          </bottom>
        </border>
      </ndxf>
    </rcc>
    <rfmt sheetId="1" sqref="T181" start="0" length="0">
      <dxf>
        <font>
          <b/>
          <sz val="12"/>
          <color auto="1"/>
          <name val="Calibri"/>
          <family val="2"/>
          <charset val="238"/>
          <scheme val="minor"/>
        </font>
        <numFmt numFmtId="4" formatCode="#,##0.00"/>
        <alignment horizontal="center" vertical="center" wrapText="1"/>
        <border outline="0">
          <top style="thin">
            <color indexed="64"/>
          </top>
          <bottom style="thin">
            <color indexed="64"/>
          </bottom>
        </border>
      </dxf>
    </rfmt>
    <rfmt sheetId="1" sqref="U181" start="0" length="0">
      <dxf>
        <font>
          <b/>
          <sz val="12"/>
          <color auto="1"/>
          <name val="Calibri"/>
          <family val="2"/>
          <charset val="238"/>
          <scheme val="minor"/>
        </font>
        <numFmt numFmtId="4" formatCode="#,##0.00"/>
        <alignment horizontal="center" vertical="center" wrapText="1"/>
        <border outline="0">
          <top style="thin">
            <color indexed="64"/>
          </top>
          <bottom style="thin">
            <color indexed="64"/>
          </bottom>
        </border>
      </dxf>
    </rfmt>
    <rfmt sheetId="1" sqref="V181" start="0" length="0">
      <dxf>
        <font>
          <b/>
          <sz val="12"/>
          <color auto="1"/>
          <name val="Calibri"/>
          <family val="2"/>
          <charset val="238"/>
          <scheme val="minor"/>
        </font>
        <numFmt numFmtId="4" formatCode="#,##0.00"/>
        <alignment horizontal="center" vertical="center" wrapText="1"/>
        <border outline="0">
          <top style="thin">
            <color indexed="64"/>
          </top>
          <bottom style="thin">
            <color indexed="64"/>
          </bottom>
        </border>
      </dxf>
    </rfmt>
    <rfmt sheetId="1" sqref="W181" start="0" length="0">
      <dxf>
        <alignment horizontal="center" vertical="center" wrapText="1"/>
        <border outline="0">
          <top style="thin">
            <color indexed="64"/>
          </top>
          <bottom style="thin">
            <color indexed="64"/>
          </bottom>
        </border>
      </dxf>
    </rfmt>
    <rfmt sheetId="1" sqref="X181" start="0" length="0">
      <dxf>
        <alignment horizontal="center" vertical="center" wrapText="1"/>
        <border outline="0">
          <right style="thin">
            <color indexed="64"/>
          </right>
          <top style="thin">
            <color indexed="64"/>
          </top>
          <bottom style="thin">
            <color indexed="64"/>
          </bottom>
        </border>
      </dxf>
    </rfmt>
    <rcc rId="0" sId="1" dxf="1">
      <nc r="Y181" t="inlineStr">
        <is>
          <t>Contribuția proprie a beneficiarului</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ndxf>
    </rcc>
    <rfmt sheetId="1" sqref="Z181" start="0" length="0">
      <dxf>
        <font>
          <b/>
          <sz val="12"/>
          <color auto="1"/>
          <name val="Calibri"/>
          <family val="2"/>
          <charset val="238"/>
          <scheme val="minor"/>
        </font>
        <numFmt numFmtId="4" formatCode="#,##0.00"/>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AA181" start="0" length="0">
      <dxf>
        <font>
          <b/>
          <sz val="12"/>
          <color auto="1"/>
          <name val="Calibri"/>
          <family val="2"/>
          <charset val="238"/>
          <scheme val="minor"/>
        </font>
        <numFmt numFmtId="4" formatCode="#,##0.00"/>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cc rId="0" sId="1" dxf="1">
      <nc r="AB181" t="inlineStr">
        <is>
          <t>Contribuție privată</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ndxf>
    </rcc>
    <rfmt sheetId="1" sqref="AC181" start="0" length="0">
      <dxf>
        <font>
          <b/>
          <sz val="12"/>
          <color auto="1"/>
          <name val="Calibri"/>
          <family val="2"/>
          <charset val="238"/>
          <scheme val="minor"/>
        </font>
        <numFmt numFmtId="4" formatCode="#,##0.00"/>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AD181" start="0" length="0">
      <dxf>
        <font>
          <b/>
          <sz val="12"/>
          <color auto="1"/>
          <name val="Calibri"/>
          <family val="2"/>
          <charset val="238"/>
          <scheme val="minor"/>
        </font>
        <numFmt numFmtId="4" formatCode="#,##0.00"/>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cc rId="0" sId="1" dxf="1">
      <nc r="AE181" t="inlineStr">
        <is>
          <t xml:space="preserve">Valoarea eligibila </t>
        </is>
      </nc>
      <ndxf>
        <font>
          <b/>
          <sz val="12"/>
          <color auto="1"/>
          <name val="Calibri"/>
          <family val="2"/>
          <charset val="238"/>
          <scheme val="minor"/>
        </font>
        <numFmt numFmtId="4" formatCode="#,##0.00"/>
        <fill>
          <patternFill patternType="solid">
            <bgColor theme="0"/>
          </patternFill>
        </fill>
        <alignment vertical="center" wrapText="1"/>
        <border outline="0">
          <left style="thin">
            <color indexed="64"/>
          </left>
          <right style="thin">
            <color indexed="64"/>
          </right>
          <top style="thin">
            <color indexed="64"/>
          </top>
          <bottom style="thin">
            <color indexed="64"/>
          </bottom>
        </border>
      </ndxf>
    </rcc>
    <rcc rId="0" sId="1" dxf="1">
      <nc r="AF181" t="inlineStr">
        <is>
          <t>Cheltuieli neeligibile</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ndxf>
    </rcc>
    <rfmt sheetId="1" sqref="AG181" start="0" length="0">
      <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dxf>
    </rfmt>
    <rfmt sheetId="1" sqref="AH181" start="0" length="0">
      <dxf>
        <font>
          <b/>
          <sz val="12"/>
          <color auto="1"/>
          <name val="Calibri"/>
          <family val="2"/>
          <charset val="238"/>
          <scheme val="minor"/>
        </font>
        <numFmt numFmtId="3" formatCode="#,##0"/>
        <alignment vertical="center" wrapText="1"/>
        <border outline="0">
          <left style="thin">
            <color indexed="64"/>
          </left>
          <right style="thin">
            <color indexed="64"/>
          </right>
          <top style="thin">
            <color indexed="64"/>
          </top>
          <bottom style="thin">
            <color indexed="64"/>
          </bottom>
        </border>
      </dxf>
    </rfmt>
    <rfmt sheetId="1" sqref="AI181" start="0" length="0">
      <dxf>
        <font>
          <b/>
          <sz val="12"/>
          <color auto="1"/>
          <name val="Calibri"/>
          <family val="2"/>
          <charset val="238"/>
          <scheme val="minor"/>
        </font>
        <numFmt numFmtId="3" formatCode="#,##0"/>
        <alignment vertical="center" wrapText="1"/>
        <border outline="0">
          <left style="thin">
            <color indexed="64"/>
          </left>
          <right style="thin">
            <color indexed="64"/>
          </right>
          <top style="thin">
            <color indexed="64"/>
          </top>
          <bottom style="thin">
            <color indexed="64"/>
          </bottom>
        </border>
      </dxf>
    </rfmt>
    <rcc rId="0" sId="1" dxf="1">
      <nc r="AJ181" t="inlineStr">
        <is>
          <t>Fonduri UE</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ndxf>
    </rcc>
    <rcc rId="0" sId="1" dxf="1">
      <nc r="AK181" t="inlineStr">
        <is>
          <t>Contribuția națională</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ndxf>
    </rcc>
  </rrc>
  <rrc rId="1003"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cc rId="0" sId="1" dxf="1">
      <nc r="S181" t="inlineStr">
        <is>
          <t>Fonduri UE</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ndxf>
    </rcc>
    <rcc rId="0" sId="1" dxf="1">
      <nc r="T181" t="inlineStr">
        <is>
          <t>regiune mai puțin dezvoltată</t>
        </is>
      </nc>
      <ndxf>
        <font>
          <b/>
          <sz val="12"/>
          <color auto="1"/>
          <name val="Calibri"/>
          <family val="2"/>
          <charset val="238"/>
          <scheme val="minor"/>
        </font>
        <numFmt numFmtId="4" formatCode="#,##0.00"/>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dxf="1">
      <nc r="U181" t="inlineStr">
        <is>
          <t>regiune mai dezvoltată</t>
        </is>
      </nc>
      <ndxf>
        <font>
          <b/>
          <sz val="12"/>
          <color auto="1"/>
          <name val="Calibri"/>
          <family val="2"/>
          <charset val="238"/>
          <scheme val="minor"/>
        </font>
        <numFmt numFmtId="4" formatCode="#,##0.00"/>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dxf="1">
      <nc r="V181" t="inlineStr">
        <is>
          <t>Buget național</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ndxf>
    </rcc>
    <rcc rId="0" sId="1" dxf="1">
      <nc r="W181" t="inlineStr">
        <is>
          <t>regiune mai puțin dezvoltată</t>
        </is>
      </nc>
      <ndxf>
        <font>
          <b/>
          <sz val="12"/>
          <color auto="1"/>
          <name val="Calibri"/>
          <family val="2"/>
          <charset val="238"/>
          <scheme val="minor"/>
        </font>
        <numFmt numFmtId="4" formatCode="#,##0.00"/>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dxf="1">
      <nc r="X181" t="inlineStr">
        <is>
          <t>regiune mai dezvoltată</t>
        </is>
      </nc>
      <ndxf>
        <font>
          <b/>
          <sz val="12"/>
          <color auto="1"/>
          <name val="Calibri"/>
          <family val="2"/>
          <charset val="238"/>
          <scheme val="minor"/>
        </font>
        <numFmt numFmtId="4" formatCode="#,##0.00"/>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fmt sheetId="1" sqref="Y181" start="0" length="0">
      <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dxf>
    </rfmt>
    <rcc rId="0" sId="1" dxf="1">
      <nc r="Z181" t="inlineStr">
        <is>
          <t>regiune mai puțin dezvoltată</t>
        </is>
      </nc>
      <ndxf>
        <font>
          <b/>
          <sz val="12"/>
          <color auto="1"/>
          <name val="Calibri"/>
          <family val="2"/>
          <charset val="238"/>
          <scheme val="minor"/>
        </font>
        <numFmt numFmtId="4" formatCode="#,##0.00"/>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dxf="1">
      <nc r="AA181" t="inlineStr">
        <is>
          <t>regiune mai dezvoltată</t>
        </is>
      </nc>
      <ndxf>
        <font>
          <b/>
          <sz val="12"/>
          <color auto="1"/>
          <name val="Calibri"/>
          <family val="2"/>
          <charset val="238"/>
          <scheme val="minor"/>
        </font>
        <numFmt numFmtId="4" formatCode="#,##0.00"/>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fmt sheetId="1" sqref="AB181" start="0" length="0">
      <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dxf>
    </rfmt>
    <rfmt sheetId="1" sqref="AC181" start="0" length="0">
      <dxf>
        <font>
          <b/>
          <sz val="12"/>
          <color auto="1"/>
          <name val="Calibri"/>
          <family val="2"/>
          <charset val="238"/>
          <scheme val="minor"/>
        </font>
        <numFmt numFmtId="4" formatCode="#,##0.00"/>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AD181" start="0" length="0">
      <dxf>
        <font>
          <b/>
          <sz val="12"/>
          <color auto="1"/>
          <name val="Calibri"/>
          <family val="2"/>
          <charset val="238"/>
          <scheme val="minor"/>
        </font>
        <numFmt numFmtId="4" formatCode="#,##0.00"/>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AE181" start="0" length="0">
      <dxf>
        <font>
          <b/>
          <sz val="12"/>
          <color auto="1"/>
          <name val="Calibri"/>
          <family val="2"/>
          <charset val="238"/>
          <scheme val="minor"/>
        </font>
        <numFmt numFmtId="4" formatCode="#,##0.00"/>
        <fill>
          <patternFill patternType="solid">
            <bgColor theme="0"/>
          </patternFill>
        </fill>
        <alignment vertical="center" wrapText="1"/>
        <border outline="0">
          <left style="thin">
            <color indexed="64"/>
          </left>
          <right style="thin">
            <color indexed="64"/>
          </right>
          <top style="thin">
            <color indexed="64"/>
          </top>
          <bottom style="thin">
            <color indexed="64"/>
          </bottom>
        </border>
      </dxf>
    </rfmt>
    <rfmt sheetId="1" sqref="AF181" start="0" length="0">
      <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dxf>
    </rfmt>
    <rfmt sheetId="1" sqref="AG181" start="0" length="0">
      <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dxf>
    </rfmt>
    <rfmt sheetId="1" sqref="AH181" start="0" length="0">
      <dxf>
        <font>
          <b/>
          <sz val="12"/>
          <color auto="1"/>
          <name val="Calibri"/>
          <family val="2"/>
          <charset val="238"/>
          <scheme val="minor"/>
        </font>
        <numFmt numFmtId="3" formatCode="#,##0"/>
        <alignment vertical="center" wrapText="1"/>
        <border outline="0">
          <left style="thin">
            <color indexed="64"/>
          </left>
          <right style="thin">
            <color indexed="64"/>
          </right>
          <top style="thin">
            <color indexed="64"/>
          </top>
          <bottom style="thin">
            <color indexed="64"/>
          </bottom>
        </border>
      </dxf>
    </rfmt>
    <rfmt sheetId="1" sqref="AI181" start="0" length="0">
      <dxf>
        <font>
          <b/>
          <sz val="12"/>
          <color auto="1"/>
          <name val="Calibri"/>
          <family val="2"/>
          <charset val="238"/>
          <scheme val="minor"/>
        </font>
        <numFmt numFmtId="3" formatCode="#,##0"/>
        <alignment vertical="center" wrapText="1"/>
        <border outline="0">
          <left style="thin">
            <color indexed="64"/>
          </left>
          <right style="thin">
            <color indexed="64"/>
          </right>
          <top style="thin">
            <color indexed="64"/>
          </top>
          <bottom style="thin">
            <color indexed="64"/>
          </bottom>
        </border>
      </dxf>
    </rfmt>
    <rfmt sheetId="1" sqref="AJ181" start="0" length="0">
      <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dxf>
    </rfmt>
    <rfmt sheetId="1" sqref="AK181" start="0" length="0">
      <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dxf>
    </rfmt>
  </rrc>
  <rrc rId="1004"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05"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cc rId="0" sId="1">
      <nc r="Y181" t="inlineStr">
        <is>
          <t xml:space="preserve"> </t>
        </is>
      </nc>
    </rcc>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cc rId="0" sId="1" dxf="1">
      <nc r="AG181">
        <f>AG103-11771303.25</f>
      </nc>
      <ndxf>
        <numFmt numFmtId="165" formatCode="#,##0.00_ ;\-#,##0.00\ "/>
      </ndxf>
    </rcc>
    <rfmt sheetId="1" sqref="AI181" start="0" length="0">
      <dxf>
        <alignment vertical="top" wrapText="1"/>
      </dxf>
    </rfmt>
  </rrc>
  <rrc rId="1006"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G181" start="0" length="0">
      <dxf>
        <numFmt numFmtId="165" formatCode="#,##0.00_ ;\-#,##0.00\ "/>
      </dxf>
    </rfmt>
    <rfmt sheetId="1" sqref="AI181" start="0" length="0">
      <dxf>
        <alignment vertical="top" wrapText="1"/>
      </dxf>
    </rfmt>
    <rfmt sheetId="1" sqref="AJ181" start="0" length="0">
      <dxf>
        <numFmt numFmtId="4" formatCode="#,##0.00"/>
      </dxf>
    </rfmt>
  </rrc>
  <rrc rId="1007"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08" sId="1" ref="A181:XFD181" action="deleteRow">
    <undo index="65535" exp="area" ref3D="1" dr="$C$1:$C$181" dn="Z_901F9774_8BE7_424D_87C2_1026F3FA2E93_.wvu.FilterData" sId="1"/>
    <undo index="65535" exp="area" ref3D="1" dr="$C$1:$C$181" dn="Z_7C389A6C_C379_45EF_8779_FEC15F27C7E7_.wvu.FilterData" sId="1"/>
    <undo index="65535" exp="area" ref3D="1" dr="$B$1:$B$181" dn="Z_747340EB_2B31_46D2_ACDE_4FA91E2B50F6_.wvu.FilterData" sId="1"/>
    <undo index="65535" exp="area" ref3D="1" dr="$H$1:$N$1048576" dn="Z_65B035E3_87FA_46C5_996E_864F2C8D0EBC_.wvu.Cols" sId="1"/>
    <undo index="65535" exp="area" ref3D="1" dr="$C$1:$C$181" dn="Z_59EBF1CB_AF85_469A_B1D0_E57CB0203158_.wvu.FilterData" sId="1"/>
    <undo index="65535" exp="area" ref3D="1" dr="$C$1:$C$181" dn="Z_4C2A0B30_0070_415E_A110_A9BCC2779710_.wvu.FilterData" sId="1"/>
    <undo index="65535" exp="area" ref3D="1" dr="$C$1:$C$181" dn="Z_15F03B40_FCDD_463A_AE42_63F6121ACBED_.wvu.FilterData"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cc rId="0" sId="1" dxf="1">
      <nc r="Y181">
        <f>#REF!+#REF!</f>
      </nc>
      <ndxf>
        <numFmt numFmtId="165" formatCode="#,##0.00_ ;\-#,##0.00\ "/>
      </ndxf>
    </rcc>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09"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10"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11"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12"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13"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14"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15"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16"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17"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18"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19"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20"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21"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22"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23"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24"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25"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26"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27"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28"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29"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30"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31"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32"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33"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34"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35"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36"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37"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38"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39"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40"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41"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42"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43"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44"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45"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46"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47"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48"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49"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50"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51"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52"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53"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54"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55"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56"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57"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58"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59"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60"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61"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62"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63"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64"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65"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66"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67"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68"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69"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70"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71"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72"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73"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74"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75"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76"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77"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78"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79"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80"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81"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82"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83"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84"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85"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86"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87"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88"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89"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90"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91"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92"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93"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94"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95"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96"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97"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98"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099"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00"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01"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02"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03"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04"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05"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06"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07"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08"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09"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10"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11"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12"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13"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14"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15"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16"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17"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18"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19"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20"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21"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22"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23"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24"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25"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26"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27"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28"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29"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30"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31"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32"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33"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34"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35"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36"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37"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38"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39"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40"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41"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42"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43"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44"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45"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46"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47"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48"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49"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50"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51"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52"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53"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54"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55"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56"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57"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58"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59"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60"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61"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62"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63"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64"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65"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66"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67"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68"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69"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70"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71"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72"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73"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74"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75"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76"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77"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78"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79"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80"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81"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82"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83"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84"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85"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86"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87"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88"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89"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90"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91"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92"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93"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94"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95"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96"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97"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98"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199"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200"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201"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202"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203"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204"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205"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206"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207"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208"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209"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210"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211"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212"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213"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214"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215"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216"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217"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218"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219"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220"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221"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222"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223"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224"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225"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226"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227"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228"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229"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230"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231"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232"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233"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234"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235"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236"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237"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238"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239"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240"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rc rId="1241" sId="1" ref="A181:XFD181" action="deleteRow">
    <undo index="65535" exp="area" ref3D="1" dr="$H$1:$N$1048576" dn="Z_65B035E3_87FA_46C5_996E_864F2C8D0EBC_.wvu.Cols" sId="1"/>
    <rfmt sheetId="1" xfDxf="1" sqref="A181:XFD181" start="0" length="0"/>
    <rfmt sheetId="1" sqref="B181" start="0" length="0">
      <dxf>
        <fill>
          <patternFill patternType="solid">
            <bgColor rgb="FFFFFF00"/>
          </patternFill>
        </fill>
      </dxf>
    </rfmt>
    <rfmt sheetId="1" sqref="C181" start="0" length="0">
      <dxf>
        <font>
          <b/>
          <sz val="11"/>
          <color theme="1"/>
          <name val="Calibri"/>
          <family val="2"/>
          <charset val="238"/>
          <scheme val="minor"/>
        </font>
        <fill>
          <patternFill patternType="solid">
            <bgColor rgb="FFFFFF00"/>
          </patternFill>
        </fill>
      </dxf>
    </rfmt>
    <rfmt sheetId="1" sqref="D181" start="0" length="0">
      <dxf>
        <fill>
          <patternFill patternType="solid">
            <bgColor rgb="FFFFFF00"/>
          </patternFill>
        </fill>
      </dxf>
    </rfmt>
    <rfmt sheetId="1" sqref="F181" start="0" length="0">
      <dxf>
        <fill>
          <patternFill patternType="solid">
            <bgColor rgb="FFFFFF00"/>
          </patternFill>
        </fill>
      </dxf>
    </rfmt>
    <rfmt sheetId="1" sqref="G181" start="0" length="0">
      <dxf>
        <alignment horizontal="left" vertical="top"/>
      </dxf>
    </rfmt>
    <rfmt sheetId="1" sqref="H181" start="0" length="0">
      <dxf>
        <alignment horizontal="left" vertical="top"/>
      </dxf>
    </rfmt>
    <rfmt sheetId="1" sqref="I181" start="0" length="0">
      <dxf>
        <fill>
          <patternFill patternType="solid">
            <bgColor rgb="FFFFFF00"/>
          </patternFill>
        </fill>
        <alignment horizontal="center" vertical="top"/>
      </dxf>
    </rfmt>
    <rfmt sheetId="1" sqref="K181" start="0" length="0">
      <dxf>
        <alignment horizontal="center" vertical="top"/>
      </dxf>
    </rfmt>
    <rfmt sheetId="1" sqref="L181" start="0" length="0">
      <dxf>
        <alignment horizontal="center" vertical="top"/>
      </dxf>
    </rfmt>
    <rfmt sheetId="1" sqref="M181" start="0" length="0">
      <dxf>
        <alignment horizontal="center" vertical="top"/>
      </dxf>
    </rfmt>
    <rfmt sheetId="1" sqref="N181" start="0" length="0">
      <dxf>
        <alignment horizontal="center" vertical="top"/>
      </dxf>
    </rfmt>
    <rfmt sheetId="1" sqref="O181" start="0" length="0">
      <dxf>
        <alignment horizontal="center" vertical="top"/>
      </dxf>
    </rfmt>
    <rfmt sheetId="1" sqref="P181" start="0" length="0">
      <dxf>
        <alignment horizontal="center" vertical="top"/>
      </dxf>
    </rfmt>
    <rfmt sheetId="1" sqref="Q181" start="0" length="0">
      <dxf>
        <alignment horizontal="center" vertical="top"/>
      </dxf>
    </rfmt>
    <rfmt sheetId="1" sqref="R181" start="0" length="0">
      <dxf>
        <alignment horizontal="center" vertical="top"/>
      </dxf>
    </rfmt>
    <rfmt sheetId="1" sqref="T181" start="0" length="0">
      <dxf>
        <fill>
          <patternFill patternType="solid">
            <bgColor rgb="FFFFFF00"/>
          </patternFill>
        </fill>
      </dxf>
    </rfmt>
    <rfmt sheetId="1" sqref="U181" start="0" length="0">
      <dxf>
        <fill>
          <patternFill patternType="solid">
            <bgColor rgb="FFFFFF00"/>
          </patternFill>
        </fill>
      </dxf>
    </rfmt>
    <rfmt sheetId="1" sqref="W181" start="0" length="0">
      <dxf>
        <fill>
          <patternFill patternType="solid">
            <bgColor rgb="FFFFFF00"/>
          </patternFill>
        </fill>
      </dxf>
    </rfmt>
    <rfmt sheetId="1" sqref="X181" start="0" length="0">
      <dxf>
        <fill>
          <patternFill patternType="solid">
            <bgColor rgb="FFFFFF00"/>
          </patternFill>
        </fill>
      </dxf>
    </rfmt>
    <rfmt sheetId="1" sqref="Z181" start="0" length="0">
      <dxf>
        <fill>
          <patternFill patternType="solid">
            <bgColor rgb="FFFFFF00"/>
          </patternFill>
        </fill>
      </dxf>
    </rfmt>
    <rfmt sheetId="1" sqref="AA181" start="0" length="0">
      <dxf>
        <fill>
          <patternFill patternType="solid">
            <bgColor rgb="FFFFFF00"/>
          </patternFill>
        </fill>
      </dxf>
    </rfmt>
    <rfmt sheetId="1" sqref="AC181" start="0" length="0">
      <dxf>
        <fill>
          <patternFill patternType="solid">
            <bgColor rgb="FFFFFF00"/>
          </patternFill>
        </fill>
      </dxf>
    </rfmt>
    <rfmt sheetId="1" sqref="AD181" start="0" length="0">
      <dxf>
        <fill>
          <patternFill patternType="solid">
            <bgColor rgb="FFFFFF00"/>
          </patternFill>
        </fill>
      </dxf>
    </rfmt>
    <rfmt sheetId="1" sqref="AE181" start="0" length="0">
      <dxf>
        <fill>
          <patternFill patternType="solid">
            <bgColor theme="0"/>
          </patternFill>
        </fill>
      </dxf>
    </rfmt>
    <rfmt sheetId="1" sqref="AI181" start="0" length="0">
      <dxf>
        <alignment vertical="top" wrapText="1"/>
      </dxf>
    </rfmt>
  </rrc>
  <rcv guid="{4A704C95-E622-4A95-8431-12F79C4CAD21}" action="delete"/>
  <rdn rId="0" localSheetId="1" customView="1" name="Z_4A704C95_E622_4A95_8431_12F79C4CAD21_.wvu.PrintArea" hidden="1" oldHidden="1">
    <formula>Sheet1!$A$1:$AK$180</formula>
    <oldFormula>Sheet1!$A$1:$AK$180</oldFormula>
  </rdn>
  <rdn rId="0" localSheetId="1" customView="1" name="Z_4A704C95_E622_4A95_8431_12F79C4CAD21_.wvu.FilterData" hidden="1" oldHidden="1">
    <formula>Sheet1!$A$6:$AK$180</formula>
    <oldFormula>Sheet1!$A$6:$AK$180</oldFormula>
  </rdn>
  <rcv guid="{4A704C95-E622-4A95-8431-12F79C4CAD21}" action="add"/>
</revisions>
</file>

<file path=xl/revisions/revisionLog7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0" start="0" length="0">
    <dxf>
      <border outline="0">
        <left style="medium">
          <color indexed="64"/>
        </left>
      </border>
    </dxf>
  </rfmt>
  <rcc rId="1244" sId="1" odxf="1" dxf="1">
    <oc r="A11">
      <v>1</v>
    </oc>
    <nc r="A11">
      <v>5</v>
    </nc>
    <odxf>
      <border outline="0">
        <left style="medium">
          <color indexed="64"/>
        </left>
      </border>
    </odxf>
    <ndxf>
      <border outline="0">
        <left style="thin">
          <color indexed="64"/>
        </left>
      </border>
    </ndxf>
  </rcc>
  <rcc rId="1245" sId="1">
    <oc r="A12">
      <v>1</v>
    </oc>
    <nc r="A12">
      <v>6</v>
    </nc>
  </rcc>
  <rcc rId="1246" sId="1">
    <oc r="A13">
      <v>2</v>
    </oc>
    <nc r="A13">
      <v>7</v>
    </nc>
  </rcc>
  <rcc rId="1247" sId="1" odxf="1" dxf="1">
    <oc r="A14">
      <v>3</v>
    </oc>
    <nc r="A14">
      <v>8</v>
    </nc>
    <odxf>
      <border outline="0">
        <left style="medium">
          <color indexed="64"/>
        </left>
      </border>
    </odxf>
    <ndxf>
      <border outline="0">
        <left style="thin">
          <color indexed="64"/>
        </left>
      </border>
    </ndxf>
  </rcc>
  <rcc rId="1248" sId="1">
    <oc r="A15">
      <v>1</v>
    </oc>
    <nc r="A15">
      <v>9</v>
    </nc>
  </rcc>
  <rcc rId="1249" sId="1">
    <oc r="A16">
      <v>1</v>
    </oc>
    <nc r="A16">
      <v>10</v>
    </nc>
  </rcc>
  <rcc rId="1250" sId="1">
    <oc r="A17">
      <v>1</v>
    </oc>
    <nc r="A17">
      <v>11</v>
    </nc>
  </rcc>
  <rcc rId="1251" sId="1" odxf="1" dxf="1">
    <oc r="A18">
      <v>2</v>
    </oc>
    <nc r="A18">
      <v>12</v>
    </nc>
    <odxf>
      <border outline="0">
        <left style="thin">
          <color indexed="64"/>
        </left>
      </border>
    </odxf>
    <ndxf>
      <border outline="0">
        <left style="medium">
          <color indexed="64"/>
        </left>
      </border>
    </ndxf>
  </rcc>
  <rcc rId="1252" sId="1">
    <oc r="A19">
      <v>1</v>
    </oc>
    <nc r="A19">
      <v>13</v>
    </nc>
  </rcc>
  <rcc rId="1253" sId="1" odxf="1" dxf="1">
    <oc r="A20">
      <v>2</v>
    </oc>
    <nc r="A20">
      <v>14</v>
    </nc>
    <odxf>
      <border outline="0">
        <left style="medium">
          <color indexed="64"/>
        </left>
      </border>
    </odxf>
    <ndxf>
      <border outline="0">
        <left style="thin">
          <color indexed="64"/>
        </left>
      </border>
    </ndxf>
  </rcc>
  <rcc rId="1254" sId="1">
    <oc r="A21">
      <v>1</v>
    </oc>
    <nc r="A21">
      <v>15</v>
    </nc>
  </rcc>
  <rcc rId="1255" sId="1" odxf="1" dxf="1">
    <oc r="A22">
      <v>2</v>
    </oc>
    <nc r="A22">
      <v>16</v>
    </nc>
    <odxf>
      <font>
        <b/>
        <sz val="12"/>
        <color auto="1"/>
      </font>
    </odxf>
    <ndxf>
      <font>
        <b val="0"/>
        <sz val="12"/>
        <color auto="1"/>
      </font>
    </ndxf>
  </rcc>
  <rcc rId="1256" sId="1" odxf="1" dxf="1">
    <oc r="A23">
      <v>2</v>
    </oc>
    <nc r="A23">
      <v>17</v>
    </nc>
    <odxf>
      <font>
        <b/>
        <sz val="12"/>
        <color auto="1"/>
      </font>
      <border outline="0">
        <left style="medium">
          <color indexed="64"/>
        </left>
      </border>
    </odxf>
    <ndxf>
      <font>
        <b val="0"/>
        <sz val="12"/>
        <color auto="1"/>
      </font>
      <border outline="0">
        <left style="thin">
          <color indexed="64"/>
        </left>
      </border>
    </ndxf>
  </rcc>
  <rcc rId="1257" sId="1" odxf="1" dxf="1">
    <oc r="A24">
      <v>1</v>
    </oc>
    <nc r="A24">
      <v>18</v>
    </nc>
    <odxf>
      <font>
        <b/>
        <sz val="12"/>
        <color auto="1"/>
      </font>
    </odxf>
    <ndxf>
      <font>
        <b val="0"/>
        <sz val="12"/>
        <color auto="1"/>
      </font>
    </ndxf>
  </rcc>
  <rcc rId="1258" sId="1">
    <oc r="A25">
      <v>1</v>
    </oc>
    <nc r="A25">
      <v>19</v>
    </nc>
  </rcc>
  <rcc rId="1259" sId="1" odxf="1" dxf="1">
    <oc r="A26">
      <v>2</v>
    </oc>
    <nc r="A26">
      <v>20</v>
    </nc>
    <odxf>
      <border outline="0">
        <left style="medium">
          <color indexed="64"/>
        </left>
      </border>
    </odxf>
    <ndxf>
      <border outline="0">
        <left style="thin">
          <color indexed="64"/>
        </left>
      </border>
    </ndxf>
  </rcc>
  <rcc rId="1260" sId="1">
    <oc r="A27">
      <v>3</v>
    </oc>
    <nc r="A27">
      <v>21</v>
    </nc>
  </rcc>
  <rcc rId="1261" sId="1" odxf="1" dxf="1">
    <oc r="A28">
      <v>76</v>
    </oc>
    <nc r="A28">
      <v>22</v>
    </nc>
    <odxf>
      <border outline="0">
        <left style="thin">
          <color indexed="64"/>
        </left>
      </border>
    </odxf>
    <ndxf>
      <border outline="0">
        <left style="medium">
          <color indexed="64"/>
        </left>
      </border>
    </ndxf>
  </rcc>
  <rcc rId="1262" sId="1" odxf="1" dxf="1">
    <oc r="A29">
      <v>1</v>
    </oc>
    <nc r="A29">
      <v>23</v>
    </nc>
    <odxf>
      <border outline="0">
        <left style="medium">
          <color indexed="64"/>
        </left>
      </border>
    </odxf>
    <ndxf>
      <border outline="0">
        <left style="thin">
          <color indexed="64"/>
        </left>
      </border>
    </ndxf>
  </rcc>
  <rcc rId="1263" sId="1">
    <oc r="A30">
      <v>1</v>
    </oc>
    <nc r="A30">
      <v>24</v>
    </nc>
  </rcc>
  <rcc rId="1264" sId="1" odxf="1" dxf="1">
    <oc r="A31">
      <v>2</v>
    </oc>
    <nc r="A31">
      <v>25</v>
    </nc>
    <odxf>
      <font>
        <b/>
        <sz val="12"/>
        <color auto="1"/>
      </font>
    </odxf>
    <ndxf>
      <font>
        <b val="0"/>
        <sz val="12"/>
        <color auto="1"/>
      </font>
    </ndxf>
  </rcc>
  <rcc rId="1265" sId="1" odxf="1" dxf="1">
    <oc r="A32">
      <v>1</v>
    </oc>
    <nc r="A32">
      <v>26</v>
    </nc>
    <odxf>
      <border outline="0">
        <left style="medium">
          <color indexed="64"/>
        </left>
      </border>
    </odxf>
    <ndxf>
      <border outline="0">
        <left style="thin">
          <color indexed="64"/>
        </left>
      </border>
    </ndxf>
  </rcc>
  <rcc rId="1266" sId="1" odxf="1" dxf="1">
    <oc r="A33">
      <v>1</v>
    </oc>
    <nc r="A33">
      <v>27</v>
    </nc>
    <odxf>
      <border outline="0">
        <left style="thin">
          <color indexed="64"/>
        </left>
      </border>
    </odxf>
    <ndxf>
      <border outline="0">
        <left style="medium">
          <color indexed="64"/>
        </left>
      </border>
    </ndxf>
  </rcc>
  <rcc rId="1267" sId="1" odxf="1" dxf="1">
    <oc r="A34">
      <v>1</v>
    </oc>
    <nc r="A34">
      <v>28</v>
    </nc>
    <odxf>
      <border outline="0">
        <left style="thin">
          <color indexed="64"/>
        </left>
      </border>
    </odxf>
    <ndxf>
      <border outline="0">
        <left style="medium">
          <color indexed="64"/>
        </left>
      </border>
    </ndxf>
  </rcc>
  <rcc rId="1268" sId="1" odxf="1" dxf="1">
    <oc r="A35">
      <v>2</v>
    </oc>
    <nc r="A35">
      <v>29</v>
    </nc>
    <odxf>
      <font>
        <b/>
        <sz val="12"/>
        <color auto="1"/>
      </font>
      <border outline="0">
        <left style="medium">
          <color indexed="64"/>
        </left>
      </border>
    </odxf>
    <ndxf>
      <font>
        <b val="0"/>
        <sz val="12"/>
        <color auto="1"/>
      </font>
      <border outline="0">
        <left style="thin">
          <color indexed="64"/>
        </left>
      </border>
    </ndxf>
  </rcc>
  <rcc rId="1269" sId="1" odxf="1" dxf="1">
    <oc r="A36">
      <v>3</v>
    </oc>
    <nc r="A36">
      <v>30</v>
    </nc>
    <odxf>
      <border outline="0">
        <left style="thin">
          <color indexed="64"/>
        </left>
      </border>
    </odxf>
    <ndxf>
      <border outline="0">
        <left style="medium">
          <color indexed="64"/>
        </left>
      </border>
    </ndxf>
  </rcc>
  <rcc rId="1270" sId="1" odxf="1" dxf="1">
    <oc r="A37">
      <v>4</v>
    </oc>
    <nc r="A37">
      <v>31</v>
    </nc>
    <odxf>
      <font>
        <b/>
        <sz val="12"/>
        <color auto="1"/>
      </font>
    </odxf>
    <ndxf>
      <font>
        <b val="0"/>
        <sz val="12"/>
        <color auto="1"/>
      </font>
    </ndxf>
  </rcc>
  <rcc rId="1271" sId="1" odxf="1" dxf="1">
    <oc r="A38">
      <v>1</v>
    </oc>
    <nc r="A38">
      <v>32</v>
    </nc>
    <odxf>
      <border outline="0">
        <left style="medium">
          <color indexed="64"/>
        </left>
      </border>
    </odxf>
    <ndxf>
      <border outline="0">
        <left style="thin">
          <color indexed="64"/>
        </left>
      </border>
    </ndxf>
  </rcc>
  <rcc rId="1272" sId="1" odxf="1" dxf="1">
    <oc r="A39">
      <v>2</v>
    </oc>
    <nc r="A39">
      <v>33</v>
    </nc>
    <odxf>
      <font>
        <b/>
        <sz val="12"/>
        <color auto="1"/>
      </font>
    </odxf>
    <ndxf>
      <font>
        <b val="0"/>
        <sz val="12"/>
        <color auto="1"/>
      </font>
    </ndxf>
  </rcc>
  <rcc rId="1273" sId="1">
    <oc r="A40">
      <v>1</v>
    </oc>
    <nc r="A40">
      <v>34</v>
    </nc>
  </rcc>
  <rcc rId="1274" sId="1" odxf="1" dxf="1">
    <oc r="A41">
      <v>2</v>
    </oc>
    <nc r="A41">
      <v>35</v>
    </nc>
    <odxf>
      <font>
        <b/>
        <sz val="12"/>
        <color auto="1"/>
      </font>
      <border outline="0">
        <left style="medium">
          <color indexed="64"/>
        </left>
      </border>
    </odxf>
    <ndxf>
      <font>
        <b val="0"/>
        <sz val="12"/>
        <color auto="1"/>
      </font>
      <border outline="0">
        <left style="thin">
          <color indexed="64"/>
        </left>
      </border>
    </ndxf>
  </rcc>
  <rcc rId="1275" sId="1">
    <oc r="A42">
      <v>1</v>
    </oc>
    <nc r="A42">
      <v>36</v>
    </nc>
  </rcc>
  <rcc rId="1276" sId="1">
    <oc r="A43">
      <v>2</v>
    </oc>
    <nc r="A43">
      <v>37</v>
    </nc>
  </rcc>
  <rcc rId="1277" sId="1" odxf="1" dxf="1">
    <oc r="A44">
      <v>1</v>
    </oc>
    <nc r="A44">
      <v>38</v>
    </nc>
    <odxf>
      <border outline="0">
        <left style="medium">
          <color indexed="64"/>
        </left>
      </border>
    </odxf>
    <ndxf>
      <border outline="0">
        <left style="thin">
          <color indexed="64"/>
        </left>
      </border>
    </ndxf>
  </rcc>
  <rcc rId="1278" sId="1">
    <oc r="A45">
      <v>1</v>
    </oc>
    <nc r="A45">
      <v>39</v>
    </nc>
  </rcc>
  <rcc rId="1279" sId="1">
    <oc r="A46">
      <v>1</v>
    </oc>
    <nc r="A46">
      <v>40</v>
    </nc>
  </rcc>
  <rcc rId="1280" sId="1" odxf="1" dxf="1">
    <oc r="A47">
      <v>2</v>
    </oc>
    <nc r="A47">
      <v>41</v>
    </nc>
    <odxf>
      <font>
        <sz val="12"/>
        <color auto="1"/>
      </font>
      <border outline="0">
        <left style="medium">
          <color indexed="64"/>
        </left>
      </border>
    </odxf>
    <ndxf>
      <font>
        <sz val="12"/>
        <color auto="1"/>
      </font>
      <border outline="0">
        <left style="thin">
          <color indexed="64"/>
        </left>
      </border>
    </ndxf>
  </rcc>
  <rcc rId="1281" sId="1">
    <oc r="A48">
      <v>1</v>
    </oc>
    <nc r="A48">
      <v>42</v>
    </nc>
  </rcc>
  <rcc rId="1282" sId="1">
    <oc r="A49">
      <v>1</v>
    </oc>
    <nc r="A49">
      <v>43</v>
    </nc>
  </rcc>
  <rcc rId="1283" sId="1" odxf="1" dxf="1">
    <oc r="A50">
      <v>2</v>
    </oc>
    <nc r="A50">
      <v>44</v>
    </nc>
    <odxf>
      <border outline="0">
        <left style="medium">
          <color indexed="64"/>
        </left>
      </border>
    </odxf>
    <ndxf>
      <border outline="0">
        <left style="thin">
          <color indexed="64"/>
        </left>
      </border>
    </ndxf>
  </rcc>
  <rcc rId="1284" sId="1">
    <oc r="A51">
      <v>1</v>
    </oc>
    <nc r="A51">
      <v>45</v>
    </nc>
  </rcc>
  <rcc rId="1285" sId="1">
    <oc r="A52">
      <v>1</v>
    </oc>
    <nc r="A52">
      <v>46</v>
    </nc>
  </rcc>
  <rcc rId="1286" sId="1" odxf="1" dxf="1">
    <oc r="A53">
      <v>1</v>
    </oc>
    <nc r="A53">
      <v>47</v>
    </nc>
    <odxf>
      <border outline="0">
        <left style="medium">
          <color indexed="64"/>
        </left>
      </border>
    </odxf>
    <ndxf>
      <border outline="0">
        <left style="thin">
          <color indexed="64"/>
        </left>
      </border>
    </ndxf>
  </rcc>
  <rcc rId="1287" sId="1">
    <oc r="A54">
      <v>1</v>
    </oc>
    <nc r="A54">
      <v>48</v>
    </nc>
  </rcc>
  <rcc rId="1288" sId="1">
    <oc r="A55">
      <v>1</v>
    </oc>
    <nc r="A55">
      <v>49</v>
    </nc>
  </rcc>
  <rcc rId="1289" sId="1" odxf="1" dxf="1">
    <oc r="A56">
      <v>2</v>
    </oc>
    <nc r="A56">
      <v>50</v>
    </nc>
    <odxf>
      <border outline="0">
        <left style="medium">
          <color indexed="64"/>
        </left>
      </border>
    </odxf>
    <ndxf>
      <border outline="0">
        <left style="thin">
          <color indexed="64"/>
        </left>
      </border>
    </ndxf>
  </rcc>
  <rcc rId="1290" sId="1">
    <oc r="A57">
      <v>3</v>
    </oc>
    <nc r="A57">
      <v>51</v>
    </nc>
  </rcc>
  <rfmt sheetId="1" sqref="A58" start="0" length="0">
    <dxf>
      <font>
        <sz val="12"/>
        <color auto="1"/>
        <name val="Calibri"/>
        <family val="2"/>
        <charset val="238"/>
        <scheme val="minor"/>
      </font>
    </dxf>
  </rfmt>
  <rcc rId="1291" sId="1" odxf="1" dxf="1">
    <nc r="A59">
      <v>53</v>
    </nc>
    <odxf>
      <font>
        <sz val="12"/>
        <color auto="1"/>
      </font>
      <border outline="0">
        <left style="medium">
          <color indexed="64"/>
        </left>
      </border>
    </odxf>
    <ndxf>
      <font>
        <sz val="12"/>
        <color auto="1"/>
      </font>
      <border outline="0">
        <left style="thin">
          <color indexed="64"/>
        </left>
      </border>
    </ndxf>
  </rcc>
  <rfmt sheetId="1" sqref="A62" start="0" length="0">
    <dxf>
      <border outline="0">
        <left style="thin">
          <color indexed="64"/>
        </left>
      </border>
    </dxf>
  </rfmt>
  <rfmt sheetId="1" sqref="A65" start="0" length="0">
    <dxf>
      <border outline="0">
        <left style="thin">
          <color indexed="64"/>
        </left>
      </border>
    </dxf>
  </rfmt>
  <rfmt sheetId="1" sqref="A68" start="0" length="0">
    <dxf>
      <border outline="0">
        <left style="thin">
          <color indexed="64"/>
        </left>
      </border>
    </dxf>
  </rfmt>
  <rfmt sheetId="1" sqref="A71" start="0" length="0">
    <dxf>
      <border outline="0">
        <left style="thin">
          <color indexed="64"/>
        </left>
      </border>
    </dxf>
  </rfmt>
  <rfmt sheetId="1" sqref="A74" start="0" length="0">
    <dxf>
      <border outline="0">
        <left style="thin">
          <color indexed="64"/>
        </left>
      </border>
    </dxf>
  </rfmt>
  <rfmt sheetId="1" sqref="A77" start="0" length="0">
    <dxf>
      <border outline="0">
        <left style="thin">
          <color indexed="64"/>
        </left>
      </border>
    </dxf>
  </rfmt>
  <rfmt sheetId="1" sqref="A80" start="0" length="0">
    <dxf>
      <border outline="0">
        <left style="thin">
          <color indexed="64"/>
        </left>
      </border>
    </dxf>
  </rfmt>
  <rfmt sheetId="1" sqref="A83" start="0" length="0">
    <dxf>
      <border outline="0">
        <left style="thin">
          <color indexed="64"/>
        </left>
      </border>
    </dxf>
  </rfmt>
  <rfmt sheetId="1" sqref="A86" start="0" length="0">
    <dxf>
      <border outline="0">
        <left style="thin">
          <color indexed="64"/>
        </left>
      </border>
    </dxf>
  </rfmt>
  <rfmt sheetId="1" sqref="A89" start="0" length="0">
    <dxf>
      <border outline="0">
        <left style="thin">
          <color indexed="64"/>
        </left>
      </border>
    </dxf>
  </rfmt>
  <rfmt sheetId="1" sqref="A92" start="0" length="0">
    <dxf>
      <border outline="0">
        <left style="thin">
          <color indexed="64"/>
        </left>
      </border>
    </dxf>
  </rfmt>
  <rfmt sheetId="1" sqref="A95" start="0" length="0">
    <dxf>
      <border outline="0">
        <left style="thin">
          <color indexed="64"/>
        </left>
      </border>
    </dxf>
  </rfmt>
  <rfmt sheetId="1" sqref="A98" start="0" length="0">
    <dxf>
      <border outline="0">
        <left style="thin">
          <color indexed="64"/>
        </left>
      </border>
    </dxf>
  </rfmt>
  <rfmt sheetId="1" sqref="A101" start="0" length="0">
    <dxf>
      <border outline="0">
        <left style="thin">
          <color indexed="64"/>
        </left>
      </border>
    </dxf>
  </rfmt>
  <rfmt sheetId="1" sqref="A104" start="0" length="0">
    <dxf>
      <border outline="0">
        <left style="thin">
          <color indexed="64"/>
        </left>
      </border>
    </dxf>
  </rfmt>
  <rfmt sheetId="1" sqref="A107" start="0" length="0">
    <dxf>
      <border outline="0">
        <left style="thin">
          <color indexed="64"/>
        </left>
      </border>
    </dxf>
  </rfmt>
  <rfmt sheetId="1" sqref="A110" start="0" length="0">
    <dxf>
      <border outline="0">
        <left style="thin">
          <color indexed="64"/>
        </left>
      </border>
    </dxf>
  </rfmt>
  <rfmt sheetId="1" sqref="A113" start="0" length="0">
    <dxf>
      <border outline="0">
        <left style="thin">
          <color indexed="64"/>
        </left>
      </border>
    </dxf>
  </rfmt>
  <rfmt sheetId="1" sqref="A116" start="0" length="0">
    <dxf>
      <border outline="0">
        <left style="thin">
          <color indexed="64"/>
        </left>
      </border>
    </dxf>
  </rfmt>
  <rfmt sheetId="1" sqref="A119" start="0" length="0">
    <dxf>
      <border outline="0">
        <left style="thin">
          <color indexed="64"/>
        </left>
      </border>
    </dxf>
  </rfmt>
  <rfmt sheetId="1" sqref="A122" start="0" length="0">
    <dxf>
      <border outline="0">
        <left style="thin">
          <color indexed="64"/>
        </left>
      </border>
    </dxf>
  </rfmt>
  <rfmt sheetId="1" sqref="A125" start="0" length="0">
    <dxf>
      <border outline="0">
        <left style="thin">
          <color indexed="64"/>
        </left>
      </border>
    </dxf>
  </rfmt>
  <rfmt sheetId="1" sqref="A128" start="0" length="0">
    <dxf>
      <border outline="0">
        <left style="thin">
          <color indexed="64"/>
        </left>
      </border>
    </dxf>
  </rfmt>
  <rfmt sheetId="1" sqref="A131" start="0" length="0">
    <dxf>
      <border outline="0">
        <left style="thin">
          <color indexed="64"/>
        </left>
      </border>
    </dxf>
  </rfmt>
  <rfmt sheetId="1" sqref="A134" start="0" length="0">
    <dxf>
      <border outline="0">
        <left style="thin">
          <color indexed="64"/>
        </left>
      </border>
    </dxf>
  </rfmt>
  <rfmt sheetId="1" sqref="A137" start="0" length="0">
    <dxf>
      <border outline="0">
        <left style="thin">
          <color indexed="64"/>
        </left>
      </border>
    </dxf>
  </rfmt>
  <rfmt sheetId="1" sqref="A140" start="0" length="0">
    <dxf>
      <border outline="0">
        <left style="thin">
          <color indexed="64"/>
        </left>
      </border>
    </dxf>
  </rfmt>
  <rfmt sheetId="1" sqref="A143" start="0" length="0">
    <dxf>
      <border outline="0">
        <left style="thin">
          <color indexed="64"/>
        </left>
      </border>
    </dxf>
  </rfmt>
  <rfmt sheetId="1" sqref="A146" start="0" length="0">
    <dxf>
      <border outline="0">
        <left style="thin">
          <color indexed="64"/>
        </left>
      </border>
    </dxf>
  </rfmt>
  <rfmt sheetId="1" sqref="A149" start="0" length="0">
    <dxf>
      <border outline="0">
        <left style="thin">
          <color indexed="64"/>
        </left>
      </border>
    </dxf>
  </rfmt>
  <rfmt sheetId="1" sqref="A152" start="0" length="0">
    <dxf>
      <border outline="0">
        <left style="thin">
          <color indexed="64"/>
        </left>
      </border>
    </dxf>
  </rfmt>
  <rfmt sheetId="1" sqref="A155" start="0" length="0">
    <dxf>
      <border outline="0">
        <left style="thin">
          <color indexed="64"/>
        </left>
      </border>
    </dxf>
  </rfmt>
  <rfmt sheetId="1" sqref="A158" start="0" length="0">
    <dxf>
      <border outline="0">
        <left style="thin">
          <color indexed="64"/>
        </left>
      </border>
    </dxf>
  </rfmt>
  <rfmt sheetId="1" sqref="A161" start="0" length="0">
    <dxf>
      <border outline="0">
        <left style="thin">
          <color indexed="64"/>
        </left>
      </border>
    </dxf>
  </rfmt>
  <rfmt sheetId="1" s="1" sqref="A163" start="0" length="0">
    <dxf/>
  </rfmt>
  <rfmt sheetId="1" sqref="A164" start="0" length="0">
    <dxf>
      <border outline="0">
        <left style="thin">
          <color indexed="64"/>
        </left>
      </border>
    </dxf>
  </rfmt>
  <rfmt sheetId="1" sqref="A167" start="0" length="0">
    <dxf>
      <border outline="0">
        <left style="thin">
          <color indexed="64"/>
        </left>
      </border>
    </dxf>
  </rfmt>
  <rfmt sheetId="1" sqref="A170" start="0" length="0">
    <dxf>
      <border outline="0">
        <left style="thin">
          <color indexed="64"/>
        </left>
      </border>
    </dxf>
  </rfmt>
  <rfmt sheetId="1" sqref="A173" start="0" length="0">
    <dxf>
      <border outline="0">
        <left style="thin">
          <color indexed="64"/>
        </left>
      </border>
    </dxf>
  </rfmt>
  <rfmt sheetId="1" sqref="A176" start="0" length="0">
    <dxf>
      <border outline="0">
        <left style="thin">
          <color indexed="64"/>
        </left>
      </border>
    </dxf>
  </rfmt>
  <rfmt sheetId="1" sqref="A179" start="0" length="0">
    <dxf>
      <border outline="0">
        <left style="thin">
          <color indexed="64"/>
        </left>
      </border>
    </dxf>
  </rfmt>
  <rrc rId="1292" sId="1" ref="A59:XFD59" action="deleteRow">
    <undo index="65535" exp="area" ref3D="1" dr="$H$1:$N$1048576" dn="Z_65B035E3_87FA_46C5_996E_864F2C8D0EBC_.wvu.Cols" sId="1"/>
    <rfmt sheetId="1" xfDxf="1" sqref="A59:XFD59" start="0" length="0">
      <dxf/>
    </rfmt>
    <rcc rId="0" sId="1" dxf="1">
      <nc r="A59">
        <v>53</v>
      </nc>
      <ndxf>
        <font>
          <sz val="12"/>
          <color auto="1"/>
        </font>
        <alignment horizontal="center" vertical="center" wrapText="1"/>
        <border outline="0">
          <left style="thin">
            <color indexed="64"/>
          </left>
          <right style="thin">
            <color indexed="64"/>
          </right>
          <top style="thin">
            <color indexed="64"/>
          </top>
          <bottom style="thin">
            <color indexed="64"/>
          </bottom>
        </border>
      </ndxf>
    </rcc>
    <rfmt sheetId="1" sqref="B59" start="0" length="0">
      <dxf>
        <font>
          <sz val="12"/>
          <color auto="1"/>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9"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9"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F59"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59"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H59" start="0" length="0">
      <dxf>
        <alignment vertical="top" wrapText="1"/>
      </dxf>
    </rfmt>
    <rfmt sheetId="1" sqref="I59"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9"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K5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L5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M59" start="0" length="0">
      <dxf>
        <font>
          <sz val="12"/>
          <color auto="1"/>
        </font>
        <numFmt numFmtId="164" formatCode="0.000000000"/>
        <alignment horizontal="center" vertical="center" wrapText="1"/>
        <border outline="0">
          <left style="thin">
            <color indexed="64"/>
          </left>
          <right style="thin">
            <color indexed="64"/>
          </right>
          <top style="thin">
            <color indexed="64"/>
          </top>
          <bottom style="thin">
            <color indexed="64"/>
          </bottom>
        </border>
      </dxf>
    </rfmt>
    <rfmt sheetId="1" sqref="N5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O5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P5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Q5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R59"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1" sqref="S59" start="0" length="0">
      <dxf>
        <font>
          <sz val="12"/>
          <color auto="1"/>
          <name val="Calibri"/>
          <family val="2"/>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T59" start="0" length="0">
      <dxf>
        <font>
          <sz val="12"/>
          <color auto="1"/>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59" start="0" length="0">
      <dxf>
        <font>
          <sz val="12"/>
          <color auto="1"/>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59" start="0" length="0">
      <dxf>
        <font>
          <sz val="12"/>
          <color auto="1"/>
          <name val="Calibri"/>
          <family val="2"/>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59" start="0" length="0">
      <dxf>
        <font>
          <sz val="12"/>
          <color auto="1"/>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59" start="0" length="0">
      <dxf>
        <font>
          <sz val="12"/>
          <color auto="1"/>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Y59" start="0" length="0">
      <dxf>
        <font>
          <sz val="12"/>
          <color auto="1"/>
          <name val="Calibri"/>
          <family val="2"/>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Z59" start="0" length="0">
      <dxf>
        <font>
          <sz val="12"/>
          <color auto="1"/>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59" start="0" length="0">
      <dxf>
        <font>
          <sz val="12"/>
          <color auto="1"/>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59" start="0" length="0">
      <dxf>
        <font>
          <sz val="12"/>
          <color auto="1"/>
          <name val="Calibri"/>
          <family val="2"/>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C59" start="0" length="0">
      <dxf>
        <font>
          <sz val="12"/>
          <color auto="1"/>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59" start="0" length="0">
      <dxf>
        <font>
          <sz val="12"/>
          <color auto="1"/>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59" start="0" length="0">
      <dxf>
        <font>
          <sz val="12"/>
          <color auto="1"/>
          <name val="Calibri"/>
          <family val="2"/>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59" start="0" length="0">
      <dxf>
        <font>
          <sz val="12"/>
          <color auto="1"/>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59" start="0" length="0">
      <dxf>
        <font>
          <sz val="12"/>
          <color auto="1"/>
          <name val="Calibri"/>
          <family val="2"/>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H59" start="0" length="0">
      <dxf>
        <font>
          <sz val="12"/>
          <color auto="1"/>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59" start="0" length="0">
      <dxf>
        <font>
          <sz val="12"/>
          <color auto="1"/>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dxf="1" numFmtId="4">
      <nc r="AJ59">
        <v>0</v>
      </nc>
      <ndxf>
        <font>
          <sz val="12"/>
          <color auto="1"/>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umFmtId="4">
      <nc r="AK59">
        <v>0</v>
      </nc>
      <ndxf>
        <font>
          <sz val="12"/>
          <color auto="1"/>
        </font>
        <numFmt numFmtId="4" formatCode="#,##0.00"/>
        <alignment horizontal="right" vertical="center" wrapText="1"/>
        <border outline="0">
          <left style="thin">
            <color indexed="64"/>
          </left>
          <right style="thin">
            <color indexed="64"/>
          </right>
          <top style="thin">
            <color indexed="64"/>
          </top>
          <bottom style="thin">
            <color indexed="64"/>
          </bottom>
        </border>
      </ndxf>
    </rcc>
  </rrc>
  <rcc rId="1293" sId="1">
    <oc r="A58">
      <v>1</v>
    </oc>
    <nc r="A58">
      <v>52</v>
    </nc>
  </rcc>
  <rcc rId="1294" sId="1" odxf="1" dxf="1">
    <oc r="A59">
      <v>1</v>
    </oc>
    <nc r="A59">
      <v>53</v>
    </nc>
    <ndxf>
      <border outline="0">
        <left style="thin">
          <color indexed="64"/>
        </left>
      </border>
    </ndxf>
  </rcc>
  <rcc rId="1295" sId="1">
    <oc r="A60">
      <v>2</v>
    </oc>
    <nc r="A60">
      <v>54</v>
    </nc>
  </rcc>
  <rcc rId="1296" sId="1" odxf="1" dxf="1">
    <oc r="A61">
      <v>3</v>
    </oc>
    <nc r="A61">
      <v>55</v>
    </nc>
    <ndxf>
      <border outline="0">
        <left style="medium">
          <color indexed="64"/>
        </left>
      </border>
    </ndxf>
  </rcc>
  <rcc rId="1297" sId="1" odxf="1" dxf="1">
    <oc r="A62">
      <v>4</v>
    </oc>
    <nc r="A62">
      <v>56</v>
    </nc>
    <ndxf>
      <border outline="0">
        <left style="thin">
          <color indexed="64"/>
        </left>
      </border>
    </ndxf>
  </rcc>
  <rcc rId="1298" sId="1">
    <oc r="A63">
      <v>5</v>
    </oc>
    <nc r="A63">
      <v>57</v>
    </nc>
  </rcc>
  <rcc rId="1299" sId="1" odxf="1" dxf="1">
    <oc r="A64">
      <v>6</v>
    </oc>
    <nc r="A64">
      <v>58</v>
    </nc>
    <ndxf>
      <border outline="0">
        <left style="medium">
          <color indexed="64"/>
        </left>
      </border>
    </ndxf>
  </rcc>
  <rcc rId="1300" sId="1" odxf="1" dxf="1">
    <oc r="A65">
      <v>7</v>
    </oc>
    <nc r="A65">
      <v>59</v>
    </nc>
    <ndxf>
      <border outline="0">
        <left style="thin">
          <color indexed="64"/>
        </left>
      </border>
    </ndxf>
  </rcc>
  <rcc rId="1301" sId="1">
    <oc r="A66">
      <v>8</v>
    </oc>
    <nc r="A66">
      <v>60</v>
    </nc>
  </rcc>
  <rcc rId="1302" sId="1" odxf="1" dxf="1">
    <oc r="A67">
      <v>9</v>
    </oc>
    <nc r="A67">
      <v>61</v>
    </nc>
    <ndxf>
      <border outline="0">
        <left style="medium">
          <color indexed="64"/>
        </left>
      </border>
    </ndxf>
  </rcc>
  <rcc rId="1303" sId="1" odxf="1" dxf="1">
    <oc r="A68">
      <v>10</v>
    </oc>
    <nc r="A68">
      <v>62</v>
    </nc>
    <ndxf>
      <border outline="0">
        <left style="thin">
          <color indexed="64"/>
        </left>
      </border>
    </ndxf>
  </rcc>
  <rcc rId="1304" sId="1">
    <oc r="A69">
      <v>11</v>
    </oc>
    <nc r="A69">
      <v>63</v>
    </nc>
  </rcc>
  <rcc rId="1305" sId="1" odxf="1" dxf="1">
    <oc r="A70">
      <v>12</v>
    </oc>
    <nc r="A70">
      <v>64</v>
    </nc>
    <ndxf>
      <border outline="0">
        <left style="medium">
          <color indexed="64"/>
        </left>
      </border>
    </ndxf>
  </rcc>
  <rcc rId="1306" sId="1" odxf="1" dxf="1">
    <oc r="A71">
      <v>13</v>
    </oc>
    <nc r="A71">
      <v>65</v>
    </nc>
    <ndxf>
      <border outline="0">
        <left style="thin">
          <color indexed="64"/>
        </left>
      </border>
    </ndxf>
  </rcc>
  <rcc rId="1307" sId="1">
    <oc r="A72">
      <v>14</v>
    </oc>
    <nc r="A72">
      <v>66</v>
    </nc>
  </rcc>
  <rcc rId="1308" sId="1" odxf="1" dxf="1">
    <oc r="A73">
      <v>15</v>
    </oc>
    <nc r="A73">
      <v>67</v>
    </nc>
    <ndxf>
      <border outline="0">
        <left style="medium">
          <color indexed="64"/>
        </left>
      </border>
    </ndxf>
  </rcc>
  <rcc rId="1309" sId="1" odxf="1" dxf="1">
    <oc r="A74">
      <v>16</v>
    </oc>
    <nc r="A74">
      <v>68</v>
    </nc>
    <ndxf>
      <border outline="0">
        <left style="thin">
          <color indexed="64"/>
        </left>
      </border>
    </ndxf>
  </rcc>
  <rcc rId="1310" sId="1">
    <oc r="A75">
      <v>17</v>
    </oc>
    <nc r="A75">
      <v>69</v>
    </nc>
  </rcc>
  <rcc rId="1311" sId="1" odxf="1" dxf="1">
    <oc r="A76">
      <v>18</v>
    </oc>
    <nc r="A76">
      <v>70</v>
    </nc>
    <ndxf>
      <border outline="0">
        <left style="medium">
          <color indexed="64"/>
        </left>
      </border>
    </ndxf>
  </rcc>
  <rcc rId="1312" sId="1" odxf="1" dxf="1">
    <oc r="A77">
      <v>19</v>
    </oc>
    <nc r="A77">
      <v>71</v>
    </nc>
    <ndxf>
      <border outline="0">
        <left style="thin">
          <color indexed="64"/>
        </left>
      </border>
    </ndxf>
  </rcc>
  <rcc rId="1313" sId="1">
    <oc r="A78">
      <v>20</v>
    </oc>
    <nc r="A78">
      <v>72</v>
    </nc>
  </rcc>
  <rcc rId="1314" sId="1" odxf="1" dxf="1">
    <oc r="A79">
      <v>21</v>
    </oc>
    <nc r="A79">
      <v>73</v>
    </nc>
    <ndxf>
      <border outline="0">
        <left style="medium">
          <color indexed="64"/>
        </left>
      </border>
    </ndxf>
  </rcc>
  <rcc rId="1315" sId="1" odxf="1" dxf="1">
    <oc r="A80">
      <v>22</v>
    </oc>
    <nc r="A80">
      <v>74</v>
    </nc>
    <ndxf>
      <border outline="0">
        <left style="thin">
          <color indexed="64"/>
        </left>
      </border>
    </ndxf>
  </rcc>
  <rcc rId="1316" sId="1">
    <oc r="A81">
      <v>23</v>
    </oc>
    <nc r="A81">
      <v>75</v>
    </nc>
  </rcc>
  <rcc rId="1317" sId="1" odxf="1" dxf="1">
    <oc r="A82">
      <v>24</v>
    </oc>
    <nc r="A82">
      <v>76</v>
    </nc>
    <ndxf>
      <border outline="0">
        <left style="medium">
          <color indexed="64"/>
        </left>
      </border>
    </ndxf>
  </rcc>
  <rcc rId="1318" sId="1" odxf="1" dxf="1">
    <oc r="A83">
      <v>25</v>
    </oc>
    <nc r="A83">
      <v>77</v>
    </nc>
    <ndxf>
      <border outline="0">
        <left style="thin">
          <color indexed="64"/>
        </left>
      </border>
    </ndxf>
  </rcc>
  <rcc rId="1319" sId="1">
    <oc r="A84">
      <v>26</v>
    </oc>
    <nc r="A84">
      <v>78</v>
    </nc>
  </rcc>
  <rcc rId="1320" sId="1" odxf="1" dxf="1">
    <oc r="A85">
      <v>27</v>
    </oc>
    <nc r="A85">
      <v>79</v>
    </nc>
    <ndxf>
      <border outline="0">
        <left style="medium">
          <color indexed="64"/>
        </left>
      </border>
    </ndxf>
  </rcc>
  <rcc rId="1321" sId="1" odxf="1" dxf="1">
    <oc r="A86">
      <v>28</v>
    </oc>
    <nc r="A86">
      <v>80</v>
    </nc>
    <ndxf>
      <border outline="0">
        <left style="thin">
          <color indexed="64"/>
        </left>
      </border>
    </ndxf>
  </rcc>
  <rcc rId="1322" sId="1">
    <oc r="A87">
      <v>29</v>
    </oc>
    <nc r="A87">
      <v>81</v>
    </nc>
  </rcc>
  <rcc rId="1323" sId="1" odxf="1" dxf="1">
    <oc r="A88">
      <v>30</v>
    </oc>
    <nc r="A88">
      <v>82</v>
    </nc>
    <ndxf>
      <border outline="0">
        <left style="medium">
          <color indexed="64"/>
        </left>
      </border>
    </ndxf>
  </rcc>
  <rcc rId="1324" sId="1" odxf="1" dxf="1">
    <oc r="A89">
      <v>31</v>
    </oc>
    <nc r="A89">
      <v>83</v>
    </nc>
    <ndxf>
      <border outline="0">
        <left style="thin">
          <color indexed="64"/>
        </left>
      </border>
    </ndxf>
  </rcc>
  <rcc rId="1325" sId="1">
    <oc r="A90">
      <v>32</v>
    </oc>
    <nc r="A90">
      <v>84</v>
    </nc>
  </rcc>
  <rcc rId="1326" sId="1" odxf="1" dxf="1">
    <oc r="A91">
      <v>33</v>
    </oc>
    <nc r="A91">
      <v>85</v>
    </nc>
    <ndxf>
      <border outline="0">
        <left style="medium">
          <color indexed="64"/>
        </left>
      </border>
    </ndxf>
  </rcc>
  <rcc rId="1327" sId="1" odxf="1" dxf="1">
    <oc r="A92">
      <v>34</v>
    </oc>
    <nc r="A92">
      <v>86</v>
    </nc>
    <ndxf>
      <border outline="0">
        <left style="thin">
          <color indexed="64"/>
        </left>
      </border>
    </ndxf>
  </rcc>
  <rcc rId="1328" sId="1">
    <oc r="A93">
      <v>35</v>
    </oc>
    <nc r="A93">
      <v>87</v>
    </nc>
  </rcc>
  <rcc rId="1329" sId="1" odxf="1" dxf="1">
    <oc r="A94">
      <v>36</v>
    </oc>
    <nc r="A94">
      <v>88</v>
    </nc>
    <ndxf>
      <border outline="0">
        <left style="medium">
          <color indexed="64"/>
        </left>
      </border>
    </ndxf>
  </rcc>
  <rcc rId="1330" sId="1" odxf="1" dxf="1">
    <oc r="A95">
      <v>37</v>
    </oc>
    <nc r="A95">
      <v>89</v>
    </nc>
    <ndxf>
      <border outline="0">
        <left style="thin">
          <color indexed="64"/>
        </left>
      </border>
    </ndxf>
  </rcc>
  <rcc rId="1331" sId="1">
    <oc r="A96">
      <v>38</v>
    </oc>
    <nc r="A96">
      <v>90</v>
    </nc>
  </rcc>
  <rcc rId="1332" sId="1" odxf="1" dxf="1">
    <oc r="A97">
      <v>39</v>
    </oc>
    <nc r="A97">
      <v>91</v>
    </nc>
    <ndxf>
      <border outline="0">
        <left style="medium">
          <color indexed="64"/>
        </left>
      </border>
    </ndxf>
  </rcc>
  <rcc rId="1333" sId="1" odxf="1" dxf="1">
    <oc r="A98">
      <v>40</v>
    </oc>
    <nc r="A98">
      <v>92</v>
    </nc>
    <ndxf>
      <border outline="0">
        <left style="thin">
          <color indexed="64"/>
        </left>
      </border>
    </ndxf>
  </rcc>
  <rcc rId="1334" sId="1">
    <oc r="A99">
      <v>41</v>
    </oc>
    <nc r="A99">
      <v>93</v>
    </nc>
  </rcc>
  <rcc rId="1335" sId="1" odxf="1" dxf="1">
    <oc r="A100">
      <v>42</v>
    </oc>
    <nc r="A100">
      <v>94</v>
    </nc>
    <ndxf>
      <border outline="0">
        <left style="medium">
          <color indexed="64"/>
        </left>
      </border>
    </ndxf>
  </rcc>
  <rcc rId="1336" sId="1" odxf="1" dxf="1">
    <oc r="A101">
      <v>43</v>
    </oc>
    <nc r="A101">
      <v>95</v>
    </nc>
    <ndxf>
      <border outline="0">
        <left style="thin">
          <color indexed="64"/>
        </left>
      </border>
    </ndxf>
  </rcc>
  <rcc rId="1337" sId="1">
    <oc r="A102">
      <v>44</v>
    </oc>
    <nc r="A102">
      <v>96</v>
    </nc>
  </rcc>
  <rcc rId="1338" sId="1" odxf="1" dxf="1">
    <oc r="A103">
      <v>45</v>
    </oc>
    <nc r="A103">
      <v>97</v>
    </nc>
    <ndxf>
      <border outline="0">
        <left style="medium">
          <color indexed="64"/>
        </left>
      </border>
    </ndxf>
  </rcc>
  <rcc rId="1339" sId="1" odxf="1" dxf="1">
    <oc r="A104">
      <v>46</v>
    </oc>
    <nc r="A104">
      <v>98</v>
    </nc>
    <ndxf>
      <border outline="0">
        <left style="thin">
          <color indexed="64"/>
        </left>
      </border>
    </ndxf>
  </rcc>
  <rcc rId="1340" sId="1">
    <oc r="A105">
      <v>47</v>
    </oc>
    <nc r="A105">
      <v>99</v>
    </nc>
  </rcc>
  <rcc rId="1341" sId="1" odxf="1" dxf="1">
    <oc r="A106">
      <v>48</v>
    </oc>
    <nc r="A106">
      <v>100</v>
    </nc>
    <ndxf>
      <border outline="0">
        <left style="medium">
          <color indexed="64"/>
        </left>
      </border>
    </ndxf>
  </rcc>
  <rcc rId="1342" sId="1" odxf="1" dxf="1">
    <oc r="A107">
      <v>49</v>
    </oc>
    <nc r="A107">
      <v>101</v>
    </nc>
    <ndxf>
      <border outline="0">
        <left style="thin">
          <color indexed="64"/>
        </left>
      </border>
    </ndxf>
  </rcc>
  <rcc rId="1343" sId="1">
    <oc r="A108">
      <v>50</v>
    </oc>
    <nc r="A108">
      <v>102</v>
    </nc>
  </rcc>
  <rcc rId="1344" sId="1" odxf="1" dxf="1">
    <oc r="A109">
      <v>51</v>
    </oc>
    <nc r="A109">
      <v>103</v>
    </nc>
    <ndxf>
      <border outline="0">
        <left style="medium">
          <color indexed="64"/>
        </left>
      </border>
    </ndxf>
  </rcc>
  <rcc rId="1345" sId="1" odxf="1" dxf="1">
    <oc r="A110">
      <v>52</v>
    </oc>
    <nc r="A110">
      <v>104</v>
    </nc>
    <ndxf>
      <border outline="0">
        <left style="thin">
          <color indexed="64"/>
        </left>
      </border>
    </ndxf>
  </rcc>
  <rcc rId="1346" sId="1">
    <oc r="A111">
      <v>53</v>
    </oc>
    <nc r="A111">
      <v>105</v>
    </nc>
  </rcc>
  <rcc rId="1347" sId="1" odxf="1" dxf="1">
    <oc r="A112">
      <v>54</v>
    </oc>
    <nc r="A112">
      <v>106</v>
    </nc>
    <ndxf>
      <border outline="0">
        <left style="medium">
          <color indexed="64"/>
        </left>
      </border>
    </ndxf>
  </rcc>
  <rcc rId="1348" sId="1" odxf="1" dxf="1">
    <oc r="A113">
      <v>55</v>
    </oc>
    <nc r="A113">
      <v>107</v>
    </nc>
    <ndxf>
      <border outline="0">
        <left style="thin">
          <color indexed="64"/>
        </left>
      </border>
    </ndxf>
  </rcc>
  <rcc rId="1349" sId="1">
    <oc r="A114">
      <v>56</v>
    </oc>
    <nc r="A114">
      <v>108</v>
    </nc>
  </rcc>
  <rcc rId="1350" sId="1" odxf="1" dxf="1">
    <oc r="A115">
      <v>57</v>
    </oc>
    <nc r="A115">
      <v>109</v>
    </nc>
    <ndxf>
      <border outline="0">
        <left style="medium">
          <color indexed="64"/>
        </left>
      </border>
    </ndxf>
  </rcc>
  <rcc rId="1351" sId="1" odxf="1" dxf="1">
    <oc r="A116">
      <v>58</v>
    </oc>
    <nc r="A116">
      <v>110</v>
    </nc>
    <ndxf>
      <border outline="0">
        <left style="thin">
          <color indexed="64"/>
        </left>
      </border>
    </ndxf>
  </rcc>
  <rcc rId="1352" sId="1">
    <oc r="A117">
      <v>59</v>
    </oc>
    <nc r="A117">
      <v>111</v>
    </nc>
  </rcc>
  <rcc rId="1353" sId="1" odxf="1" dxf="1">
    <oc r="A118">
      <v>60</v>
    </oc>
    <nc r="A118">
      <v>112</v>
    </nc>
    <ndxf>
      <border outline="0">
        <left style="medium">
          <color indexed="64"/>
        </left>
      </border>
    </ndxf>
  </rcc>
  <rcc rId="1354" sId="1" odxf="1" dxf="1">
    <oc r="A119">
      <v>61</v>
    </oc>
    <nc r="A119">
      <v>113</v>
    </nc>
    <ndxf>
      <border outline="0">
        <left style="thin">
          <color indexed="64"/>
        </left>
      </border>
    </ndxf>
  </rcc>
  <rcc rId="1355" sId="1">
    <oc r="A120">
      <v>62</v>
    </oc>
    <nc r="A120">
      <v>114</v>
    </nc>
  </rcc>
  <rcc rId="1356" sId="1" odxf="1" dxf="1">
    <oc r="A121">
      <v>63</v>
    </oc>
    <nc r="A121">
      <v>115</v>
    </nc>
    <ndxf>
      <border outline="0">
        <left style="medium">
          <color indexed="64"/>
        </left>
      </border>
    </ndxf>
  </rcc>
  <rcc rId="1357" sId="1" odxf="1" dxf="1">
    <oc r="A122">
      <v>64</v>
    </oc>
    <nc r="A122">
      <v>116</v>
    </nc>
    <ndxf>
      <border outline="0">
        <left style="thin">
          <color indexed="64"/>
        </left>
      </border>
    </ndxf>
  </rcc>
  <rcc rId="1358" sId="1">
    <oc r="A123">
      <v>65</v>
    </oc>
    <nc r="A123">
      <v>117</v>
    </nc>
  </rcc>
  <rcc rId="1359" sId="1" odxf="1" dxf="1">
    <oc r="A124">
      <v>66</v>
    </oc>
    <nc r="A124">
      <v>118</v>
    </nc>
    <ndxf>
      <border outline="0">
        <left style="medium">
          <color indexed="64"/>
        </left>
      </border>
    </ndxf>
  </rcc>
  <rcc rId="1360" sId="1" odxf="1" dxf="1">
    <oc r="A125">
      <v>67</v>
    </oc>
    <nc r="A125">
      <v>119</v>
    </nc>
    <ndxf>
      <border outline="0">
        <left style="thin">
          <color indexed="64"/>
        </left>
      </border>
    </ndxf>
  </rcc>
  <rcc rId="1361" sId="1">
    <oc r="A126">
      <v>68</v>
    </oc>
    <nc r="A126">
      <v>120</v>
    </nc>
  </rcc>
  <rcc rId="1362" sId="1" odxf="1" dxf="1">
    <oc r="A127">
      <v>69</v>
    </oc>
    <nc r="A127">
      <v>121</v>
    </nc>
    <ndxf>
      <border outline="0">
        <left style="medium">
          <color indexed="64"/>
        </left>
      </border>
    </ndxf>
  </rcc>
  <rcc rId="1363" sId="1" odxf="1" dxf="1">
    <oc r="A128">
      <v>70</v>
    </oc>
    <nc r="A128">
      <v>122</v>
    </nc>
    <ndxf>
      <border outline="0">
        <left style="thin">
          <color indexed="64"/>
        </left>
      </border>
    </ndxf>
  </rcc>
  <rcc rId="1364" sId="1">
    <oc r="A129">
      <v>71</v>
    </oc>
    <nc r="A129">
      <v>123</v>
    </nc>
  </rcc>
  <rcc rId="1365" sId="1" odxf="1" dxf="1">
    <oc r="A130">
      <v>72</v>
    </oc>
    <nc r="A130">
      <v>124</v>
    </nc>
    <ndxf>
      <border outline="0">
        <left style="medium">
          <color indexed="64"/>
        </left>
      </border>
    </ndxf>
  </rcc>
  <rcc rId="1366" sId="1" odxf="1" dxf="1">
    <oc r="A131">
      <v>73</v>
    </oc>
    <nc r="A131">
      <v>125</v>
    </nc>
    <ndxf>
      <border outline="0">
        <left style="thin">
          <color indexed="64"/>
        </left>
      </border>
    </ndxf>
  </rcc>
  <rcc rId="1367" sId="1">
    <oc r="A132">
      <v>74</v>
    </oc>
    <nc r="A132">
      <v>126</v>
    </nc>
  </rcc>
  <rcc rId="1368" sId="1" odxf="1" dxf="1">
    <oc r="A133">
      <v>75</v>
    </oc>
    <nc r="A133">
      <v>127</v>
    </nc>
    <ndxf>
      <border outline="0">
        <left style="medium">
          <color indexed="64"/>
        </left>
      </border>
    </ndxf>
  </rcc>
  <rcc rId="1369" sId="1" odxf="1" dxf="1">
    <oc r="A134">
      <v>76</v>
    </oc>
    <nc r="A134">
      <v>128</v>
    </nc>
    <ndxf>
      <border outline="0">
        <left style="thin">
          <color indexed="64"/>
        </left>
      </border>
    </ndxf>
  </rcc>
  <rcc rId="1370" sId="1">
    <oc r="A135">
      <v>77</v>
    </oc>
    <nc r="A135">
      <v>129</v>
    </nc>
  </rcc>
  <rcc rId="1371" sId="1" odxf="1" dxf="1">
    <oc r="A136">
      <v>78</v>
    </oc>
    <nc r="A136">
      <v>130</v>
    </nc>
    <ndxf>
      <border outline="0">
        <left style="medium">
          <color indexed="64"/>
        </left>
      </border>
    </ndxf>
  </rcc>
  <rcc rId="1372" sId="1" odxf="1" dxf="1">
    <oc r="A137">
      <v>79</v>
    </oc>
    <nc r="A137">
      <v>131</v>
    </nc>
    <ndxf>
      <border outline="0">
        <left style="thin">
          <color indexed="64"/>
        </left>
      </border>
    </ndxf>
  </rcc>
  <rcc rId="1373" sId="1">
    <oc r="A138">
      <v>80</v>
    </oc>
    <nc r="A138">
      <v>132</v>
    </nc>
  </rcc>
  <rcc rId="1374" sId="1" odxf="1" dxf="1">
    <oc r="A139">
      <v>81</v>
    </oc>
    <nc r="A139">
      <v>133</v>
    </nc>
    <ndxf>
      <border outline="0">
        <left style="medium">
          <color indexed="64"/>
        </left>
      </border>
    </ndxf>
  </rcc>
  <rcc rId="1375" sId="1" odxf="1" dxf="1">
    <oc r="A140">
      <v>82</v>
    </oc>
    <nc r="A140">
      <v>134</v>
    </nc>
    <ndxf>
      <border outline="0">
        <left style="thin">
          <color indexed="64"/>
        </left>
      </border>
    </ndxf>
  </rcc>
  <rcc rId="1376" sId="1">
    <oc r="A141">
      <v>83</v>
    </oc>
    <nc r="A141">
      <v>135</v>
    </nc>
  </rcc>
  <rcc rId="1377" sId="1" odxf="1" dxf="1">
    <oc r="A142">
      <v>84</v>
    </oc>
    <nc r="A142">
      <v>136</v>
    </nc>
    <ndxf>
      <border outline="0">
        <left style="medium">
          <color indexed="64"/>
        </left>
      </border>
    </ndxf>
  </rcc>
  <rcc rId="1378" sId="1" odxf="1" dxf="1">
    <oc r="A143">
      <v>85</v>
    </oc>
    <nc r="A143">
      <v>137</v>
    </nc>
    <ndxf>
      <border outline="0">
        <left style="thin">
          <color indexed="64"/>
        </left>
      </border>
    </ndxf>
  </rcc>
  <rcc rId="1379" sId="1">
    <oc r="A144">
      <v>86</v>
    </oc>
    <nc r="A144">
      <v>138</v>
    </nc>
  </rcc>
  <rcc rId="1380" sId="1" odxf="1" dxf="1">
    <oc r="A145">
      <v>87</v>
    </oc>
    <nc r="A145">
      <v>139</v>
    </nc>
    <ndxf>
      <border outline="0">
        <left style="medium">
          <color indexed="64"/>
        </left>
      </border>
    </ndxf>
  </rcc>
  <rcc rId="1381" sId="1" odxf="1" dxf="1">
    <oc r="A146">
      <v>88</v>
    </oc>
    <nc r="A146">
      <v>140</v>
    </nc>
    <ndxf>
      <border outline="0">
        <left style="thin">
          <color indexed="64"/>
        </left>
      </border>
    </ndxf>
  </rcc>
  <rcc rId="1382" sId="1">
    <oc r="A147">
      <v>89</v>
    </oc>
    <nc r="A147">
      <v>141</v>
    </nc>
  </rcc>
  <rcc rId="1383" sId="1" odxf="1" dxf="1">
    <oc r="A148">
      <v>90</v>
    </oc>
    <nc r="A148">
      <v>142</v>
    </nc>
    <ndxf>
      <border outline="0">
        <left style="medium">
          <color indexed="64"/>
        </left>
      </border>
    </ndxf>
  </rcc>
  <rcc rId="1384" sId="1" odxf="1" dxf="1">
    <oc r="A149">
      <v>91</v>
    </oc>
    <nc r="A149">
      <v>143</v>
    </nc>
    <ndxf>
      <border outline="0">
        <left style="thin">
          <color indexed="64"/>
        </left>
      </border>
    </ndxf>
  </rcc>
  <rcc rId="1385" sId="1">
    <oc r="A150">
      <v>92</v>
    </oc>
    <nc r="A150">
      <v>144</v>
    </nc>
  </rcc>
  <rcc rId="1386" sId="1" odxf="1" dxf="1">
    <oc r="A151">
      <v>93</v>
    </oc>
    <nc r="A151">
      <v>145</v>
    </nc>
    <ndxf>
      <border outline="0">
        <left style="medium">
          <color indexed="64"/>
        </left>
      </border>
    </ndxf>
  </rcc>
  <rcc rId="1387" sId="1" odxf="1" dxf="1">
    <oc r="A152">
      <v>94</v>
    </oc>
    <nc r="A152">
      <v>146</v>
    </nc>
    <ndxf>
      <border outline="0">
        <left style="thin">
          <color indexed="64"/>
        </left>
      </border>
    </ndxf>
  </rcc>
  <rcc rId="1388" sId="1">
    <oc r="A153">
      <v>95</v>
    </oc>
    <nc r="A153">
      <v>147</v>
    </nc>
  </rcc>
  <rcc rId="1389" sId="1" odxf="1" dxf="1">
    <oc r="A154">
      <v>96</v>
    </oc>
    <nc r="A154">
      <v>148</v>
    </nc>
    <ndxf>
      <border outline="0">
        <left style="medium">
          <color indexed="64"/>
        </left>
      </border>
    </ndxf>
  </rcc>
  <rcc rId="1390" sId="1" odxf="1" dxf="1">
    <oc r="A155">
      <v>97</v>
    </oc>
    <nc r="A155">
      <v>149</v>
    </nc>
    <ndxf>
      <border outline="0">
        <left style="thin">
          <color indexed="64"/>
        </left>
      </border>
    </ndxf>
  </rcc>
  <rcc rId="1391" sId="1">
    <oc r="A156">
      <v>98</v>
    </oc>
    <nc r="A156">
      <v>150</v>
    </nc>
  </rcc>
  <rcc rId="1392" sId="1" odxf="1" dxf="1">
    <oc r="A157">
      <v>99</v>
    </oc>
    <nc r="A157">
      <v>151</v>
    </nc>
    <ndxf>
      <border outline="0">
        <left style="medium">
          <color indexed="64"/>
        </left>
      </border>
    </ndxf>
  </rcc>
  <rcc rId="1393" sId="1" odxf="1" dxf="1">
    <oc r="A158">
      <v>100</v>
    </oc>
    <nc r="A158">
      <v>152</v>
    </nc>
    <ndxf>
      <border outline="0">
        <left style="thin">
          <color indexed="64"/>
        </left>
      </border>
    </ndxf>
  </rcc>
  <rcc rId="1394" sId="1">
    <oc r="A159">
      <v>101</v>
    </oc>
    <nc r="A159">
      <v>153</v>
    </nc>
  </rcc>
  <rcc rId="1395" sId="1" odxf="1" dxf="1">
    <oc r="A160">
      <v>102</v>
    </oc>
    <nc r="A160">
      <v>154</v>
    </nc>
    <ndxf>
      <border outline="0">
        <left style="medium">
          <color indexed="64"/>
        </left>
      </border>
    </ndxf>
  </rcc>
  <rcc rId="1396" sId="1" odxf="1" dxf="1">
    <oc r="A161">
      <v>103</v>
    </oc>
    <nc r="A161">
      <v>155</v>
    </nc>
    <ndxf>
      <border outline="0">
        <left style="thin">
          <color indexed="64"/>
        </left>
      </border>
    </ndxf>
  </rcc>
  <rcc rId="1397" sId="1">
    <oc r="A162">
      <v>104</v>
    </oc>
    <nc r="A162">
      <v>156</v>
    </nc>
  </rcc>
  <rcc rId="1398" sId="1" odxf="1" dxf="1">
    <oc r="A163">
      <v>105</v>
    </oc>
    <nc r="A163">
      <v>157</v>
    </nc>
    <ndxf>
      <border outline="0">
        <left style="medium">
          <color indexed="64"/>
        </left>
      </border>
    </ndxf>
  </rcc>
  <rcc rId="1399" sId="1" odxf="1" dxf="1">
    <oc r="A164">
      <v>106</v>
    </oc>
    <nc r="A164">
      <v>158</v>
    </nc>
    <ndxf>
      <border outline="0">
        <left style="thin">
          <color indexed="64"/>
        </left>
      </border>
    </ndxf>
  </rcc>
  <rcc rId="1400" sId="1">
    <oc r="A165">
      <v>107</v>
    </oc>
    <nc r="A165">
      <v>159</v>
    </nc>
  </rcc>
  <rcc rId="1401" sId="1" odxf="1" dxf="1">
    <oc r="A166">
      <v>108</v>
    </oc>
    <nc r="A166">
      <v>160</v>
    </nc>
    <ndxf>
      <border outline="0">
        <left style="medium">
          <color indexed="64"/>
        </left>
      </border>
    </ndxf>
  </rcc>
  <rcc rId="1402" sId="1" odxf="1" dxf="1">
    <oc r="A167">
      <v>109</v>
    </oc>
    <nc r="A167">
      <v>161</v>
    </nc>
    <ndxf>
      <border outline="0">
        <left style="thin">
          <color indexed="64"/>
        </left>
      </border>
    </ndxf>
  </rcc>
  <rcc rId="1403" sId="1">
    <oc r="A168">
      <v>110</v>
    </oc>
    <nc r="A168">
      <v>162</v>
    </nc>
  </rcc>
  <rcc rId="1404" sId="1" odxf="1" dxf="1">
    <oc r="A169">
      <v>111</v>
    </oc>
    <nc r="A169">
      <v>163</v>
    </nc>
    <ndxf>
      <border outline="0">
        <left style="medium">
          <color indexed="64"/>
        </left>
      </border>
    </ndxf>
  </rcc>
  <rcc rId="1405" sId="1" odxf="1" dxf="1">
    <oc r="A170">
      <v>112</v>
    </oc>
    <nc r="A170">
      <v>164</v>
    </nc>
    <ndxf>
      <border outline="0">
        <left style="thin">
          <color indexed="64"/>
        </left>
      </border>
    </ndxf>
  </rcc>
  <rcc rId="1406" sId="1">
    <oc r="A171">
      <v>113</v>
    </oc>
    <nc r="A171">
      <v>165</v>
    </nc>
  </rcc>
  <rcc rId="1407" sId="1" odxf="1" dxf="1">
    <oc r="A172">
      <v>115</v>
    </oc>
    <nc r="A172">
      <v>166</v>
    </nc>
    <ndxf>
      <border outline="0">
        <left style="medium">
          <color indexed="64"/>
        </left>
      </border>
    </ndxf>
  </rcc>
  <rcc rId="1408" sId="1" odxf="1" dxf="1">
    <oc r="A173">
      <v>116</v>
    </oc>
    <nc r="A173">
      <v>167</v>
    </nc>
    <ndxf>
      <border outline="0">
        <left style="thin">
          <color indexed="64"/>
        </left>
      </border>
    </ndxf>
  </rcc>
  <rcc rId="1409" sId="1">
    <oc r="A174">
      <v>117</v>
    </oc>
    <nc r="A174">
      <v>168</v>
    </nc>
  </rcc>
  <rcc rId="1410" sId="1" odxf="1" dxf="1">
    <oc r="A175">
      <v>118</v>
    </oc>
    <nc r="A175">
      <v>169</v>
    </nc>
    <ndxf>
      <border outline="0">
        <left style="medium">
          <color indexed="64"/>
        </left>
      </border>
    </ndxf>
  </rcc>
  <rcc rId="1411" sId="1" odxf="1" dxf="1">
    <oc r="A176">
      <v>119</v>
    </oc>
    <nc r="A176">
      <v>170</v>
    </nc>
    <ndxf>
      <border outline="0">
        <left style="thin">
          <color indexed="64"/>
        </left>
      </border>
    </ndxf>
  </rcc>
  <rcc rId="1412" sId="1">
    <oc r="A177">
      <v>120</v>
    </oc>
    <nc r="A177">
      <v>171</v>
    </nc>
  </rcc>
  <rcc rId="1413" sId="1" odxf="1" dxf="1">
    <oc r="A178">
      <v>121</v>
    </oc>
    <nc r="A178">
      <v>172</v>
    </nc>
    <ndxf>
      <border outline="0">
        <left style="medium">
          <color indexed="64"/>
        </left>
      </border>
    </ndxf>
  </rcc>
  <rcc rId="1414" sId="1" odxf="1" dxf="1">
    <oc r="A179">
      <v>122</v>
    </oc>
    <nc r="A179">
      <v>173</v>
    </nc>
    <ndxf>
      <border outline="0">
        <left style="thin">
          <color indexed="64"/>
        </left>
      </border>
    </ndxf>
  </rcc>
  <rrc rId="1415" sId="1" eol="1" ref="A180:XFD180" action="insertRow">
    <undo index="65535" exp="area" ref3D="1" dr="$H$1:$N$1048576" dn="Z_65B035E3_87FA_46C5_996E_864F2C8D0EBC_.wvu.Cols" sId="1"/>
  </rrc>
  <rcc rId="1416" sId="1" odxf="1" dxf="1">
    <nc r="AE180">
      <f>SUM(AE7:AE179)</f>
    </nc>
    <odxf>
      <numFmt numFmtId="0" formatCode="General"/>
    </odxf>
    <ndxf>
      <numFmt numFmtId="165" formatCode="#,##0.00_ ;\-#,##0.00\ "/>
    </ndxf>
  </rcc>
  <rfmt sheetId="1" sqref="AG180">
    <dxf>
      <font>
        <b val="0"/>
        <i val="0"/>
        <strike val="0"/>
        <condense val="0"/>
        <extend val="0"/>
        <outline val="0"/>
        <shadow val="0"/>
        <u val="none"/>
        <vertAlign val="baseline"/>
        <sz val="12"/>
        <color auto="1"/>
        <name val="Calibri"/>
        <family val="2"/>
        <charset val="238"/>
        <scheme val="minor"/>
      </font>
      <numFmt numFmtId="165" formatCode="#,##0.00_ ;\-#,##0.00\ "/>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bottom/>
      </border>
    </dxf>
  </rfmt>
  <rcc rId="1417" sId="1">
    <nc r="AG180">
      <f>AE180+AF180</f>
    </nc>
  </rcc>
  <rrc rId="1418" sId="1" ref="A180:XFD180" action="deleteRow">
    <undo index="65535" exp="area" ref3D="1" dr="$H$1:$N$1048576" dn="Z_65B035E3_87FA_46C5_996E_864F2C8D0EBC_.wvu.Cols" sId="1"/>
    <rfmt sheetId="1" xfDxf="1" sqref="A180:XFD180" start="0" length="0"/>
    <rfmt sheetId="1" sqref="B180" start="0" length="0">
      <dxf>
        <fill>
          <patternFill patternType="solid">
            <bgColor rgb="FFFFFF00"/>
          </patternFill>
        </fill>
      </dxf>
    </rfmt>
    <rfmt sheetId="1" sqref="C180" start="0" length="0">
      <dxf>
        <font>
          <b/>
          <sz val="11"/>
          <color theme="1"/>
          <name val="Calibri"/>
          <family val="2"/>
          <charset val="238"/>
          <scheme val="minor"/>
        </font>
        <fill>
          <patternFill patternType="solid">
            <bgColor rgb="FFFFFF00"/>
          </patternFill>
        </fill>
      </dxf>
    </rfmt>
    <rfmt sheetId="1" sqref="D180" start="0" length="0">
      <dxf>
        <fill>
          <patternFill patternType="solid">
            <bgColor rgb="FFFFFF00"/>
          </patternFill>
        </fill>
      </dxf>
    </rfmt>
    <rfmt sheetId="1" sqref="F180" start="0" length="0">
      <dxf>
        <fill>
          <patternFill patternType="solid">
            <bgColor rgb="FFFFFF00"/>
          </patternFill>
        </fill>
      </dxf>
    </rfmt>
    <rfmt sheetId="1" sqref="G180" start="0" length="0">
      <dxf>
        <alignment horizontal="left" vertical="top"/>
      </dxf>
    </rfmt>
    <rfmt sheetId="1" sqref="H180" start="0" length="0">
      <dxf>
        <alignment horizontal="left" vertical="top"/>
      </dxf>
    </rfmt>
    <rfmt sheetId="1" sqref="I180" start="0" length="0">
      <dxf>
        <fill>
          <patternFill patternType="solid">
            <bgColor rgb="FFFFFF00"/>
          </patternFill>
        </fill>
        <alignment horizontal="center" vertical="top"/>
      </dxf>
    </rfmt>
    <rfmt sheetId="1" sqref="K180" start="0" length="0">
      <dxf>
        <alignment horizontal="center" vertical="top"/>
      </dxf>
    </rfmt>
    <rfmt sheetId="1" sqref="L180" start="0" length="0">
      <dxf>
        <alignment horizontal="center" vertical="top"/>
      </dxf>
    </rfmt>
    <rfmt sheetId="1" sqref="M180" start="0" length="0">
      <dxf>
        <alignment horizontal="center" vertical="top"/>
      </dxf>
    </rfmt>
    <rfmt sheetId="1" sqref="N180" start="0" length="0">
      <dxf>
        <alignment horizontal="center" vertical="top"/>
      </dxf>
    </rfmt>
    <rfmt sheetId="1" sqref="O180" start="0" length="0">
      <dxf>
        <alignment horizontal="center" vertical="top"/>
      </dxf>
    </rfmt>
    <rfmt sheetId="1" sqref="P180" start="0" length="0">
      <dxf>
        <alignment horizontal="center" vertical="top"/>
      </dxf>
    </rfmt>
    <rfmt sheetId="1" sqref="Q180" start="0" length="0">
      <dxf>
        <alignment horizontal="center" vertical="top"/>
      </dxf>
    </rfmt>
    <rfmt sheetId="1" sqref="R180" start="0" length="0">
      <dxf>
        <alignment horizontal="center" vertical="top"/>
      </dxf>
    </rfmt>
    <rfmt sheetId="1" sqref="T180" start="0" length="0">
      <dxf>
        <fill>
          <patternFill patternType="solid">
            <bgColor rgb="FFFFFF00"/>
          </patternFill>
        </fill>
      </dxf>
    </rfmt>
    <rfmt sheetId="1" sqref="U180" start="0" length="0">
      <dxf>
        <fill>
          <patternFill patternType="solid">
            <bgColor rgb="FFFFFF00"/>
          </patternFill>
        </fill>
      </dxf>
    </rfmt>
    <rfmt sheetId="1" sqref="W180" start="0" length="0">
      <dxf>
        <fill>
          <patternFill patternType="solid">
            <bgColor rgb="FFFFFF00"/>
          </patternFill>
        </fill>
      </dxf>
    </rfmt>
    <rfmt sheetId="1" sqref="X180" start="0" length="0">
      <dxf>
        <fill>
          <patternFill patternType="solid">
            <bgColor rgb="FFFFFF00"/>
          </patternFill>
        </fill>
      </dxf>
    </rfmt>
    <rfmt sheetId="1" sqref="Z180" start="0" length="0">
      <dxf>
        <fill>
          <patternFill patternType="solid">
            <bgColor rgb="FFFFFF00"/>
          </patternFill>
        </fill>
      </dxf>
    </rfmt>
    <rfmt sheetId="1" sqref="AA180" start="0" length="0">
      <dxf>
        <fill>
          <patternFill patternType="solid">
            <bgColor rgb="FFFFFF00"/>
          </patternFill>
        </fill>
      </dxf>
    </rfmt>
    <rfmt sheetId="1" sqref="AC180" start="0" length="0">
      <dxf>
        <fill>
          <patternFill patternType="solid">
            <bgColor rgb="FFFFFF00"/>
          </patternFill>
        </fill>
      </dxf>
    </rfmt>
    <rfmt sheetId="1" sqref="AD180" start="0" length="0">
      <dxf>
        <fill>
          <patternFill patternType="solid">
            <bgColor rgb="FFFFFF00"/>
          </patternFill>
        </fill>
      </dxf>
    </rfmt>
    <rcc rId="0" sId="1" dxf="1">
      <nc r="AE180">
        <f>SUM(AE7:AE179)</f>
      </nc>
      <ndxf>
        <numFmt numFmtId="165" formatCode="#,##0.00_ ;\-#,##0.00\ "/>
        <fill>
          <patternFill patternType="solid">
            <bgColor theme="0"/>
          </patternFill>
        </fill>
      </ndxf>
    </rcc>
    <rcc rId="0" sId="1" s="1" dxf="1">
      <nc r="AG180">
        <f>AE180+AF180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border>
      </ndxf>
    </rcc>
    <rfmt sheetId="1" sqref="AI180" start="0" length="0">
      <dxf>
        <alignment vertical="top" wrapText="1"/>
      </dxf>
    </rfmt>
  </rrc>
  <rcv guid="{4A704C95-E622-4A95-8431-12F79C4CAD21}" action="delete"/>
  <rdn rId="0" localSheetId="1" customView="1" name="Z_4A704C95_E622_4A95_8431_12F79C4CAD21_.wvu.PrintArea" hidden="1" oldHidden="1">
    <formula>Sheet1!$A$1:$AK$179</formula>
    <oldFormula>Sheet1!$A$1:$AK$179</oldFormula>
  </rdn>
  <rdn rId="0" localSheetId="1" customView="1" name="Z_4A704C95_E622_4A95_8431_12F79C4CAD21_.wvu.FilterData" hidden="1" oldHidden="1">
    <formula>Sheet1!$A$6:$AK$179</formula>
    <oldFormula>Sheet1!$A$6:$AK$179</oldFormula>
  </rdn>
  <rcv guid="{4A704C95-E622-4A95-8431-12F79C4CAD21}"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8" sId="1" odxf="1" dxf="1">
    <nc r="AH65" t="inlineStr">
      <is>
        <t>implementare</t>
      </is>
    </nc>
    <odxf>
      <font>
        <b/>
        <sz val="12"/>
        <color auto="1"/>
      </font>
    </odxf>
    <ndxf>
      <font>
        <b val="0"/>
        <sz val="12"/>
        <color auto="1"/>
      </font>
    </ndxf>
  </rcc>
  <rcc rId="59" sId="1" numFmtId="4">
    <nc r="AF65">
      <v>0</v>
    </nc>
  </rcc>
  <rfmt sheetId="1" sqref="J61" start="0" length="0">
    <dxf>
      <font>
        <sz val="11"/>
        <color theme="1"/>
        <name val="Calibri"/>
        <family val="2"/>
        <charset val="1"/>
        <scheme val="minor"/>
      </font>
      <border outline="0">
        <left style="thin">
          <color indexed="64"/>
        </left>
        <right style="thin">
          <color indexed="64"/>
        </right>
        <top style="thin">
          <color indexed="64"/>
        </top>
        <bottom style="thin">
          <color indexed="64"/>
        </bottom>
      </border>
    </dxf>
  </rfmt>
  <rfmt sheetId="1" sqref="J65" start="0" length="0">
    <dxf>
      <font>
        <b val="0"/>
        <sz val="12"/>
        <color auto="1"/>
        <charset val="1"/>
      </font>
      <alignment horizontal="general" vertical="top"/>
    </dxf>
  </rfmt>
  <rcc rId="60" sId="1">
    <nc r="J65" t="inlineStr">
      <is>
        <t>OS 1 Consolidatea integritatii, reducerea vulnerabilitatilor si a riscurilor de coruptie in cadrul institutiei prin elaborarea, revizuirea
si simplificarea procedurilor administrative in materie de etica si integritate. Atingerea acestui obiectiv in cadrul Activitatii 3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2. OS 2 Cresterea eficientei masurilor preventive anticoruptie prin imbunatatirea/consolidarea capacitatii de autoevaluare periodica,
identificarea riscurilor si vulnerabilitatilor la nivelul institutiei publice locale. Obiectivul va fi indeplinit prin implementarea Activitatilor 3 si 4,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3.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5 cu subactivitatile aferente unde vor avea lor dezbateri publice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4. OS 4 Imbunatatirea cunostintelor si competentelor unui numar de 25 de persoane din cadrul UAT Municipiul Buzau, personal de
conducere si executie din primarie privind masurile de prevenire a coruptiei si a standardelor de integritate.
Cresterea gradului de educatie anticorutie se va realiza prin implicarea personalului institutiei locale intr-un program de formare
profesionala specifica privind conflictul de interese, etica, integritatea, in urma derularii Activitatii 6.</t>
      </is>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1" sId="1">
    <oc r="J65" t="inlineStr">
      <is>
        <t>OS 1 Consolidatea integritatii, reducerea vulnerabilitatilor si a riscurilor de coruptie in cadrul institutiei prin elaborarea, revizuirea
si simplificarea procedurilor administrative in materie de etica si integritate. Atingerea acestui obiectiv in cadrul Activitatii 3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2. OS 2 Cresterea eficientei masurilor preventive anticoruptie prin imbunatatirea/consolidarea capacitatii de autoevaluare periodica,
identificarea riscurilor si vulnerabilitatilor la nivelul institutiei publice locale. Obiectivul va fi indeplinit prin implementarea Activitatilor 3 si 4,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3.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5 cu subactivitatile aferente unde vor avea lor dezbateri publice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4. OS 4 Imbunatatirea cunostintelor si competentelor unui numar de 25 de persoane din cadrul UAT Municipiul Buzau, personal de
conducere si executie din primarie privind masurile de prevenire a coruptiei si a standardelor de integritate.
Cresterea gradului de educatie anticorutie se va realiza prin implicarea personalului institutiei locale intr-un program de formare
profesionala specifica privind conflictul de interese, etica, integritatea, in urma derularii Activitatii 6.</t>
      </is>
    </oc>
    <nc r="J65" t="inlineStr">
      <is>
        <t>OS 1 Consolidatea integritatii, reducerea vulnerabilitatilor si a riscurilor de coruptie in cadrul institutiei prin elaborarea, revizuirea si simplificarea procedurilor administrative in materie de etica si integritate. Atingerea acestui obiectiv in cadrul Activitatii 3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3 si 4,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5 cu subactivitatile aferente unde vor avea lor dezbateri publice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25 de persoane din cadrul UAT Municipiul Buzau, personal de conducere si executie din primarie privind masurile de prevenire a coruptiei si a standardelor de integritate. Cresterea gradului de educatie anticorutie se va realiza prin implicarea personalului institutiei locale intr-un program de formare profesionala specifica privind conflictul de interese, etica, integritatea, in urma derularii Activitatii 6.</t>
      </is>
    </nc>
  </rcc>
  <rcv guid="{9EA5E3FA-46F1-4729-828C-4A08518018C1}" action="delete"/>
  <rdn rId="0" localSheetId="1" customView="1" name="Z_9EA5E3FA_46F1_4729_828C_4A08518018C1_.wvu.PrintArea" hidden="1" oldHidden="1">
    <formula>Sheet1!$A$1:$AL$379</formula>
    <oldFormula>Sheet1!$A$1:$AL$379</oldFormula>
  </rdn>
  <rdn rId="0" localSheetId="1" customView="1" name="Z_9EA5E3FA_46F1_4729_828C_4A08518018C1_.wvu.FilterData" hidden="1" oldHidden="1">
    <formula>Sheet1!$A$6:$AL$379</formula>
    <oldFormula>Sheet1!$A$6:$AL$379</oldFormula>
  </rdn>
  <rcv guid="{9EA5E3FA-46F1-4729-828C-4A08518018C1}"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79"/>
  <sheetViews>
    <sheetView tabSelected="1" zoomScale="70" zoomScaleNormal="70" workbookViewId="0">
      <pane xSplit="7" ySplit="4" topLeftCell="U5" activePane="bottomRight" state="frozen"/>
      <selection pane="topRight" activeCell="H1" sqref="H1"/>
      <selection pane="bottomLeft" activeCell="A5" sqref="A5"/>
      <selection pane="bottomRight" sqref="A1:A3"/>
    </sheetView>
  </sheetViews>
  <sheetFormatPr defaultColWidth="9.140625" defaultRowHeight="15" x14ac:dyDescent="0.25"/>
  <cols>
    <col min="1" max="1" width="7.42578125" style="1" customWidth="1"/>
    <col min="2" max="2" width="10.140625" style="75" customWidth="1"/>
    <col min="3" max="3" width="8.140625" style="74" customWidth="1"/>
    <col min="4" max="4" width="7.28515625" style="75" customWidth="1"/>
    <col min="5" max="5" width="14.28515625" style="1" customWidth="1"/>
    <col min="6" max="6" width="18.5703125" style="75" customWidth="1"/>
    <col min="7" max="7" width="46.140625" style="17" customWidth="1"/>
    <col min="8" max="8" width="36.5703125" style="17" bestFit="1" customWidth="1"/>
    <col min="9" max="9" width="24.28515625" style="236" customWidth="1"/>
    <col min="10" max="10" width="35.5703125" style="1" customWidth="1"/>
    <col min="11" max="11" width="20.5703125" style="29" customWidth="1"/>
    <col min="12" max="12" width="20" style="29" customWidth="1"/>
    <col min="13" max="13" width="22.85546875" style="29" customWidth="1"/>
    <col min="14" max="14" width="24.42578125" style="29" customWidth="1"/>
    <col min="15" max="15" width="31.85546875" style="29" bestFit="1" customWidth="1"/>
    <col min="16" max="16" width="15.42578125" style="29" customWidth="1"/>
    <col min="17" max="17" width="17" style="30" customWidth="1"/>
    <col min="18" max="18" width="29.140625" style="30" customWidth="1"/>
    <col min="19" max="19" width="21.85546875" style="26" customWidth="1"/>
    <col min="20" max="21" width="21.85546875" style="81" customWidth="1"/>
    <col min="22" max="22" width="15.5703125" style="26" customWidth="1"/>
    <col min="23" max="23" width="17" style="81" customWidth="1"/>
    <col min="24" max="24" width="15" style="81" customWidth="1"/>
    <col min="25" max="25" width="19.42578125" style="26" customWidth="1"/>
    <col min="26" max="26" width="19.42578125" style="81" customWidth="1"/>
    <col min="27" max="27" width="19.85546875" style="81" customWidth="1"/>
    <col min="28" max="28" width="16.140625" style="26" customWidth="1"/>
    <col min="29" max="30" width="13.42578125" style="81" customWidth="1"/>
    <col min="31" max="31" width="18.85546875" style="85" customWidth="1"/>
    <col min="32" max="32" width="16" style="26" customWidth="1"/>
    <col min="33" max="33" width="21.85546875" style="26" customWidth="1"/>
    <col min="34" max="34" width="27.7109375" style="26" bestFit="1" customWidth="1"/>
    <col min="35" max="35" width="25" style="9" customWidth="1"/>
    <col min="36" max="36" width="18.28515625" style="27" bestFit="1" customWidth="1"/>
    <col min="37" max="37" width="22.42578125" style="27" bestFit="1" customWidth="1"/>
    <col min="38" max="16384" width="9.140625" style="1"/>
  </cols>
  <sheetData>
    <row r="1" spans="1:38" ht="47.25" customHeight="1" x14ac:dyDescent="0.25">
      <c r="A1" s="269" t="s">
        <v>0</v>
      </c>
      <c r="B1" s="281" t="s">
        <v>491</v>
      </c>
      <c r="C1" s="278" t="s">
        <v>161</v>
      </c>
      <c r="D1" s="264" t="s">
        <v>162</v>
      </c>
      <c r="E1" s="276" t="s">
        <v>9</v>
      </c>
      <c r="F1" s="264" t="s">
        <v>166</v>
      </c>
      <c r="G1" s="272" t="s">
        <v>1</v>
      </c>
      <c r="H1" s="274" t="s">
        <v>15</v>
      </c>
      <c r="I1" s="266" t="s">
        <v>203</v>
      </c>
      <c r="J1" s="276" t="s">
        <v>17</v>
      </c>
      <c r="K1" s="276" t="s">
        <v>16</v>
      </c>
      <c r="L1" s="276" t="s">
        <v>18</v>
      </c>
      <c r="M1" s="276" t="s">
        <v>19</v>
      </c>
      <c r="N1" s="276" t="s">
        <v>2</v>
      </c>
      <c r="O1" s="276" t="s">
        <v>20</v>
      </c>
      <c r="P1" s="276" t="s">
        <v>3</v>
      </c>
      <c r="Q1" s="276" t="s">
        <v>4</v>
      </c>
      <c r="R1" s="276" t="s">
        <v>21</v>
      </c>
      <c r="S1" s="285" t="s">
        <v>10</v>
      </c>
      <c r="T1" s="286"/>
      <c r="U1" s="286"/>
      <c r="V1" s="286"/>
      <c r="W1" s="286"/>
      <c r="X1" s="286"/>
      <c r="Y1" s="286"/>
      <c r="Z1" s="287"/>
      <c r="AA1" s="287"/>
      <c r="AB1" s="288"/>
      <c r="AC1" s="82"/>
      <c r="AD1" s="82"/>
      <c r="AE1" s="301" t="s">
        <v>160</v>
      </c>
      <c r="AF1" s="24"/>
      <c r="AG1" s="293" t="s">
        <v>5</v>
      </c>
      <c r="AH1" s="298" t="s">
        <v>14</v>
      </c>
      <c r="AI1" s="298" t="s">
        <v>6</v>
      </c>
      <c r="AJ1" s="293" t="s">
        <v>23</v>
      </c>
      <c r="AK1" s="294"/>
    </row>
    <row r="2" spans="1:38" ht="15.75" customHeight="1" x14ac:dyDescent="0.25">
      <c r="A2" s="270"/>
      <c r="B2" s="282"/>
      <c r="C2" s="279"/>
      <c r="D2" s="265"/>
      <c r="E2" s="277"/>
      <c r="F2" s="265"/>
      <c r="G2" s="273"/>
      <c r="H2" s="275"/>
      <c r="I2" s="280"/>
      <c r="J2" s="277"/>
      <c r="K2" s="277"/>
      <c r="L2" s="277"/>
      <c r="M2" s="277"/>
      <c r="N2" s="277"/>
      <c r="O2" s="277"/>
      <c r="P2" s="277"/>
      <c r="Q2" s="277"/>
      <c r="R2" s="277"/>
      <c r="S2" s="289" t="s">
        <v>11</v>
      </c>
      <c r="T2" s="290"/>
      <c r="U2" s="290"/>
      <c r="V2" s="290"/>
      <c r="W2" s="291"/>
      <c r="X2" s="292"/>
      <c r="Y2" s="284" t="s">
        <v>13</v>
      </c>
      <c r="Z2" s="67"/>
      <c r="AA2" s="67"/>
      <c r="AB2" s="296" t="s">
        <v>22</v>
      </c>
      <c r="AC2" s="67"/>
      <c r="AD2" s="67"/>
      <c r="AE2" s="302"/>
      <c r="AF2" s="300" t="s">
        <v>7</v>
      </c>
      <c r="AG2" s="295"/>
      <c r="AH2" s="299"/>
      <c r="AI2" s="299"/>
      <c r="AJ2" s="295" t="s">
        <v>8</v>
      </c>
      <c r="AK2" s="295" t="s">
        <v>24</v>
      </c>
    </row>
    <row r="3" spans="1:38" ht="66" customHeight="1" thickBot="1" x14ac:dyDescent="0.3">
      <c r="A3" s="271"/>
      <c r="B3" s="283"/>
      <c r="C3" s="279"/>
      <c r="D3" s="265"/>
      <c r="E3" s="277"/>
      <c r="F3" s="265"/>
      <c r="G3" s="273"/>
      <c r="H3" s="275"/>
      <c r="I3" s="267"/>
      <c r="J3" s="277"/>
      <c r="K3" s="277"/>
      <c r="L3" s="277"/>
      <c r="M3" s="277"/>
      <c r="N3" s="277"/>
      <c r="O3" s="277"/>
      <c r="P3" s="277"/>
      <c r="Q3" s="277"/>
      <c r="R3" s="277"/>
      <c r="S3" s="62" t="s">
        <v>8</v>
      </c>
      <c r="T3" s="67" t="s">
        <v>187</v>
      </c>
      <c r="U3" s="67" t="s">
        <v>186</v>
      </c>
      <c r="V3" s="60" t="s">
        <v>12</v>
      </c>
      <c r="W3" s="67" t="s">
        <v>187</v>
      </c>
      <c r="X3" s="67" t="s">
        <v>186</v>
      </c>
      <c r="Y3" s="284"/>
      <c r="Z3" s="67" t="s">
        <v>187</v>
      </c>
      <c r="AA3" s="67" t="s">
        <v>186</v>
      </c>
      <c r="AB3" s="297"/>
      <c r="AC3" s="67" t="s">
        <v>187</v>
      </c>
      <c r="AD3" s="67" t="s">
        <v>186</v>
      </c>
      <c r="AE3" s="302"/>
      <c r="AF3" s="300"/>
      <c r="AG3" s="295"/>
      <c r="AH3" s="299"/>
      <c r="AI3" s="299"/>
      <c r="AJ3" s="295"/>
      <c r="AK3" s="295"/>
    </row>
    <row r="4" spans="1:38" ht="90.75" customHeight="1" x14ac:dyDescent="0.25">
      <c r="A4" s="262" t="s">
        <v>245</v>
      </c>
      <c r="B4" s="266" t="s">
        <v>492</v>
      </c>
      <c r="C4" s="264" t="s">
        <v>249</v>
      </c>
      <c r="D4" s="264" t="s">
        <v>162</v>
      </c>
      <c r="E4" s="254" t="s">
        <v>246</v>
      </c>
      <c r="F4" s="264" t="s">
        <v>247</v>
      </c>
      <c r="G4" s="254" t="s">
        <v>248</v>
      </c>
      <c r="H4" s="254" t="s">
        <v>250</v>
      </c>
      <c r="I4" s="268" t="s">
        <v>251</v>
      </c>
      <c r="J4" s="254" t="s">
        <v>252</v>
      </c>
      <c r="K4" s="254" t="s">
        <v>253</v>
      </c>
      <c r="L4" s="254" t="s">
        <v>254</v>
      </c>
      <c r="M4" s="254" t="s">
        <v>258</v>
      </c>
      <c r="N4" s="254" t="s">
        <v>255</v>
      </c>
      <c r="O4" s="254" t="s">
        <v>256</v>
      </c>
      <c r="P4" s="254" t="s">
        <v>257</v>
      </c>
      <c r="Q4" s="254" t="s">
        <v>259</v>
      </c>
      <c r="R4" s="254" t="s">
        <v>260</v>
      </c>
      <c r="S4" s="258" t="s">
        <v>261</v>
      </c>
      <c r="T4" s="259"/>
      <c r="U4" s="259"/>
      <c r="V4" s="259"/>
      <c r="W4" s="259"/>
      <c r="X4" s="259"/>
      <c r="Y4" s="259"/>
      <c r="Z4" s="260"/>
      <c r="AA4" s="260"/>
      <c r="AB4" s="261"/>
      <c r="AC4" s="83"/>
      <c r="AD4" s="83"/>
      <c r="AE4" s="256" t="s">
        <v>268</v>
      </c>
      <c r="AF4" s="252" t="s">
        <v>269</v>
      </c>
      <c r="AG4" s="252" t="s">
        <v>270</v>
      </c>
      <c r="AH4" s="248" t="s">
        <v>271</v>
      </c>
      <c r="AI4" s="250" t="s">
        <v>272</v>
      </c>
      <c r="AJ4" s="252" t="s">
        <v>262</v>
      </c>
      <c r="AK4" s="252" t="s">
        <v>273</v>
      </c>
    </row>
    <row r="5" spans="1:38" s="18" customFormat="1" ht="47.25" x14ac:dyDescent="0.25">
      <c r="A5" s="263"/>
      <c r="B5" s="267"/>
      <c r="C5" s="265"/>
      <c r="D5" s="265"/>
      <c r="E5" s="255"/>
      <c r="F5" s="265"/>
      <c r="G5" s="255"/>
      <c r="H5" s="255"/>
      <c r="I5" s="267"/>
      <c r="J5" s="255"/>
      <c r="K5" s="255"/>
      <c r="L5" s="255"/>
      <c r="M5" s="255"/>
      <c r="N5" s="255"/>
      <c r="O5" s="255"/>
      <c r="P5" s="255"/>
      <c r="Q5" s="255"/>
      <c r="R5" s="255"/>
      <c r="S5" s="62" t="s">
        <v>262</v>
      </c>
      <c r="T5" s="67" t="s">
        <v>264</v>
      </c>
      <c r="U5" s="67" t="s">
        <v>263</v>
      </c>
      <c r="V5" s="60" t="s">
        <v>265</v>
      </c>
      <c r="W5" s="67" t="s">
        <v>264</v>
      </c>
      <c r="X5" s="67" t="s">
        <v>263</v>
      </c>
      <c r="Y5" s="62" t="s">
        <v>266</v>
      </c>
      <c r="Z5" s="67" t="s">
        <v>264</v>
      </c>
      <c r="AA5" s="67" t="s">
        <v>263</v>
      </c>
      <c r="AB5" s="63" t="s">
        <v>267</v>
      </c>
      <c r="AC5" s="67" t="s">
        <v>264</v>
      </c>
      <c r="AD5" s="67" t="s">
        <v>263</v>
      </c>
      <c r="AE5" s="257"/>
      <c r="AF5" s="253"/>
      <c r="AG5" s="253"/>
      <c r="AH5" s="249"/>
      <c r="AI5" s="251"/>
      <c r="AJ5" s="253"/>
      <c r="AK5" s="253"/>
      <c r="AL5" s="3"/>
    </row>
    <row r="6" spans="1:38" ht="15.75" x14ac:dyDescent="0.25">
      <c r="A6" s="160">
        <v>0</v>
      </c>
      <c r="B6" s="131"/>
      <c r="C6" s="162">
        <v>1</v>
      </c>
      <c r="D6" s="161" t="s">
        <v>182</v>
      </c>
      <c r="E6" s="65">
        <v>2</v>
      </c>
      <c r="F6" s="161">
        <v>3</v>
      </c>
      <c r="G6" s="64">
        <v>4</v>
      </c>
      <c r="H6" s="64">
        <v>5</v>
      </c>
      <c r="I6" s="223">
        <v>6</v>
      </c>
      <c r="J6" s="65">
        <v>7</v>
      </c>
      <c r="K6" s="65">
        <v>8</v>
      </c>
      <c r="L6" s="65">
        <v>9</v>
      </c>
      <c r="M6" s="65">
        <v>10</v>
      </c>
      <c r="N6" s="65">
        <v>11</v>
      </c>
      <c r="O6" s="65">
        <v>12</v>
      </c>
      <c r="P6" s="65">
        <v>13</v>
      </c>
      <c r="Q6" s="65">
        <v>14</v>
      </c>
      <c r="R6" s="65">
        <v>15</v>
      </c>
      <c r="S6" s="25">
        <v>16</v>
      </c>
      <c r="T6" s="28"/>
      <c r="U6" s="28"/>
      <c r="V6" s="25">
        <v>17</v>
      </c>
      <c r="W6" s="28"/>
      <c r="X6" s="28"/>
      <c r="Y6" s="25">
        <v>18</v>
      </c>
      <c r="Z6" s="67"/>
      <c r="AA6" s="67"/>
      <c r="AB6" s="25">
        <v>19</v>
      </c>
      <c r="AC6" s="28"/>
      <c r="AD6" s="28"/>
      <c r="AE6" s="84" t="s">
        <v>183</v>
      </c>
      <c r="AF6" s="66">
        <v>20</v>
      </c>
      <c r="AG6" s="66">
        <v>21</v>
      </c>
      <c r="AH6" s="66">
        <v>22</v>
      </c>
      <c r="AI6" s="66">
        <v>23</v>
      </c>
      <c r="AJ6" s="66">
        <v>24</v>
      </c>
      <c r="AK6" s="66">
        <v>25</v>
      </c>
    </row>
    <row r="7" spans="1:38" ht="186.75" customHeight="1" x14ac:dyDescent="0.25">
      <c r="A7" s="10">
        <v>1</v>
      </c>
      <c r="B7" s="132">
        <v>110755</v>
      </c>
      <c r="C7" s="162">
        <v>121</v>
      </c>
      <c r="D7" s="56" t="s">
        <v>180</v>
      </c>
      <c r="E7" s="21" t="s">
        <v>244</v>
      </c>
      <c r="F7" s="76" t="s">
        <v>386</v>
      </c>
      <c r="G7" s="16" t="s">
        <v>305</v>
      </c>
      <c r="H7" s="16" t="s">
        <v>306</v>
      </c>
      <c r="I7" s="72" t="s">
        <v>189</v>
      </c>
      <c r="J7" s="32" t="s">
        <v>576</v>
      </c>
      <c r="K7" s="6">
        <v>43145</v>
      </c>
      <c r="L7" s="6">
        <v>43630</v>
      </c>
      <c r="M7" s="7">
        <f t="shared" ref="M7:M9" si="0">S7/AE7*100</f>
        <v>84.999999517641427</v>
      </c>
      <c r="N7" s="8">
        <v>7</v>
      </c>
      <c r="O7" s="8" t="s">
        <v>315</v>
      </c>
      <c r="P7" s="8" t="s">
        <v>309</v>
      </c>
      <c r="Q7" s="14" t="s">
        <v>226</v>
      </c>
      <c r="R7" s="11" t="s">
        <v>36</v>
      </c>
      <c r="S7" s="86">
        <f t="shared" ref="S7:S9" si="1">T7+U7</f>
        <v>352434.92</v>
      </c>
      <c r="T7" s="87">
        <v>352434.92</v>
      </c>
      <c r="U7" s="88">
        <v>0</v>
      </c>
      <c r="V7" s="89">
        <f t="shared" ref="V7:V10" si="2">W7+X7</f>
        <v>53844.59</v>
      </c>
      <c r="W7" s="87">
        <v>53844.59</v>
      </c>
      <c r="X7" s="90">
        <v>0</v>
      </c>
      <c r="Y7" s="89">
        <f t="shared" ref="Y7" si="3">Z7+AA7</f>
        <v>8349.81</v>
      </c>
      <c r="Z7" s="87">
        <v>8349.81</v>
      </c>
      <c r="AA7" s="90">
        <v>0</v>
      </c>
      <c r="AB7" s="91">
        <f>AC7+AD7</f>
        <v>0</v>
      </c>
      <c r="AC7" s="92"/>
      <c r="AD7" s="92"/>
      <c r="AE7" s="93">
        <f>S7+V7+Y7+AB7</f>
        <v>414629.32</v>
      </c>
      <c r="AF7" s="91">
        <v>0</v>
      </c>
      <c r="AG7" s="91">
        <f t="shared" ref="AG7:AG10" si="4">AE7+AF7</f>
        <v>414629.32</v>
      </c>
      <c r="AH7" s="94" t="s">
        <v>159</v>
      </c>
      <c r="AI7" s="95" t="s">
        <v>189</v>
      </c>
      <c r="AJ7" s="96">
        <v>7173.15</v>
      </c>
      <c r="AK7" s="96">
        <v>1095.9100000000001</v>
      </c>
    </row>
    <row r="8" spans="1:38" ht="141.75" customHeight="1" x14ac:dyDescent="0.25">
      <c r="A8" s="4">
        <v>2</v>
      </c>
      <c r="B8" s="56">
        <v>109854</v>
      </c>
      <c r="C8" s="162">
        <v>116</v>
      </c>
      <c r="D8" s="56" t="s">
        <v>176</v>
      </c>
      <c r="E8" s="35" t="s">
        <v>244</v>
      </c>
      <c r="F8" s="76" t="s">
        <v>386</v>
      </c>
      <c r="G8" s="51" t="s">
        <v>412</v>
      </c>
      <c r="H8" s="16" t="s">
        <v>413</v>
      </c>
      <c r="I8" s="72" t="s">
        <v>413</v>
      </c>
      <c r="J8" s="50" t="s">
        <v>416</v>
      </c>
      <c r="K8" s="6">
        <v>43186</v>
      </c>
      <c r="L8" s="6">
        <v>43551</v>
      </c>
      <c r="M8" s="7">
        <f t="shared" si="0"/>
        <v>85.000000944809514</v>
      </c>
      <c r="N8" s="8">
        <v>7</v>
      </c>
      <c r="O8" s="8" t="s">
        <v>315</v>
      </c>
      <c r="P8" s="8" t="s">
        <v>414</v>
      </c>
      <c r="Q8" s="14" t="s">
        <v>226</v>
      </c>
      <c r="R8" s="8" t="s">
        <v>36</v>
      </c>
      <c r="S8" s="89">
        <f t="shared" si="1"/>
        <v>359860.9</v>
      </c>
      <c r="T8" s="88">
        <v>359860.9</v>
      </c>
      <c r="U8" s="88">
        <v>0</v>
      </c>
      <c r="V8" s="89">
        <f t="shared" si="2"/>
        <v>55037.54</v>
      </c>
      <c r="W8" s="88">
        <v>55037.54</v>
      </c>
      <c r="X8" s="88">
        <v>0</v>
      </c>
      <c r="Y8" s="89">
        <f>Z8+AA8</f>
        <v>8467.32</v>
      </c>
      <c r="Z8" s="88">
        <v>8467.32</v>
      </c>
      <c r="AA8" s="88">
        <v>0</v>
      </c>
      <c r="AB8" s="91">
        <f t="shared" ref="AB8:AB10" si="5">AC8+AD8</f>
        <v>0</v>
      </c>
      <c r="AC8" s="88"/>
      <c r="AD8" s="88"/>
      <c r="AE8" s="97">
        <f>S8+V8+Y8+AB8</f>
        <v>423365.76</v>
      </c>
      <c r="AF8" s="86">
        <v>0</v>
      </c>
      <c r="AG8" s="86">
        <f t="shared" si="4"/>
        <v>423365.76</v>
      </c>
      <c r="AH8" s="98" t="s">
        <v>159</v>
      </c>
      <c r="AI8" s="95" t="s">
        <v>405</v>
      </c>
      <c r="AJ8" s="96">
        <v>0</v>
      </c>
      <c r="AK8" s="96">
        <v>0</v>
      </c>
    </row>
    <row r="9" spans="1:38" ht="279" customHeight="1" x14ac:dyDescent="0.25">
      <c r="A9" s="10">
        <v>3</v>
      </c>
      <c r="B9" s="131">
        <v>119560</v>
      </c>
      <c r="C9" s="183">
        <v>471</v>
      </c>
      <c r="D9" s="56" t="s">
        <v>180</v>
      </c>
      <c r="E9" s="11" t="s">
        <v>244</v>
      </c>
      <c r="F9" s="76" t="s">
        <v>606</v>
      </c>
      <c r="G9" s="19" t="s">
        <v>680</v>
      </c>
      <c r="H9" s="19" t="s">
        <v>679</v>
      </c>
      <c r="I9" s="72" t="s">
        <v>393</v>
      </c>
      <c r="J9" s="19" t="s">
        <v>681</v>
      </c>
      <c r="K9" s="20">
        <v>43265</v>
      </c>
      <c r="L9" s="20">
        <v>43722</v>
      </c>
      <c r="M9" s="7">
        <f t="shared" si="0"/>
        <v>84.216178284166972</v>
      </c>
      <c r="N9" s="8">
        <v>7</v>
      </c>
      <c r="O9" s="8" t="s">
        <v>315</v>
      </c>
      <c r="P9" s="8" t="s">
        <v>682</v>
      </c>
      <c r="Q9" s="14" t="s">
        <v>226</v>
      </c>
      <c r="R9" s="8" t="s">
        <v>456</v>
      </c>
      <c r="S9" s="89">
        <f t="shared" si="1"/>
        <v>336316.07</v>
      </c>
      <c r="T9" s="88">
        <v>336316.07</v>
      </c>
      <c r="U9" s="88">
        <v>0</v>
      </c>
      <c r="V9" s="89">
        <f t="shared" si="2"/>
        <v>55045.45</v>
      </c>
      <c r="W9" s="88">
        <v>55045.45</v>
      </c>
      <c r="X9" s="88">
        <v>0</v>
      </c>
      <c r="Y9" s="89">
        <f t="shared" ref="Y9:Y10" si="6">Z9+AA9</f>
        <v>7987.01</v>
      </c>
      <c r="Z9" s="88">
        <v>7987.01</v>
      </c>
      <c r="AA9" s="88">
        <v>0</v>
      </c>
      <c r="AB9" s="91">
        <f t="shared" si="5"/>
        <v>0</v>
      </c>
      <c r="AC9" s="88"/>
      <c r="AD9" s="88"/>
      <c r="AE9" s="97">
        <f t="shared" ref="AE9:AE10" si="7">S9+V9+Y9</f>
        <v>399348.53</v>
      </c>
      <c r="AF9" s="86"/>
      <c r="AG9" s="86">
        <f t="shared" si="4"/>
        <v>399348.53</v>
      </c>
      <c r="AH9" s="98" t="s">
        <v>159</v>
      </c>
      <c r="AI9" s="95" t="s">
        <v>405</v>
      </c>
      <c r="AJ9" s="96">
        <v>39934.839999999997</v>
      </c>
      <c r="AK9" s="96">
        <v>0</v>
      </c>
    </row>
    <row r="10" spans="1:38" ht="228" customHeight="1" x14ac:dyDescent="0.25">
      <c r="A10" s="10">
        <v>4</v>
      </c>
      <c r="B10" s="131">
        <v>117934</v>
      </c>
      <c r="C10" s="162">
        <v>417</v>
      </c>
      <c r="D10" s="161" t="s">
        <v>671</v>
      </c>
      <c r="E10" s="11" t="s">
        <v>169</v>
      </c>
      <c r="F10" s="76" t="s">
        <v>683</v>
      </c>
      <c r="G10" s="19" t="s">
        <v>734</v>
      </c>
      <c r="H10" s="19" t="s">
        <v>679</v>
      </c>
      <c r="I10" s="223" t="s">
        <v>189</v>
      </c>
      <c r="J10" s="19" t="s">
        <v>735</v>
      </c>
      <c r="K10" s="20" t="s">
        <v>736</v>
      </c>
      <c r="L10" s="20" t="s">
        <v>732</v>
      </c>
      <c r="M10" s="65">
        <v>85</v>
      </c>
      <c r="N10" s="8">
        <v>7</v>
      </c>
      <c r="O10" s="8" t="s">
        <v>315</v>
      </c>
      <c r="P10" s="8" t="s">
        <v>682</v>
      </c>
      <c r="Q10" s="14" t="s">
        <v>226</v>
      </c>
      <c r="R10" s="8" t="s">
        <v>36</v>
      </c>
      <c r="S10" s="89">
        <f>T10+U10</f>
        <v>243872.23</v>
      </c>
      <c r="T10" s="88">
        <v>243872.23</v>
      </c>
      <c r="U10" s="88">
        <v>0</v>
      </c>
      <c r="V10" s="89">
        <f t="shared" si="2"/>
        <v>37298.080000000002</v>
      </c>
      <c r="W10" s="88">
        <v>37298.080000000002</v>
      </c>
      <c r="X10" s="88">
        <v>0</v>
      </c>
      <c r="Y10" s="89">
        <f t="shared" si="6"/>
        <v>5738.2</v>
      </c>
      <c r="Z10" s="88">
        <v>5738.2</v>
      </c>
      <c r="AA10" s="88">
        <v>0</v>
      </c>
      <c r="AB10" s="91">
        <f t="shared" si="5"/>
        <v>0</v>
      </c>
      <c r="AC10" s="100">
        <v>0</v>
      </c>
      <c r="AD10" s="100">
        <v>0</v>
      </c>
      <c r="AE10" s="97">
        <f t="shared" si="7"/>
        <v>286908.51</v>
      </c>
      <c r="AF10" s="86">
        <v>0</v>
      </c>
      <c r="AG10" s="86">
        <f t="shared" si="4"/>
        <v>286908.51</v>
      </c>
      <c r="AH10" s="98" t="s">
        <v>159</v>
      </c>
      <c r="AI10" s="102"/>
      <c r="AJ10" s="103">
        <v>0</v>
      </c>
      <c r="AK10" s="102">
        <v>0</v>
      </c>
    </row>
    <row r="11" spans="1:38" ht="409.5" x14ac:dyDescent="0.25">
      <c r="A11" s="4">
        <v>5</v>
      </c>
      <c r="B11" s="132">
        <v>120637</v>
      </c>
      <c r="C11" s="162">
        <v>86</v>
      </c>
      <c r="D11" s="56" t="s">
        <v>179</v>
      </c>
      <c r="E11" s="11" t="s">
        <v>244</v>
      </c>
      <c r="F11" s="76" t="s">
        <v>386</v>
      </c>
      <c r="G11" s="16" t="s">
        <v>322</v>
      </c>
      <c r="H11" s="16" t="s">
        <v>323</v>
      </c>
      <c r="I11" s="56" t="s">
        <v>189</v>
      </c>
      <c r="J11" s="5" t="s">
        <v>324</v>
      </c>
      <c r="K11" s="6">
        <v>43145</v>
      </c>
      <c r="L11" s="6">
        <v>43510</v>
      </c>
      <c r="M11" s="7">
        <f t="shared" ref="M11" si="8">S11/AE11*100</f>
        <v>85.000001183738732</v>
      </c>
      <c r="N11" s="8">
        <v>5</v>
      </c>
      <c r="O11" s="8" t="s">
        <v>325</v>
      </c>
      <c r="P11" s="8" t="s">
        <v>325</v>
      </c>
      <c r="Q11" s="13" t="s">
        <v>226</v>
      </c>
      <c r="R11" s="8" t="s">
        <v>36</v>
      </c>
      <c r="S11" s="86">
        <f t="shared" ref="S11" si="9">T11+U11</f>
        <v>359031.93</v>
      </c>
      <c r="T11" s="87">
        <v>359031.93</v>
      </c>
      <c r="U11" s="88">
        <v>0</v>
      </c>
      <c r="V11" s="86">
        <f t="shared" ref="V11" si="10">W11+X11</f>
        <v>54910.76</v>
      </c>
      <c r="W11" s="88">
        <v>54910.76</v>
      </c>
      <c r="X11" s="88">
        <v>0</v>
      </c>
      <c r="Y11" s="86">
        <f t="shared" ref="Y11" si="11">Z11+AA11</f>
        <v>8447.81</v>
      </c>
      <c r="Z11" s="88">
        <v>8447.81</v>
      </c>
      <c r="AA11" s="88">
        <v>0</v>
      </c>
      <c r="AB11" s="86">
        <f>AC11+AD11</f>
        <v>0</v>
      </c>
      <c r="AC11" s="88"/>
      <c r="AD11" s="88"/>
      <c r="AE11" s="97">
        <f>S11+V11+Y11+AB11</f>
        <v>422390.5</v>
      </c>
      <c r="AF11" s="86">
        <v>0</v>
      </c>
      <c r="AG11" s="86">
        <f t="shared" ref="AG11" si="12">AE11+AF11</f>
        <v>422390.5</v>
      </c>
      <c r="AH11" s="94" t="s">
        <v>159</v>
      </c>
      <c r="AI11" s="95" t="s">
        <v>189</v>
      </c>
      <c r="AJ11" s="96">
        <v>0</v>
      </c>
      <c r="AK11" s="96">
        <v>0</v>
      </c>
    </row>
    <row r="12" spans="1:38" ht="123" customHeight="1" x14ac:dyDescent="0.25">
      <c r="A12" s="10">
        <v>6</v>
      </c>
      <c r="B12" s="132">
        <v>120652</v>
      </c>
      <c r="C12" s="162">
        <v>91</v>
      </c>
      <c r="D12" s="56" t="s">
        <v>176</v>
      </c>
      <c r="E12" s="11" t="s">
        <v>244</v>
      </c>
      <c r="F12" s="76" t="s">
        <v>386</v>
      </c>
      <c r="G12" s="34" t="s">
        <v>288</v>
      </c>
      <c r="H12" s="34" t="s">
        <v>293</v>
      </c>
      <c r="I12" s="56" t="s">
        <v>189</v>
      </c>
      <c r="J12" s="5" t="s">
        <v>294</v>
      </c>
      <c r="K12" s="6">
        <v>43145</v>
      </c>
      <c r="L12" s="6">
        <v>43510</v>
      </c>
      <c r="M12" s="7">
        <f t="shared" ref="M12:M13" si="13">S12/AE12*100</f>
        <v>84.999998102206973</v>
      </c>
      <c r="N12" s="4">
        <v>3</v>
      </c>
      <c r="O12" s="4" t="s">
        <v>290</v>
      </c>
      <c r="P12" s="4" t="s">
        <v>292</v>
      </c>
      <c r="Q12" s="46" t="s">
        <v>226</v>
      </c>
      <c r="R12" s="4" t="s">
        <v>36</v>
      </c>
      <c r="S12" s="86">
        <f t="shared" ref="S12:S13" si="14">T12+U12</f>
        <v>358310.93</v>
      </c>
      <c r="T12" s="88">
        <v>358310.93</v>
      </c>
      <c r="U12" s="88">
        <v>0</v>
      </c>
      <c r="V12" s="86">
        <f t="shared" ref="V12:V14" si="15">W12+X12</f>
        <v>54800.5</v>
      </c>
      <c r="W12" s="88">
        <v>54800.5</v>
      </c>
      <c r="X12" s="88">
        <v>0</v>
      </c>
      <c r="Y12" s="86">
        <f t="shared" ref="Y12:Y13" si="16">Z12+AA12</f>
        <v>8430.85</v>
      </c>
      <c r="Z12" s="88">
        <v>8430.85</v>
      </c>
      <c r="AA12" s="88">
        <v>0</v>
      </c>
      <c r="AB12" s="86">
        <f>AC12+AD12</f>
        <v>0</v>
      </c>
      <c r="AC12" s="88"/>
      <c r="AD12" s="88"/>
      <c r="AE12" s="97">
        <f>S12+V12+Y12+AB12</f>
        <v>421542.27999999997</v>
      </c>
      <c r="AF12" s="86">
        <v>0</v>
      </c>
      <c r="AG12" s="86">
        <f t="shared" ref="AG12:AG14" si="17">AE12+AF12</f>
        <v>421542.27999999997</v>
      </c>
      <c r="AH12" s="94" t="s">
        <v>159</v>
      </c>
      <c r="AI12" s="95" t="s">
        <v>189</v>
      </c>
      <c r="AJ12" s="96">
        <f>12919.73+21747.25</f>
        <v>34666.979999999996</v>
      </c>
      <c r="AK12" s="104">
        <v>3326.05</v>
      </c>
    </row>
    <row r="13" spans="1:38" ht="409.6" thickBot="1" x14ac:dyDescent="0.3">
      <c r="A13" s="10">
        <v>7</v>
      </c>
      <c r="B13" s="132">
        <v>120730</v>
      </c>
      <c r="C13" s="162">
        <v>92</v>
      </c>
      <c r="D13" s="56" t="s">
        <v>176</v>
      </c>
      <c r="E13" s="21" t="s">
        <v>244</v>
      </c>
      <c r="F13" s="76" t="s">
        <v>386</v>
      </c>
      <c r="G13" s="16" t="s">
        <v>287</v>
      </c>
      <c r="H13" s="16" t="s">
        <v>286</v>
      </c>
      <c r="I13" s="72" t="s">
        <v>189</v>
      </c>
      <c r="J13" s="32" t="s">
        <v>289</v>
      </c>
      <c r="K13" s="6">
        <v>43145</v>
      </c>
      <c r="L13" s="6">
        <v>43630</v>
      </c>
      <c r="M13" s="7">
        <f t="shared" si="13"/>
        <v>85.000000355065879</v>
      </c>
      <c r="N13" s="8">
        <v>3</v>
      </c>
      <c r="O13" s="8" t="s">
        <v>290</v>
      </c>
      <c r="P13" s="8" t="s">
        <v>292</v>
      </c>
      <c r="Q13" s="14" t="s">
        <v>226</v>
      </c>
      <c r="R13" s="11" t="s">
        <v>36</v>
      </c>
      <c r="S13" s="86">
        <f t="shared" si="14"/>
        <v>359088.29</v>
      </c>
      <c r="T13" s="88">
        <v>359088.29</v>
      </c>
      <c r="U13" s="88">
        <v>0</v>
      </c>
      <c r="V13" s="86">
        <f t="shared" si="15"/>
        <v>54919.39</v>
      </c>
      <c r="W13" s="88">
        <v>54919.39</v>
      </c>
      <c r="X13" s="88">
        <v>0</v>
      </c>
      <c r="Y13" s="86">
        <f t="shared" si="16"/>
        <v>8449.1299999999992</v>
      </c>
      <c r="Z13" s="88">
        <v>8449.1299999999992</v>
      </c>
      <c r="AA13" s="88">
        <v>0</v>
      </c>
      <c r="AB13" s="86">
        <f t="shared" ref="AB13:AB14" si="18">AC13+AD13</f>
        <v>0</v>
      </c>
      <c r="AC13" s="88"/>
      <c r="AD13" s="88"/>
      <c r="AE13" s="97">
        <f>S13+V13+Y13+AB13</f>
        <v>422456.81</v>
      </c>
      <c r="AF13" s="86">
        <v>66435.22</v>
      </c>
      <c r="AG13" s="86">
        <f t="shared" si="17"/>
        <v>488892.03</v>
      </c>
      <c r="AH13" s="94" t="s">
        <v>159</v>
      </c>
      <c r="AI13" s="95" t="s">
        <v>189</v>
      </c>
      <c r="AJ13" s="96">
        <v>42245.68</v>
      </c>
      <c r="AK13" s="96">
        <v>0</v>
      </c>
    </row>
    <row r="14" spans="1:38" ht="315.75" thickTop="1" x14ac:dyDescent="0.25">
      <c r="A14" s="4">
        <v>8</v>
      </c>
      <c r="B14" s="132">
        <v>118191</v>
      </c>
      <c r="C14" s="162">
        <v>423</v>
      </c>
      <c r="D14" s="56" t="s">
        <v>776</v>
      </c>
      <c r="E14" s="21" t="s">
        <v>783</v>
      </c>
      <c r="F14" s="76" t="s">
        <v>683</v>
      </c>
      <c r="G14" s="16" t="s">
        <v>777</v>
      </c>
      <c r="H14" s="19" t="s">
        <v>778</v>
      </c>
      <c r="I14" s="72"/>
      <c r="J14" s="32" t="s">
        <v>779</v>
      </c>
      <c r="K14" s="6">
        <v>43284</v>
      </c>
      <c r="L14" s="6">
        <v>43649</v>
      </c>
      <c r="M14" s="7">
        <v>85</v>
      </c>
      <c r="N14" s="8">
        <v>3</v>
      </c>
      <c r="O14" s="8" t="s">
        <v>290</v>
      </c>
      <c r="P14" s="8" t="s">
        <v>292</v>
      </c>
      <c r="Q14" s="14" t="s">
        <v>226</v>
      </c>
      <c r="R14" s="11" t="s">
        <v>36</v>
      </c>
      <c r="S14" s="33">
        <v>250246.6</v>
      </c>
      <c r="T14" s="240">
        <v>250246.6</v>
      </c>
      <c r="U14" s="88">
        <v>0</v>
      </c>
      <c r="V14" s="33">
        <f t="shared" si="15"/>
        <v>38273</v>
      </c>
      <c r="W14" s="241">
        <v>38273</v>
      </c>
      <c r="X14" s="88">
        <v>0</v>
      </c>
      <c r="Y14" s="33">
        <v>5888.16</v>
      </c>
      <c r="Z14" s="88">
        <v>5888.16</v>
      </c>
      <c r="AA14" s="88">
        <v>0</v>
      </c>
      <c r="AB14" s="86">
        <f t="shared" si="18"/>
        <v>0</v>
      </c>
      <c r="AC14" s="88">
        <v>0</v>
      </c>
      <c r="AD14" s="88">
        <v>0</v>
      </c>
      <c r="AE14" s="97">
        <f>S14+V14+Y14</f>
        <v>294407.75999999995</v>
      </c>
      <c r="AF14" s="86"/>
      <c r="AG14" s="86">
        <f t="shared" si="17"/>
        <v>294407.75999999995</v>
      </c>
      <c r="AH14" s="94" t="s">
        <v>159</v>
      </c>
      <c r="AI14" s="109" t="s">
        <v>189</v>
      </c>
      <c r="AJ14" s="99">
        <v>0</v>
      </c>
      <c r="AK14" s="96">
        <v>0</v>
      </c>
    </row>
    <row r="15" spans="1:38" ht="409.5" x14ac:dyDescent="0.25">
      <c r="A15" s="10">
        <v>9</v>
      </c>
      <c r="B15" s="132">
        <v>122823</v>
      </c>
      <c r="C15" s="162">
        <v>71</v>
      </c>
      <c r="D15" s="71" t="s">
        <v>177</v>
      </c>
      <c r="E15" s="21" t="s">
        <v>169</v>
      </c>
      <c r="F15" s="76" t="s">
        <v>386</v>
      </c>
      <c r="G15" s="22" t="s">
        <v>561</v>
      </c>
      <c r="H15" s="19" t="s">
        <v>559</v>
      </c>
      <c r="I15" s="72" t="s">
        <v>189</v>
      </c>
      <c r="J15" s="32" t="s">
        <v>560</v>
      </c>
      <c r="K15" s="37">
        <v>43244</v>
      </c>
      <c r="L15" s="37">
        <v>43732</v>
      </c>
      <c r="M15" s="38">
        <f t="shared" ref="M15" si="19">S15/AE15*100</f>
        <v>85.000001791562255</v>
      </c>
      <c r="N15" s="11">
        <v>6</v>
      </c>
      <c r="O15" s="21" t="s">
        <v>557</v>
      </c>
      <c r="P15" s="21" t="s">
        <v>558</v>
      </c>
      <c r="Q15" s="31" t="s">
        <v>226</v>
      </c>
      <c r="R15" s="21" t="s">
        <v>36</v>
      </c>
      <c r="S15" s="91">
        <f t="shared" ref="S15" si="20">T15+U15</f>
        <v>355834.7</v>
      </c>
      <c r="T15" s="88">
        <v>355834.7</v>
      </c>
      <c r="U15" s="92">
        <v>0</v>
      </c>
      <c r="V15" s="105">
        <f t="shared" ref="V15" si="21">W15+X15</f>
        <v>54421.769999999982</v>
      </c>
      <c r="W15" s="87">
        <v>54421.769999999982</v>
      </c>
      <c r="X15" s="106">
        <v>0</v>
      </c>
      <c r="Y15" s="107">
        <f t="shared" ref="Y15" si="22">Z15+AA15</f>
        <v>8372.58</v>
      </c>
      <c r="Z15" s="87">
        <v>8372.58</v>
      </c>
      <c r="AA15" s="108">
        <v>0</v>
      </c>
      <c r="AB15" s="91">
        <v>0</v>
      </c>
      <c r="AC15" s="92"/>
      <c r="AD15" s="92"/>
      <c r="AE15" s="93">
        <f>S15+V15+Y15+AB15</f>
        <v>418629.05</v>
      </c>
      <c r="AF15" s="91">
        <v>0</v>
      </c>
      <c r="AG15" s="91">
        <f t="shared" ref="AG15" si="23">AE15+AF15</f>
        <v>418629.05</v>
      </c>
      <c r="AH15" s="94" t="s">
        <v>159</v>
      </c>
      <c r="AI15" s="109" t="s">
        <v>189</v>
      </c>
      <c r="AJ15" s="96">
        <v>41862.9</v>
      </c>
      <c r="AK15" s="96">
        <v>0</v>
      </c>
    </row>
    <row r="16" spans="1:38" s="23" customFormat="1" ht="346.5" x14ac:dyDescent="0.25">
      <c r="A16" s="10">
        <v>10</v>
      </c>
      <c r="B16" s="132">
        <v>120599</v>
      </c>
      <c r="C16" s="162">
        <v>75</v>
      </c>
      <c r="D16" s="71" t="s">
        <v>180</v>
      </c>
      <c r="E16" s="21" t="s">
        <v>244</v>
      </c>
      <c r="F16" s="76" t="s">
        <v>386</v>
      </c>
      <c r="G16" s="22" t="s">
        <v>295</v>
      </c>
      <c r="H16" s="19" t="s">
        <v>296</v>
      </c>
      <c r="I16" s="72" t="s">
        <v>189</v>
      </c>
      <c r="J16" s="39" t="s">
        <v>297</v>
      </c>
      <c r="K16" s="37">
        <v>43145</v>
      </c>
      <c r="L16" s="37">
        <v>43630</v>
      </c>
      <c r="M16" s="38">
        <f t="shared" ref="M16" si="24">S16/AE16*100</f>
        <v>84.999998786570643</v>
      </c>
      <c r="N16" s="11">
        <v>6</v>
      </c>
      <c r="O16" s="21" t="s">
        <v>312</v>
      </c>
      <c r="P16" s="21" t="s">
        <v>298</v>
      </c>
      <c r="Q16" s="31" t="s">
        <v>226</v>
      </c>
      <c r="R16" s="21" t="s">
        <v>36</v>
      </c>
      <c r="S16" s="91">
        <f t="shared" ref="S16" si="25">T16+U16</f>
        <v>350247</v>
      </c>
      <c r="T16" s="88">
        <v>350247</v>
      </c>
      <c r="U16" s="92">
        <v>0</v>
      </c>
      <c r="V16" s="105">
        <f t="shared" ref="V16" si="26">W16+X16</f>
        <v>53567.19</v>
      </c>
      <c r="W16" s="87">
        <v>53567.19</v>
      </c>
      <c r="X16" s="106">
        <v>0</v>
      </c>
      <c r="Y16" s="107">
        <f t="shared" ref="Y16" si="27">Z16+AA16</f>
        <v>8241.11</v>
      </c>
      <c r="Z16" s="87">
        <v>8241.11</v>
      </c>
      <c r="AA16" s="108">
        <v>0</v>
      </c>
      <c r="AB16" s="91">
        <v>0</v>
      </c>
      <c r="AC16" s="92"/>
      <c r="AD16" s="92"/>
      <c r="AE16" s="93">
        <f>S16+V16+Y16+AB16</f>
        <v>412055.3</v>
      </c>
      <c r="AF16" s="91">
        <v>0</v>
      </c>
      <c r="AG16" s="91">
        <f t="shared" ref="AG16" si="28">AE16+AF16</f>
        <v>412055.3</v>
      </c>
      <c r="AH16" s="94" t="s">
        <v>159</v>
      </c>
      <c r="AI16" s="109" t="s">
        <v>189</v>
      </c>
      <c r="AJ16" s="96">
        <v>0</v>
      </c>
      <c r="AK16" s="96">
        <v>0</v>
      </c>
    </row>
    <row r="17" spans="1:37" ht="77.25" customHeight="1" x14ac:dyDescent="0.25">
      <c r="A17" s="4">
        <v>11</v>
      </c>
      <c r="B17" s="56">
        <v>120555</v>
      </c>
      <c r="C17" s="162">
        <v>93</v>
      </c>
      <c r="D17" s="56" t="s">
        <v>179</v>
      </c>
      <c r="E17" s="35" t="s">
        <v>244</v>
      </c>
      <c r="F17" s="76" t="s">
        <v>386</v>
      </c>
      <c r="G17" s="54" t="s">
        <v>463</v>
      </c>
      <c r="H17" s="54" t="s">
        <v>462</v>
      </c>
      <c r="I17" s="226" t="s">
        <v>464</v>
      </c>
      <c r="J17" s="32" t="s">
        <v>465</v>
      </c>
      <c r="K17" s="6">
        <v>43208</v>
      </c>
      <c r="L17" s="6">
        <v>43695</v>
      </c>
      <c r="M17" s="7">
        <f t="shared" ref="M17" si="29">S17/AE17*100</f>
        <v>84.163174801247621</v>
      </c>
      <c r="N17" s="8">
        <v>2</v>
      </c>
      <c r="O17" s="8" t="s">
        <v>487</v>
      </c>
      <c r="P17" s="8" t="s">
        <v>466</v>
      </c>
      <c r="Q17" s="14" t="s">
        <v>226</v>
      </c>
      <c r="R17" s="4" t="s">
        <v>36</v>
      </c>
      <c r="S17" s="89">
        <f t="shared" ref="S17:S18" si="30">T17+U17</f>
        <v>356789.37</v>
      </c>
      <c r="T17" s="88">
        <v>356789.37</v>
      </c>
      <c r="U17" s="88">
        <v>0</v>
      </c>
      <c r="V17" s="89">
        <f t="shared" ref="V17:V18" si="31">W17+X17</f>
        <v>58657.86</v>
      </c>
      <c r="W17" s="88">
        <v>58657.86</v>
      </c>
      <c r="X17" s="88">
        <v>0</v>
      </c>
      <c r="Y17" s="89">
        <f t="shared" ref="Y17:Y18" si="32">Z17+AA17</f>
        <v>8478.52</v>
      </c>
      <c r="Z17" s="88">
        <v>8478.52</v>
      </c>
      <c r="AA17" s="88">
        <v>0</v>
      </c>
      <c r="AB17" s="86">
        <f t="shared" ref="AB17:AB18" si="33">AC17+AD17</f>
        <v>0</v>
      </c>
      <c r="AC17" s="88"/>
      <c r="AD17" s="88"/>
      <c r="AE17" s="97">
        <f t="shared" ref="AE17:AE18" si="34">S17+V17+Y17+AB17</f>
        <v>423925.75</v>
      </c>
      <c r="AF17" s="86">
        <v>0</v>
      </c>
      <c r="AG17" s="86">
        <f t="shared" ref="AG17:AG18" si="35">AE17+AF17</f>
        <v>423925.75</v>
      </c>
      <c r="AH17" s="94" t="s">
        <v>159</v>
      </c>
      <c r="AI17" s="95" t="s">
        <v>189</v>
      </c>
      <c r="AJ17" s="96">
        <v>20867.740000000002</v>
      </c>
      <c r="AK17" s="96">
        <v>0</v>
      </c>
    </row>
    <row r="18" spans="1:37" ht="77.25" customHeight="1" x14ac:dyDescent="0.25">
      <c r="A18" s="10">
        <v>12</v>
      </c>
      <c r="B18" s="56">
        <v>119189</v>
      </c>
      <c r="C18" s="238">
        <v>466</v>
      </c>
      <c r="D18" s="56" t="s">
        <v>760</v>
      </c>
      <c r="E18" s="21" t="s">
        <v>244</v>
      </c>
      <c r="F18" s="72" t="s">
        <v>606</v>
      </c>
      <c r="G18" s="54" t="s">
        <v>761</v>
      </c>
      <c r="H18" s="54" t="s">
        <v>462</v>
      </c>
      <c r="I18" s="72" t="s">
        <v>189</v>
      </c>
      <c r="J18" s="32" t="s">
        <v>762</v>
      </c>
      <c r="K18" s="6">
        <v>43278</v>
      </c>
      <c r="L18" s="6">
        <v>43765</v>
      </c>
      <c r="M18" s="7">
        <v>85</v>
      </c>
      <c r="N18" s="8">
        <v>2</v>
      </c>
      <c r="O18" s="8" t="s">
        <v>487</v>
      </c>
      <c r="P18" s="8" t="s">
        <v>466</v>
      </c>
      <c r="Q18" s="14" t="s">
        <v>226</v>
      </c>
      <c r="R18" s="4" t="s">
        <v>36</v>
      </c>
      <c r="S18" s="89">
        <f t="shared" si="30"/>
        <v>514458.8</v>
      </c>
      <c r="T18" s="88">
        <v>514458.8</v>
      </c>
      <c r="U18" s="88">
        <v>0</v>
      </c>
      <c r="V18" s="89">
        <f t="shared" si="31"/>
        <v>78681.929999999978</v>
      </c>
      <c r="W18" s="88">
        <v>78681.929999999978</v>
      </c>
      <c r="X18" s="88">
        <v>0</v>
      </c>
      <c r="Y18" s="89">
        <f t="shared" si="32"/>
        <v>12104.91</v>
      </c>
      <c r="Z18" s="88">
        <v>12104.91</v>
      </c>
      <c r="AA18" s="88"/>
      <c r="AB18" s="86">
        <f t="shared" si="33"/>
        <v>0</v>
      </c>
      <c r="AC18" s="88"/>
      <c r="AD18" s="88"/>
      <c r="AE18" s="97">
        <f t="shared" si="34"/>
        <v>605245.64</v>
      </c>
      <c r="AF18" s="86"/>
      <c r="AG18" s="86">
        <f t="shared" si="35"/>
        <v>605245.64</v>
      </c>
      <c r="AH18" s="94" t="s">
        <v>159</v>
      </c>
      <c r="AI18" s="95" t="s">
        <v>189</v>
      </c>
      <c r="AJ18" s="96">
        <v>0</v>
      </c>
      <c r="AK18" s="96">
        <v>0</v>
      </c>
    </row>
    <row r="19" spans="1:37" ht="256.5" customHeight="1" x14ac:dyDescent="0.25">
      <c r="A19" s="10">
        <v>13</v>
      </c>
      <c r="B19" s="132">
        <v>111300</v>
      </c>
      <c r="C19" s="162">
        <v>123</v>
      </c>
      <c r="D19" s="56" t="s">
        <v>180</v>
      </c>
      <c r="E19" s="21" t="s">
        <v>244</v>
      </c>
      <c r="F19" s="76" t="s">
        <v>386</v>
      </c>
      <c r="G19" s="16" t="s">
        <v>317</v>
      </c>
      <c r="H19" s="16" t="s">
        <v>318</v>
      </c>
      <c r="I19" s="72" t="s">
        <v>189</v>
      </c>
      <c r="J19" s="45" t="s">
        <v>319</v>
      </c>
      <c r="K19" s="6">
        <v>43145</v>
      </c>
      <c r="L19" s="6">
        <v>43630</v>
      </c>
      <c r="M19" s="7">
        <v>84.999999881712782</v>
      </c>
      <c r="N19" s="8">
        <v>7</v>
      </c>
      <c r="O19" s="8" t="s">
        <v>320</v>
      </c>
      <c r="P19" s="8" t="s">
        <v>321</v>
      </c>
      <c r="Q19" s="14" t="s">
        <v>226</v>
      </c>
      <c r="R19" s="11" t="s">
        <v>36</v>
      </c>
      <c r="S19" s="89">
        <f>T19+U19</f>
        <v>359294.94</v>
      </c>
      <c r="T19" s="87">
        <v>359294.94</v>
      </c>
      <c r="U19" s="90">
        <v>0</v>
      </c>
      <c r="V19" s="89">
        <f t="shared" ref="V19:V36" si="36">W19+X19</f>
        <v>54950.99</v>
      </c>
      <c r="W19" s="87">
        <v>54950.99</v>
      </c>
      <c r="X19" s="90">
        <v>0</v>
      </c>
      <c r="Y19" s="89">
        <v>8454</v>
      </c>
      <c r="Z19" s="88">
        <v>8454</v>
      </c>
      <c r="AA19" s="88">
        <v>0</v>
      </c>
      <c r="AB19" s="86">
        <f t="shared" ref="AB19:AB35" si="37">AC19+AD19</f>
        <v>0</v>
      </c>
      <c r="AC19" s="88"/>
      <c r="AD19" s="88"/>
      <c r="AE19" s="97">
        <v>422699.93</v>
      </c>
      <c r="AF19" s="86">
        <v>0</v>
      </c>
      <c r="AG19" s="86">
        <f>AE19+AF19</f>
        <v>422699.93</v>
      </c>
      <c r="AH19" s="94" t="s">
        <v>159</v>
      </c>
      <c r="AI19" s="95" t="s">
        <v>189</v>
      </c>
      <c r="AJ19" s="96">
        <f>38391.78-4663.85</f>
        <v>33727.93</v>
      </c>
      <c r="AK19" s="96">
        <v>4663.8500000000004</v>
      </c>
    </row>
    <row r="20" spans="1:37" ht="178.5" customHeight="1" x14ac:dyDescent="0.25">
      <c r="A20" s="4">
        <v>14</v>
      </c>
      <c r="B20" s="132">
        <v>110505</v>
      </c>
      <c r="C20" s="162">
        <v>125</v>
      </c>
      <c r="D20" s="56" t="s">
        <v>176</v>
      </c>
      <c r="E20" s="35" t="s">
        <v>244</v>
      </c>
      <c r="F20" s="76" t="s">
        <v>386</v>
      </c>
      <c r="G20" s="16" t="s">
        <v>365</v>
      </c>
      <c r="H20" s="16" t="s">
        <v>366</v>
      </c>
      <c r="I20" s="56" t="s">
        <v>189</v>
      </c>
      <c r="J20" s="32" t="s">
        <v>369</v>
      </c>
      <c r="K20" s="6">
        <v>43173</v>
      </c>
      <c r="L20" s="6">
        <v>43660</v>
      </c>
      <c r="M20" s="7">
        <v>84.99999981945335</v>
      </c>
      <c r="N20" s="8">
        <v>7</v>
      </c>
      <c r="O20" s="8" t="s">
        <v>320</v>
      </c>
      <c r="P20" s="8" t="s">
        <v>367</v>
      </c>
      <c r="Q20" s="14" t="s">
        <v>226</v>
      </c>
      <c r="R20" s="8" t="s">
        <v>36</v>
      </c>
      <c r="S20" s="89">
        <f>T20+U20</f>
        <v>470792.44</v>
      </c>
      <c r="T20" s="88">
        <v>470792.44</v>
      </c>
      <c r="U20" s="88">
        <v>0</v>
      </c>
      <c r="V20" s="89">
        <f t="shared" si="36"/>
        <v>72003.55</v>
      </c>
      <c r="W20" s="88">
        <v>72003.55</v>
      </c>
      <c r="X20" s="88">
        <v>0</v>
      </c>
      <c r="Y20" s="89">
        <f>Z20+AA20</f>
        <v>11077.47</v>
      </c>
      <c r="Z20" s="88">
        <v>11077.47</v>
      </c>
      <c r="AA20" s="88">
        <v>0</v>
      </c>
      <c r="AB20" s="86">
        <f t="shared" si="37"/>
        <v>0</v>
      </c>
      <c r="AC20" s="88"/>
      <c r="AD20" s="88"/>
      <c r="AE20" s="97">
        <f>S20+V20+Y20+AB20</f>
        <v>553873.46</v>
      </c>
      <c r="AF20" s="86">
        <v>0</v>
      </c>
      <c r="AG20" s="86">
        <f t="shared" ref="AG20:AG37" si="38">AE20+AF20</f>
        <v>553873.46</v>
      </c>
      <c r="AH20" s="94" t="s">
        <v>159</v>
      </c>
      <c r="AI20" s="95" t="s">
        <v>189</v>
      </c>
      <c r="AJ20" s="96">
        <v>0</v>
      </c>
      <c r="AK20" s="96">
        <v>0</v>
      </c>
    </row>
    <row r="21" spans="1:37" ht="141.75" customHeight="1" x14ac:dyDescent="0.25">
      <c r="A21" s="10">
        <v>15</v>
      </c>
      <c r="B21" s="132">
        <v>120503</v>
      </c>
      <c r="C21" s="162">
        <v>80</v>
      </c>
      <c r="D21" s="56" t="s">
        <v>180</v>
      </c>
      <c r="E21" s="35" t="s">
        <v>244</v>
      </c>
      <c r="F21" s="76" t="s">
        <v>385</v>
      </c>
      <c r="G21" s="47" t="s">
        <v>363</v>
      </c>
      <c r="H21" s="16" t="s">
        <v>362</v>
      </c>
      <c r="I21" s="72" t="s">
        <v>189</v>
      </c>
      <c r="J21" s="32" t="s">
        <v>368</v>
      </c>
      <c r="K21" s="6">
        <v>43173</v>
      </c>
      <c r="L21" s="6">
        <v>43599</v>
      </c>
      <c r="M21" s="7">
        <f t="shared" ref="M21" si="39">S21/AE21*100</f>
        <v>79.999997969650394</v>
      </c>
      <c r="N21" s="8">
        <v>8</v>
      </c>
      <c r="O21" s="8" t="s">
        <v>364</v>
      </c>
      <c r="P21" s="8" t="s">
        <v>157</v>
      </c>
      <c r="Q21" s="14" t="s">
        <v>226</v>
      </c>
      <c r="R21" s="8" t="s">
        <v>36</v>
      </c>
      <c r="S21" s="89">
        <f t="shared" ref="S21:S22" si="40">T21+U21</f>
        <v>315216.64000000001</v>
      </c>
      <c r="T21" s="88">
        <v>0</v>
      </c>
      <c r="U21" s="88">
        <v>315216.64000000001</v>
      </c>
      <c r="V21" s="89">
        <f t="shared" si="36"/>
        <v>70923.75</v>
      </c>
      <c r="W21" s="88">
        <v>0</v>
      </c>
      <c r="X21" s="88">
        <v>70923.75</v>
      </c>
      <c r="Y21" s="89">
        <f t="shared" ref="Y21:Y22" si="41">Z21+AA21</f>
        <v>7880.42</v>
      </c>
      <c r="Z21" s="88">
        <v>0</v>
      </c>
      <c r="AA21" s="88">
        <v>7880.42</v>
      </c>
      <c r="AB21" s="86">
        <f t="shared" si="37"/>
        <v>0</v>
      </c>
      <c r="AC21" s="88"/>
      <c r="AD21" s="88"/>
      <c r="AE21" s="97">
        <f>S21+V21+Y21+AB21</f>
        <v>394020.81</v>
      </c>
      <c r="AF21" s="86">
        <v>0</v>
      </c>
      <c r="AG21" s="86">
        <f t="shared" si="38"/>
        <v>394020.81</v>
      </c>
      <c r="AH21" s="94" t="s">
        <v>159</v>
      </c>
      <c r="AI21" s="95" t="s">
        <v>189</v>
      </c>
      <c r="AJ21" s="96">
        <v>0</v>
      </c>
      <c r="AK21" s="96">
        <v>0</v>
      </c>
    </row>
    <row r="22" spans="1:37" ht="409.5" x14ac:dyDescent="0.25">
      <c r="A22" s="10">
        <v>16</v>
      </c>
      <c r="B22" s="131">
        <v>120710</v>
      </c>
      <c r="C22" s="162">
        <v>103</v>
      </c>
      <c r="D22" s="161" t="s">
        <v>180</v>
      </c>
      <c r="E22" s="4" t="s">
        <v>244</v>
      </c>
      <c r="F22" s="138" t="s">
        <v>385</v>
      </c>
      <c r="G22" s="139" t="s">
        <v>509</v>
      </c>
      <c r="H22" s="16" t="s">
        <v>510</v>
      </c>
      <c r="I22" s="223" t="s">
        <v>189</v>
      </c>
      <c r="J22" s="49" t="s">
        <v>511</v>
      </c>
      <c r="K22" s="140">
        <v>43227</v>
      </c>
      <c r="L22" s="140">
        <v>43715</v>
      </c>
      <c r="M22" s="7">
        <f>S22/AE22*100</f>
        <v>79.999999056893557</v>
      </c>
      <c r="N22" s="8">
        <v>8</v>
      </c>
      <c r="O22" s="8" t="s">
        <v>364</v>
      </c>
      <c r="P22" s="8" t="s">
        <v>157</v>
      </c>
      <c r="Q22" s="8" t="s">
        <v>226</v>
      </c>
      <c r="R22" s="8" t="s">
        <v>36</v>
      </c>
      <c r="S22" s="89">
        <f t="shared" si="40"/>
        <v>339304.22</v>
      </c>
      <c r="T22" s="143">
        <v>0</v>
      </c>
      <c r="U22" s="144">
        <v>339304.22</v>
      </c>
      <c r="V22" s="142">
        <f t="shared" si="36"/>
        <v>76343.45</v>
      </c>
      <c r="W22" s="143">
        <v>0</v>
      </c>
      <c r="X22" s="144">
        <v>76343.45</v>
      </c>
      <c r="Y22" s="142">
        <f t="shared" si="41"/>
        <v>8482.61</v>
      </c>
      <c r="Z22" s="145">
        <v>0</v>
      </c>
      <c r="AA22" s="146">
        <v>8482.61</v>
      </c>
      <c r="AB22" s="86">
        <f t="shared" si="37"/>
        <v>0</v>
      </c>
      <c r="AC22" s="100"/>
      <c r="AD22" s="100"/>
      <c r="AE22" s="97">
        <f t="shared" ref="AE22" si="42">S22+V22+Y22+AB22</f>
        <v>424130.27999999997</v>
      </c>
      <c r="AF22" s="102"/>
      <c r="AG22" s="86">
        <f t="shared" si="38"/>
        <v>424130.27999999997</v>
      </c>
      <c r="AH22" s="98" t="s">
        <v>159</v>
      </c>
      <c r="AI22" s="141" t="s">
        <v>189</v>
      </c>
      <c r="AJ22" s="96">
        <v>0</v>
      </c>
      <c r="AK22" s="96">
        <v>0</v>
      </c>
    </row>
    <row r="23" spans="1:37" ht="409.5" x14ac:dyDescent="0.25">
      <c r="A23" s="4">
        <v>17</v>
      </c>
      <c r="B23" s="131">
        <v>118335</v>
      </c>
      <c r="C23" s="162">
        <v>427</v>
      </c>
      <c r="D23" s="161" t="s">
        <v>671</v>
      </c>
      <c r="E23" s="35" t="s">
        <v>169</v>
      </c>
      <c r="F23" s="76" t="s">
        <v>683</v>
      </c>
      <c r="G23" s="48" t="s">
        <v>768</v>
      </c>
      <c r="H23" s="16" t="s">
        <v>769</v>
      </c>
      <c r="I23" s="223" t="s">
        <v>189</v>
      </c>
      <c r="J23" s="49" t="s">
        <v>775</v>
      </c>
      <c r="K23" s="6">
        <v>43284</v>
      </c>
      <c r="L23" s="6">
        <v>43711</v>
      </c>
      <c r="M23" s="7">
        <v>85</v>
      </c>
      <c r="N23" s="8">
        <v>2</v>
      </c>
      <c r="O23" s="8" t="s">
        <v>770</v>
      </c>
      <c r="P23" s="8" t="s">
        <v>770</v>
      </c>
      <c r="Q23" s="8" t="s">
        <v>226</v>
      </c>
      <c r="R23" s="8" t="s">
        <v>36</v>
      </c>
      <c r="S23" s="89">
        <v>241819.87</v>
      </c>
      <c r="T23" s="88">
        <v>241819.87</v>
      </c>
      <c r="U23" s="100">
        <v>0</v>
      </c>
      <c r="V23" s="89">
        <v>36984.22</v>
      </c>
      <c r="W23" s="88">
        <v>36984.22</v>
      </c>
      <c r="X23" s="100">
        <v>0</v>
      </c>
      <c r="Y23" s="89">
        <v>5689.87</v>
      </c>
      <c r="Z23" s="88">
        <v>5689.87</v>
      </c>
      <c r="AA23" s="101">
        <v>0</v>
      </c>
      <c r="AB23" s="86">
        <f t="shared" si="37"/>
        <v>0</v>
      </c>
      <c r="AC23" s="100"/>
      <c r="AD23" s="100"/>
      <c r="AE23" s="97">
        <f t="shared" ref="AE23" si="43">S23+V23+Y23+AB23</f>
        <v>284493.95999999996</v>
      </c>
      <c r="AF23" s="102">
        <v>0</v>
      </c>
      <c r="AG23" s="86">
        <f t="shared" si="38"/>
        <v>284493.95999999996</v>
      </c>
      <c r="AH23" s="98" t="s">
        <v>159</v>
      </c>
      <c r="AI23" s="102"/>
      <c r="AJ23" s="244">
        <v>0</v>
      </c>
      <c r="AK23" s="110">
        <v>0</v>
      </c>
    </row>
    <row r="24" spans="1:37" ht="318" customHeight="1" x14ac:dyDescent="0.25">
      <c r="A24" s="10">
        <v>18</v>
      </c>
      <c r="B24" s="131">
        <v>120791</v>
      </c>
      <c r="C24" s="162">
        <v>88</v>
      </c>
      <c r="D24" s="56" t="s">
        <v>180</v>
      </c>
      <c r="E24" s="35" t="s">
        <v>244</v>
      </c>
      <c r="F24" s="76" t="s">
        <v>386</v>
      </c>
      <c r="G24" s="48" t="s">
        <v>391</v>
      </c>
      <c r="H24" s="16" t="s">
        <v>392</v>
      </c>
      <c r="I24" s="227" t="s">
        <v>393</v>
      </c>
      <c r="J24" s="49" t="s">
        <v>394</v>
      </c>
      <c r="K24" s="6">
        <v>43180</v>
      </c>
      <c r="L24" s="6">
        <v>43667</v>
      </c>
      <c r="M24" s="7">
        <f t="shared" ref="M24" si="44">S24/AE24*100</f>
        <v>84.174275146898083</v>
      </c>
      <c r="N24" s="8">
        <v>5</v>
      </c>
      <c r="O24" s="8" t="s">
        <v>395</v>
      </c>
      <c r="P24" s="8" t="s">
        <v>396</v>
      </c>
      <c r="Q24" s="14" t="s">
        <v>226</v>
      </c>
      <c r="R24" s="8" t="s">
        <v>36</v>
      </c>
      <c r="S24" s="89">
        <f t="shared" ref="S24" si="45">T24+U24</f>
        <v>316573.06</v>
      </c>
      <c r="T24" s="88">
        <v>316573.06</v>
      </c>
      <c r="U24" s="88">
        <v>0</v>
      </c>
      <c r="V24" s="89">
        <f t="shared" si="36"/>
        <v>51997.5</v>
      </c>
      <c r="W24" s="88">
        <v>51997.5</v>
      </c>
      <c r="X24" s="88">
        <v>0</v>
      </c>
      <c r="Y24" s="89">
        <f>Z24+AA24</f>
        <v>7521.85</v>
      </c>
      <c r="Z24" s="88">
        <v>7521.85</v>
      </c>
      <c r="AA24" s="88">
        <v>0</v>
      </c>
      <c r="AB24" s="86">
        <f t="shared" si="37"/>
        <v>0</v>
      </c>
      <c r="AC24" s="88"/>
      <c r="AD24" s="88"/>
      <c r="AE24" s="97">
        <f>S24+V24+Y24+AB24</f>
        <v>376092.41</v>
      </c>
      <c r="AF24" s="86">
        <v>0</v>
      </c>
      <c r="AG24" s="86">
        <f t="shared" si="38"/>
        <v>376092.41</v>
      </c>
      <c r="AH24" s="98" t="s">
        <v>159</v>
      </c>
      <c r="AI24" s="95" t="s">
        <v>189</v>
      </c>
      <c r="AJ24" s="96">
        <v>18267.57</v>
      </c>
      <c r="AK24" s="96">
        <v>0</v>
      </c>
    </row>
    <row r="25" spans="1:37" ht="409.5" x14ac:dyDescent="0.25">
      <c r="A25" s="10">
        <v>19</v>
      </c>
      <c r="B25" s="132">
        <v>120583</v>
      </c>
      <c r="C25" s="162">
        <v>77</v>
      </c>
      <c r="D25" s="56" t="s">
        <v>177</v>
      </c>
      <c r="E25" s="11" t="s">
        <v>244</v>
      </c>
      <c r="F25" s="76" t="s">
        <v>386</v>
      </c>
      <c r="G25" s="16" t="s">
        <v>228</v>
      </c>
      <c r="H25" s="16" t="s">
        <v>231</v>
      </c>
      <c r="I25" s="56" t="s">
        <v>189</v>
      </c>
      <c r="J25" s="5" t="s">
        <v>234</v>
      </c>
      <c r="K25" s="6">
        <v>43126</v>
      </c>
      <c r="L25" s="6" t="s">
        <v>242</v>
      </c>
      <c r="M25" s="7">
        <v>84.999999763641128</v>
      </c>
      <c r="N25" s="8">
        <v>6</v>
      </c>
      <c r="O25" s="8" t="s">
        <v>236</v>
      </c>
      <c r="P25" s="8" t="s">
        <v>237</v>
      </c>
      <c r="Q25" s="13" t="s">
        <v>226</v>
      </c>
      <c r="R25" s="8" t="s">
        <v>36</v>
      </c>
      <c r="S25" s="89">
        <f t="shared" ref="S25:S27" si="46">T25+U25</f>
        <v>359622.64</v>
      </c>
      <c r="T25" s="88">
        <v>359622.64</v>
      </c>
      <c r="U25" s="88">
        <v>0</v>
      </c>
      <c r="V25" s="89">
        <f t="shared" si="36"/>
        <v>55001.11</v>
      </c>
      <c r="W25" s="88">
        <v>55001.11</v>
      </c>
      <c r="X25" s="88">
        <v>0</v>
      </c>
      <c r="Y25" s="89">
        <f t="shared" ref="Y25" si="47">Z25+AA25</f>
        <v>8461.7099999999991</v>
      </c>
      <c r="Z25" s="88">
        <v>8461.7099999999991</v>
      </c>
      <c r="AA25" s="88">
        <v>0</v>
      </c>
      <c r="AB25" s="86">
        <f t="shared" si="37"/>
        <v>0</v>
      </c>
      <c r="AC25" s="88"/>
      <c r="AD25" s="88"/>
      <c r="AE25" s="97">
        <f>S25+V25+Y25+AB25</f>
        <v>423085.46</v>
      </c>
      <c r="AF25" s="86">
        <v>0</v>
      </c>
      <c r="AG25" s="86">
        <f t="shared" si="38"/>
        <v>423085.46</v>
      </c>
      <c r="AH25" s="98" t="s">
        <v>159</v>
      </c>
      <c r="AI25" s="95" t="s">
        <v>189</v>
      </c>
      <c r="AJ25" s="96">
        <v>0</v>
      </c>
      <c r="AK25" s="104">
        <v>0</v>
      </c>
    </row>
    <row r="26" spans="1:37" ht="315" x14ac:dyDescent="0.25">
      <c r="A26" s="4">
        <v>20</v>
      </c>
      <c r="B26" s="132">
        <v>110080</v>
      </c>
      <c r="C26" s="162">
        <v>118</v>
      </c>
      <c r="D26" s="56" t="s">
        <v>176</v>
      </c>
      <c r="E26" s="35" t="s">
        <v>244</v>
      </c>
      <c r="F26" s="76" t="s">
        <v>386</v>
      </c>
      <c r="G26" s="16" t="s">
        <v>357</v>
      </c>
      <c r="H26" s="16" t="s">
        <v>358</v>
      </c>
      <c r="I26" s="72" t="s">
        <v>189</v>
      </c>
      <c r="J26" s="32" t="s">
        <v>359</v>
      </c>
      <c r="K26" s="6">
        <v>43171</v>
      </c>
      <c r="L26" s="6">
        <v>43658</v>
      </c>
      <c r="M26" s="7">
        <v>84.9999996799977</v>
      </c>
      <c r="N26" s="8">
        <v>6</v>
      </c>
      <c r="O26" s="8" t="s">
        <v>236</v>
      </c>
      <c r="P26" s="8" t="s">
        <v>360</v>
      </c>
      <c r="Q26" s="14" t="s">
        <v>226</v>
      </c>
      <c r="R26" s="8" t="s">
        <v>36</v>
      </c>
      <c r="S26" s="89">
        <f t="shared" si="46"/>
        <v>531246.18999999994</v>
      </c>
      <c r="T26" s="88">
        <v>531246.18999999994</v>
      </c>
      <c r="U26" s="88">
        <v>0</v>
      </c>
      <c r="V26" s="89">
        <f t="shared" si="36"/>
        <v>81249.41</v>
      </c>
      <c r="W26" s="88">
        <v>81249.41</v>
      </c>
      <c r="X26" s="88">
        <v>0</v>
      </c>
      <c r="Y26" s="89">
        <v>12499.92</v>
      </c>
      <c r="Z26" s="88">
        <v>12499.92</v>
      </c>
      <c r="AA26" s="88">
        <v>0</v>
      </c>
      <c r="AB26" s="86">
        <f t="shared" si="37"/>
        <v>0</v>
      </c>
      <c r="AC26" s="88"/>
      <c r="AD26" s="88"/>
      <c r="AE26" s="97">
        <f t="shared" ref="AE26:AE27" si="48">S26+V26+Y26+AB26</f>
        <v>624995.52</v>
      </c>
      <c r="AF26" s="86">
        <v>0</v>
      </c>
      <c r="AG26" s="86">
        <f t="shared" si="38"/>
        <v>624995.52</v>
      </c>
      <c r="AH26" s="94" t="s">
        <v>159</v>
      </c>
      <c r="AI26" s="95" t="s">
        <v>189</v>
      </c>
      <c r="AJ26" s="96">
        <v>116443.03</v>
      </c>
      <c r="AK26" s="96">
        <v>17808.93</v>
      </c>
    </row>
    <row r="27" spans="1:37" s="3" customFormat="1" ht="249" customHeight="1" x14ac:dyDescent="0.25">
      <c r="A27" s="10">
        <v>21</v>
      </c>
      <c r="B27" s="132">
        <v>120588</v>
      </c>
      <c r="C27" s="162">
        <v>104</v>
      </c>
      <c r="D27" s="56" t="s">
        <v>177</v>
      </c>
      <c r="E27" s="35" t="s">
        <v>244</v>
      </c>
      <c r="F27" s="76" t="s">
        <v>386</v>
      </c>
      <c r="G27" s="55" t="s">
        <v>444</v>
      </c>
      <c r="H27" s="53" t="s">
        <v>443</v>
      </c>
      <c r="I27" s="56" t="s">
        <v>189</v>
      </c>
      <c r="J27" s="32" t="s">
        <v>445</v>
      </c>
      <c r="K27" s="6">
        <v>43201</v>
      </c>
      <c r="L27" s="6">
        <v>43566</v>
      </c>
      <c r="M27" s="7">
        <v>85.000000000000014</v>
      </c>
      <c r="N27" s="4">
        <v>1</v>
      </c>
      <c r="O27" s="4" t="s">
        <v>236</v>
      </c>
      <c r="P27" s="4" t="s">
        <v>360</v>
      </c>
      <c r="Q27" s="46" t="s">
        <v>226</v>
      </c>
      <c r="R27" s="8" t="s">
        <v>36</v>
      </c>
      <c r="S27" s="89">
        <f t="shared" si="46"/>
        <v>354701.26</v>
      </c>
      <c r="T27" s="88">
        <v>354701.26</v>
      </c>
      <c r="U27" s="88">
        <v>0</v>
      </c>
      <c r="V27" s="89">
        <f t="shared" si="36"/>
        <v>54248.43</v>
      </c>
      <c r="W27" s="88">
        <v>54248.43</v>
      </c>
      <c r="X27" s="88">
        <v>0</v>
      </c>
      <c r="Y27" s="89">
        <f>Z27+AA27</f>
        <v>8345.91</v>
      </c>
      <c r="Z27" s="88">
        <v>8345.91</v>
      </c>
      <c r="AA27" s="88">
        <v>0</v>
      </c>
      <c r="AB27" s="86">
        <f t="shared" si="37"/>
        <v>0</v>
      </c>
      <c r="AC27" s="88"/>
      <c r="AD27" s="88"/>
      <c r="AE27" s="97">
        <f t="shared" si="48"/>
        <v>417295.6</v>
      </c>
      <c r="AF27" s="86">
        <v>0</v>
      </c>
      <c r="AG27" s="86">
        <f t="shared" si="38"/>
        <v>417295.6</v>
      </c>
      <c r="AH27" s="94" t="s">
        <v>159</v>
      </c>
      <c r="AI27" s="95" t="s">
        <v>189</v>
      </c>
      <c r="AJ27" s="96">
        <v>0</v>
      </c>
      <c r="AK27" s="96">
        <v>0</v>
      </c>
    </row>
    <row r="28" spans="1:37" ht="141.75" customHeight="1" x14ac:dyDescent="0.25">
      <c r="A28" s="10">
        <v>22</v>
      </c>
      <c r="B28" s="56">
        <v>120642</v>
      </c>
      <c r="C28" s="162">
        <v>84</v>
      </c>
      <c r="D28" s="56" t="s">
        <v>179</v>
      </c>
      <c r="E28" s="35" t="s">
        <v>244</v>
      </c>
      <c r="F28" s="76" t="s">
        <v>386</v>
      </c>
      <c r="G28" s="48" t="s">
        <v>387</v>
      </c>
      <c r="H28" s="16" t="s">
        <v>388</v>
      </c>
      <c r="I28" s="56" t="s">
        <v>189</v>
      </c>
      <c r="J28" s="49" t="s">
        <v>577</v>
      </c>
      <c r="K28" s="6">
        <v>43175</v>
      </c>
      <c r="L28" s="6">
        <v>43662</v>
      </c>
      <c r="M28" s="7">
        <v>84.999998716999997</v>
      </c>
      <c r="N28" s="8">
        <v>2</v>
      </c>
      <c r="O28" s="8" t="s">
        <v>389</v>
      </c>
      <c r="P28" s="8" t="s">
        <v>390</v>
      </c>
      <c r="Q28" s="14" t="s">
        <v>226</v>
      </c>
      <c r="R28" s="8" t="s">
        <v>36</v>
      </c>
      <c r="S28" s="89">
        <f>T28+U28</f>
        <v>264951.15000000002</v>
      </c>
      <c r="T28" s="88">
        <v>264951.15000000002</v>
      </c>
      <c r="U28" s="88">
        <v>0</v>
      </c>
      <c r="V28" s="89">
        <f t="shared" si="36"/>
        <v>40521.949999999997</v>
      </c>
      <c r="W28" s="88">
        <v>40521.949999999997</v>
      </c>
      <c r="X28" s="88">
        <v>0</v>
      </c>
      <c r="Y28" s="89">
        <f>Z28+AA28</f>
        <v>6234.14</v>
      </c>
      <c r="Z28" s="88">
        <v>6234.14</v>
      </c>
      <c r="AA28" s="88">
        <v>0</v>
      </c>
      <c r="AB28" s="86">
        <f t="shared" si="37"/>
        <v>0</v>
      </c>
      <c r="AC28" s="88"/>
      <c r="AD28" s="88"/>
      <c r="AE28" s="97">
        <f>S28+V28+Y28+AB28</f>
        <v>311707.24000000005</v>
      </c>
      <c r="AF28" s="86">
        <v>0</v>
      </c>
      <c r="AG28" s="86">
        <f t="shared" si="38"/>
        <v>311707.24000000005</v>
      </c>
      <c r="AH28" s="98" t="s">
        <v>159</v>
      </c>
      <c r="AI28" s="95" t="s">
        <v>189</v>
      </c>
      <c r="AJ28" s="96">
        <v>0</v>
      </c>
      <c r="AK28" s="96">
        <v>0</v>
      </c>
    </row>
    <row r="29" spans="1:37" s="23" customFormat="1" ht="171" customHeight="1" x14ac:dyDescent="0.25">
      <c r="A29" s="4">
        <v>23</v>
      </c>
      <c r="B29" s="132">
        <v>120631</v>
      </c>
      <c r="C29" s="162">
        <v>81</v>
      </c>
      <c r="D29" s="71" t="s">
        <v>179</v>
      </c>
      <c r="E29" s="21" t="s">
        <v>244</v>
      </c>
      <c r="F29" s="76" t="s">
        <v>386</v>
      </c>
      <c r="G29" s="22" t="s">
        <v>276</v>
      </c>
      <c r="H29" s="22" t="s">
        <v>277</v>
      </c>
      <c r="I29" s="72" t="s">
        <v>189</v>
      </c>
      <c r="J29" s="19" t="s">
        <v>278</v>
      </c>
      <c r="K29" s="20">
        <v>43129</v>
      </c>
      <c r="L29" s="20">
        <v>43614</v>
      </c>
      <c r="M29" s="7">
        <f t="shared" ref="M29" si="49">S29/AE29*100</f>
        <v>84.999999195969949</v>
      </c>
      <c r="N29" s="11">
        <v>3</v>
      </c>
      <c r="O29" s="11" t="s">
        <v>279</v>
      </c>
      <c r="P29" s="11" t="s">
        <v>291</v>
      </c>
      <c r="Q29" s="14" t="s">
        <v>226</v>
      </c>
      <c r="R29" s="11" t="s">
        <v>36</v>
      </c>
      <c r="S29" s="86">
        <f t="shared" ref="S29" si="50">T29+U29</f>
        <v>528587.19999999995</v>
      </c>
      <c r="T29" s="111">
        <v>528587.19999999995</v>
      </c>
      <c r="U29" s="92">
        <v>0</v>
      </c>
      <c r="V29" s="89">
        <f t="shared" si="36"/>
        <v>80842.75</v>
      </c>
      <c r="W29" s="111">
        <v>80842.75</v>
      </c>
      <c r="X29" s="92">
        <v>0</v>
      </c>
      <c r="Y29" s="86">
        <f t="shared" ref="Y29" si="51">Z29+AA29</f>
        <v>12437.35</v>
      </c>
      <c r="Z29" s="111">
        <v>12437.35</v>
      </c>
      <c r="AA29" s="92">
        <v>0</v>
      </c>
      <c r="AB29" s="86">
        <f t="shared" si="37"/>
        <v>0</v>
      </c>
      <c r="AC29" s="92"/>
      <c r="AD29" s="92"/>
      <c r="AE29" s="97">
        <f>S29+V29+Y29+AB29</f>
        <v>621867.29999999993</v>
      </c>
      <c r="AF29" s="91">
        <v>0</v>
      </c>
      <c r="AG29" s="86">
        <f t="shared" si="38"/>
        <v>621867.29999999993</v>
      </c>
      <c r="AH29" s="94" t="s">
        <v>159</v>
      </c>
      <c r="AI29" s="109" t="s">
        <v>189</v>
      </c>
      <c r="AJ29" s="112">
        <v>0</v>
      </c>
      <c r="AK29" s="104">
        <v>0</v>
      </c>
    </row>
    <row r="30" spans="1:37" s="43" customFormat="1" ht="409.5" x14ac:dyDescent="0.25">
      <c r="A30" s="10">
        <v>24</v>
      </c>
      <c r="B30" s="132">
        <v>120693</v>
      </c>
      <c r="C30" s="162">
        <v>114</v>
      </c>
      <c r="D30" s="72" t="s">
        <v>180</v>
      </c>
      <c r="E30" s="21" t="s">
        <v>244</v>
      </c>
      <c r="F30" s="76" t="s">
        <v>386</v>
      </c>
      <c r="G30" s="44" t="s">
        <v>299</v>
      </c>
      <c r="H30" s="19" t="s">
        <v>300</v>
      </c>
      <c r="I30" s="72" t="s">
        <v>189</v>
      </c>
      <c r="J30" s="41" t="s">
        <v>301</v>
      </c>
      <c r="K30" s="20">
        <v>43145</v>
      </c>
      <c r="L30" s="20">
        <v>43630</v>
      </c>
      <c r="M30" s="42">
        <f t="shared" ref="M30" si="52">S30/AE30*100</f>
        <v>85.000000594539443</v>
      </c>
      <c r="N30" s="11">
        <v>4</v>
      </c>
      <c r="O30" s="11" t="s">
        <v>313</v>
      </c>
      <c r="P30" s="11" t="s">
        <v>302</v>
      </c>
      <c r="Q30" s="14" t="s">
        <v>226</v>
      </c>
      <c r="R30" s="11" t="s">
        <v>36</v>
      </c>
      <c r="S30" s="91">
        <f t="shared" ref="S30:S31" si="53">T30+U30</f>
        <v>357419.52000000002</v>
      </c>
      <c r="T30" s="88">
        <v>357419.52000000002</v>
      </c>
      <c r="U30" s="92">
        <v>0</v>
      </c>
      <c r="V30" s="89">
        <f t="shared" si="36"/>
        <v>54664.160000000003</v>
      </c>
      <c r="W30" s="111">
        <v>54664.160000000003</v>
      </c>
      <c r="X30" s="92">
        <v>0</v>
      </c>
      <c r="Y30" s="89">
        <f t="shared" ref="Y30:Y31" si="54">Z30+AA30</f>
        <v>8409.8700000000008</v>
      </c>
      <c r="Z30" s="111">
        <v>8409.8700000000008</v>
      </c>
      <c r="AA30" s="113">
        <v>0</v>
      </c>
      <c r="AB30" s="86">
        <f t="shared" si="37"/>
        <v>0</v>
      </c>
      <c r="AC30" s="92"/>
      <c r="AD30" s="92"/>
      <c r="AE30" s="93">
        <f>S30+V30+Y30+AB30</f>
        <v>420493.55000000005</v>
      </c>
      <c r="AF30" s="91">
        <v>0</v>
      </c>
      <c r="AG30" s="86">
        <f t="shared" si="38"/>
        <v>420493.55000000005</v>
      </c>
      <c r="AH30" s="94" t="s">
        <v>159</v>
      </c>
      <c r="AI30" s="109" t="s">
        <v>189</v>
      </c>
      <c r="AJ30" s="96">
        <v>0</v>
      </c>
      <c r="AK30" s="96">
        <v>0</v>
      </c>
    </row>
    <row r="31" spans="1:37" ht="409.5" x14ac:dyDescent="0.25">
      <c r="A31" s="10">
        <v>25</v>
      </c>
      <c r="B31" s="131">
        <v>119288</v>
      </c>
      <c r="C31" s="162">
        <v>487</v>
      </c>
      <c r="D31" s="161" t="s">
        <v>180</v>
      </c>
      <c r="E31" s="21" t="s">
        <v>244</v>
      </c>
      <c r="F31" s="72" t="s">
        <v>606</v>
      </c>
      <c r="G31" s="222" t="s">
        <v>717</v>
      </c>
      <c r="H31" s="19" t="s">
        <v>716</v>
      </c>
      <c r="I31" s="223" t="s">
        <v>189</v>
      </c>
      <c r="J31" s="221" t="s">
        <v>718</v>
      </c>
      <c r="K31" s="177">
        <v>43272</v>
      </c>
      <c r="L31" s="177">
        <v>43759</v>
      </c>
      <c r="M31" s="42">
        <f t="shared" ref="M31" si="55">S31/AE31*100</f>
        <v>85</v>
      </c>
      <c r="N31" s="11">
        <v>4</v>
      </c>
      <c r="O31" s="11" t="s">
        <v>313</v>
      </c>
      <c r="P31" s="11" t="s">
        <v>481</v>
      </c>
      <c r="Q31" s="14" t="s">
        <v>226</v>
      </c>
      <c r="R31" s="11" t="s">
        <v>36</v>
      </c>
      <c r="S31" s="91">
        <f t="shared" si="53"/>
        <v>360400</v>
      </c>
      <c r="T31" s="100">
        <v>360400</v>
      </c>
      <c r="U31" s="100"/>
      <c r="V31" s="89">
        <f t="shared" si="36"/>
        <v>55120</v>
      </c>
      <c r="W31" s="100">
        <v>55120</v>
      </c>
      <c r="X31" s="100"/>
      <c r="Y31" s="89">
        <f t="shared" si="54"/>
        <v>8480</v>
      </c>
      <c r="Z31" s="101">
        <v>8480</v>
      </c>
      <c r="AA31" s="101"/>
      <c r="AB31" s="86">
        <f t="shared" si="37"/>
        <v>0</v>
      </c>
      <c r="AC31" s="100"/>
      <c r="AD31" s="100"/>
      <c r="AE31" s="93">
        <f t="shared" ref="AE31" si="56">S31+V31+Y31+AB31</f>
        <v>424000</v>
      </c>
      <c r="AF31" s="102"/>
      <c r="AG31" s="86">
        <f t="shared" si="38"/>
        <v>424000</v>
      </c>
      <c r="AH31" s="94" t="s">
        <v>159</v>
      </c>
      <c r="AI31" s="109" t="s">
        <v>189</v>
      </c>
      <c r="AJ31" s="96">
        <v>0</v>
      </c>
      <c r="AK31" s="96">
        <v>0</v>
      </c>
    </row>
    <row r="32" spans="1:37" ht="409.5" x14ac:dyDescent="0.25">
      <c r="A32" s="4">
        <v>26</v>
      </c>
      <c r="B32" s="132">
        <v>120590</v>
      </c>
      <c r="C32" s="162">
        <v>69</v>
      </c>
      <c r="D32" s="56" t="s">
        <v>177</v>
      </c>
      <c r="E32" s="11" t="s">
        <v>244</v>
      </c>
      <c r="F32" s="76" t="s">
        <v>386</v>
      </c>
      <c r="G32" s="16" t="s">
        <v>227</v>
      </c>
      <c r="H32" s="16" t="s">
        <v>230</v>
      </c>
      <c r="I32" s="56" t="s">
        <v>189</v>
      </c>
      <c r="J32" s="5" t="s">
        <v>233</v>
      </c>
      <c r="K32" s="6">
        <v>43129</v>
      </c>
      <c r="L32" s="6" t="s">
        <v>241</v>
      </c>
      <c r="M32" s="7">
        <f t="shared" ref="M32" si="57">S32/AE32*100</f>
        <v>85</v>
      </c>
      <c r="N32" s="8">
        <v>2</v>
      </c>
      <c r="O32" s="8" t="s">
        <v>240</v>
      </c>
      <c r="P32" s="8" t="s">
        <v>238</v>
      </c>
      <c r="Q32" s="13" t="s">
        <v>226</v>
      </c>
      <c r="R32" s="8" t="s">
        <v>36</v>
      </c>
      <c r="S32" s="86">
        <f t="shared" ref="S32" si="58">T32+U32</f>
        <v>312939.57</v>
      </c>
      <c r="T32" s="88">
        <v>312939.57</v>
      </c>
      <c r="U32" s="88">
        <v>0</v>
      </c>
      <c r="V32" s="89">
        <f t="shared" si="36"/>
        <v>47861.35</v>
      </c>
      <c r="W32" s="88">
        <v>47861.35</v>
      </c>
      <c r="X32" s="88">
        <v>0</v>
      </c>
      <c r="Y32" s="86">
        <f t="shared" ref="Y32" si="59">Z32+AA32</f>
        <v>7363.28</v>
      </c>
      <c r="Z32" s="88">
        <v>7363.28</v>
      </c>
      <c r="AA32" s="88">
        <v>0</v>
      </c>
      <c r="AB32" s="86">
        <f t="shared" si="37"/>
        <v>0</v>
      </c>
      <c r="AC32" s="88"/>
      <c r="AD32" s="88"/>
      <c r="AE32" s="97">
        <f>S32+V32+Y32+AB32</f>
        <v>368164.2</v>
      </c>
      <c r="AF32" s="86">
        <v>0</v>
      </c>
      <c r="AG32" s="86">
        <f t="shared" si="38"/>
        <v>368164.2</v>
      </c>
      <c r="AH32" s="98" t="s">
        <v>159</v>
      </c>
      <c r="AI32" s="95" t="s">
        <v>189</v>
      </c>
      <c r="AJ32" s="96">
        <v>9308</v>
      </c>
      <c r="AK32" s="104">
        <v>0</v>
      </c>
    </row>
    <row r="33" spans="1:37" ht="107.25" customHeight="1" x14ac:dyDescent="0.25">
      <c r="A33" s="10">
        <v>27</v>
      </c>
      <c r="B33" s="56">
        <v>111029</v>
      </c>
      <c r="C33" s="162">
        <v>126</v>
      </c>
      <c r="D33" s="56" t="s">
        <v>180</v>
      </c>
      <c r="E33" s="35" t="s">
        <v>244</v>
      </c>
      <c r="F33" s="76" t="s">
        <v>386</v>
      </c>
      <c r="G33" s="54" t="s">
        <v>449</v>
      </c>
      <c r="H33" s="53" t="s">
        <v>450</v>
      </c>
      <c r="I33" s="72" t="s">
        <v>189</v>
      </c>
      <c r="J33" s="32" t="s">
        <v>451</v>
      </c>
      <c r="K33" s="6">
        <v>43208</v>
      </c>
      <c r="L33" s="6">
        <v>43695</v>
      </c>
      <c r="M33" s="57">
        <f t="shared" ref="M33" si="60">S33/AE33*100</f>
        <v>85.000001177275294</v>
      </c>
      <c r="N33" s="8">
        <v>3</v>
      </c>
      <c r="O33" s="8" t="s">
        <v>448</v>
      </c>
      <c r="P33" s="8" t="s">
        <v>448</v>
      </c>
      <c r="Q33" s="14" t="s">
        <v>226</v>
      </c>
      <c r="R33" s="8" t="s">
        <v>36</v>
      </c>
      <c r="S33" s="89">
        <f t="shared" ref="S33" si="61">T33+U33</f>
        <v>361003.08</v>
      </c>
      <c r="T33" s="88">
        <v>361003.08</v>
      </c>
      <c r="U33" s="88">
        <v>0</v>
      </c>
      <c r="V33" s="89">
        <f t="shared" si="36"/>
        <v>55212.23</v>
      </c>
      <c r="W33" s="88">
        <v>55212.23</v>
      </c>
      <c r="X33" s="88"/>
      <c r="Y33" s="89">
        <f>Z33+AA33</f>
        <v>8494.19</v>
      </c>
      <c r="Z33" s="88">
        <v>8494.19</v>
      </c>
      <c r="AA33" s="88">
        <v>0</v>
      </c>
      <c r="AB33" s="86">
        <f t="shared" si="37"/>
        <v>0</v>
      </c>
      <c r="AC33" s="88"/>
      <c r="AD33" s="88"/>
      <c r="AE33" s="97">
        <f t="shared" ref="AE33:AE49" si="62">S33+V33+Y33+AB33</f>
        <v>424709.5</v>
      </c>
      <c r="AF33" s="86"/>
      <c r="AG33" s="86">
        <f t="shared" si="38"/>
        <v>424709.5</v>
      </c>
      <c r="AH33" s="94" t="s">
        <v>159</v>
      </c>
      <c r="AI33" s="95" t="s">
        <v>189</v>
      </c>
      <c r="AJ33" s="96">
        <v>42470.95</v>
      </c>
      <c r="AK33" s="96">
        <v>0</v>
      </c>
    </row>
    <row r="34" spans="1:37" ht="409.5" x14ac:dyDescent="0.25">
      <c r="A34" s="10">
        <v>28</v>
      </c>
      <c r="B34" s="56">
        <v>120638</v>
      </c>
      <c r="C34" s="162">
        <v>97</v>
      </c>
      <c r="D34" s="56" t="s">
        <v>179</v>
      </c>
      <c r="E34" s="11" t="s">
        <v>244</v>
      </c>
      <c r="F34" s="76" t="s">
        <v>386</v>
      </c>
      <c r="G34" s="16" t="s">
        <v>329</v>
      </c>
      <c r="H34" s="16" t="s">
        <v>328</v>
      </c>
      <c r="I34" s="56" t="s">
        <v>189</v>
      </c>
      <c r="J34" s="5" t="s">
        <v>330</v>
      </c>
      <c r="K34" s="6">
        <v>43145</v>
      </c>
      <c r="L34" s="6">
        <v>43630</v>
      </c>
      <c r="M34" s="7">
        <f t="shared" ref="M34:M36" si="63">S34/AE34*100</f>
        <v>84.999998641808133</v>
      </c>
      <c r="N34" s="8">
        <v>4</v>
      </c>
      <c r="O34" s="8" t="s">
        <v>326</v>
      </c>
      <c r="P34" s="8" t="s">
        <v>327</v>
      </c>
      <c r="Q34" s="13" t="s">
        <v>226</v>
      </c>
      <c r="R34" s="8" t="s">
        <v>36</v>
      </c>
      <c r="S34" s="86">
        <f t="shared" ref="S34:S36" si="64">T34+U34</f>
        <v>312916.02</v>
      </c>
      <c r="T34" s="87">
        <v>312916.02</v>
      </c>
      <c r="U34" s="114">
        <v>0</v>
      </c>
      <c r="V34" s="89">
        <f t="shared" si="36"/>
        <v>47857.75</v>
      </c>
      <c r="W34" s="88">
        <v>47857.75</v>
      </c>
      <c r="X34" s="88">
        <v>0</v>
      </c>
      <c r="Y34" s="86">
        <f t="shared" ref="Y34:Y36" si="65">Z34+AA34</f>
        <v>7362.73</v>
      </c>
      <c r="Z34" s="88">
        <v>7362.73</v>
      </c>
      <c r="AA34" s="88">
        <v>0</v>
      </c>
      <c r="AB34" s="86">
        <f t="shared" si="37"/>
        <v>0</v>
      </c>
      <c r="AC34" s="88"/>
      <c r="AD34" s="88"/>
      <c r="AE34" s="97">
        <f t="shared" si="62"/>
        <v>368136.5</v>
      </c>
      <c r="AF34" s="86">
        <v>0</v>
      </c>
      <c r="AG34" s="86">
        <f t="shared" si="38"/>
        <v>368136.5</v>
      </c>
      <c r="AH34" s="94" t="s">
        <v>159</v>
      </c>
      <c r="AI34" s="95"/>
      <c r="AJ34" s="96">
        <v>0</v>
      </c>
      <c r="AK34" s="96">
        <v>0</v>
      </c>
    </row>
    <row r="35" spans="1:37" s="3" customFormat="1" ht="167.25" customHeight="1" x14ac:dyDescent="0.25">
      <c r="A35" s="4">
        <v>29</v>
      </c>
      <c r="B35" s="131">
        <v>120714</v>
      </c>
      <c r="C35" s="162">
        <v>111</v>
      </c>
      <c r="D35" s="162" t="s">
        <v>179</v>
      </c>
      <c r="E35" s="35" t="s">
        <v>244</v>
      </c>
      <c r="F35" s="76" t="s">
        <v>386</v>
      </c>
      <c r="G35" s="16" t="s">
        <v>349</v>
      </c>
      <c r="H35" s="16" t="s">
        <v>347</v>
      </c>
      <c r="I35" s="56" t="s">
        <v>348</v>
      </c>
      <c r="J35" s="32" t="s">
        <v>578</v>
      </c>
      <c r="K35" s="6">
        <v>43166</v>
      </c>
      <c r="L35" s="6">
        <v>43653</v>
      </c>
      <c r="M35" s="7">
        <f t="shared" si="63"/>
        <v>85</v>
      </c>
      <c r="N35" s="4">
        <v>4</v>
      </c>
      <c r="O35" s="8" t="s">
        <v>326</v>
      </c>
      <c r="P35" s="8" t="s">
        <v>327</v>
      </c>
      <c r="Q35" s="46" t="s">
        <v>226</v>
      </c>
      <c r="R35" s="8" t="s">
        <v>36</v>
      </c>
      <c r="S35" s="86">
        <f t="shared" si="64"/>
        <v>355906.39</v>
      </c>
      <c r="T35" s="111">
        <v>355906.39</v>
      </c>
      <c r="U35" s="111">
        <v>0</v>
      </c>
      <c r="V35" s="89">
        <f t="shared" si="36"/>
        <v>54432.74</v>
      </c>
      <c r="W35" s="88">
        <v>54432.74</v>
      </c>
      <c r="X35" s="88">
        <v>0</v>
      </c>
      <c r="Y35" s="86">
        <f t="shared" si="65"/>
        <v>8374.27</v>
      </c>
      <c r="Z35" s="88">
        <v>8374.27</v>
      </c>
      <c r="AA35" s="88">
        <v>0</v>
      </c>
      <c r="AB35" s="86">
        <f t="shared" si="37"/>
        <v>0</v>
      </c>
      <c r="AC35" s="88"/>
      <c r="AD35" s="88"/>
      <c r="AE35" s="97">
        <f t="shared" si="62"/>
        <v>418713.4</v>
      </c>
      <c r="AF35" s="86">
        <v>0</v>
      </c>
      <c r="AG35" s="86">
        <f t="shared" si="38"/>
        <v>418713.4</v>
      </c>
      <c r="AH35" s="94" t="s">
        <v>159</v>
      </c>
      <c r="AI35" s="95" t="s">
        <v>189</v>
      </c>
      <c r="AJ35" s="96">
        <v>3489.68</v>
      </c>
      <c r="AK35" s="96">
        <v>533.71</v>
      </c>
    </row>
    <row r="36" spans="1:37" s="3" customFormat="1" ht="409.5" x14ac:dyDescent="0.25">
      <c r="A36" s="10">
        <v>30</v>
      </c>
      <c r="B36" s="131">
        <v>119758</v>
      </c>
      <c r="C36" s="162">
        <v>460</v>
      </c>
      <c r="D36" s="162" t="s">
        <v>180</v>
      </c>
      <c r="E36" s="35" t="s">
        <v>244</v>
      </c>
      <c r="F36" s="76" t="s">
        <v>606</v>
      </c>
      <c r="G36" s="174" t="s">
        <v>643</v>
      </c>
      <c r="H36" s="16" t="s">
        <v>644</v>
      </c>
      <c r="I36" s="56" t="s">
        <v>189</v>
      </c>
      <c r="J36" s="32" t="s">
        <v>645</v>
      </c>
      <c r="K36" s="6">
        <v>43264</v>
      </c>
      <c r="L36" s="6">
        <v>43751</v>
      </c>
      <c r="M36" s="7">
        <f t="shared" si="63"/>
        <v>85</v>
      </c>
      <c r="N36" s="4">
        <v>4</v>
      </c>
      <c r="O36" s="8" t="s">
        <v>326</v>
      </c>
      <c r="P36" s="8" t="s">
        <v>646</v>
      </c>
      <c r="Q36" s="46" t="s">
        <v>226</v>
      </c>
      <c r="R36" s="8" t="s">
        <v>456</v>
      </c>
      <c r="S36" s="86">
        <f t="shared" si="64"/>
        <v>356536.75</v>
      </c>
      <c r="T36" s="111">
        <v>356536.75</v>
      </c>
      <c r="U36" s="111">
        <v>0</v>
      </c>
      <c r="V36" s="89">
        <f t="shared" si="36"/>
        <v>54529.15</v>
      </c>
      <c r="W36" s="88">
        <v>54529.15</v>
      </c>
      <c r="X36" s="88"/>
      <c r="Y36" s="86">
        <f t="shared" si="65"/>
        <v>8389.1</v>
      </c>
      <c r="Z36" s="88">
        <v>8389.1</v>
      </c>
      <c r="AA36" s="88">
        <v>0</v>
      </c>
      <c r="AB36" s="86">
        <f t="shared" ref="AB36:AB37" si="66">AC36+AD36</f>
        <v>0</v>
      </c>
      <c r="AC36" s="88"/>
      <c r="AD36" s="88"/>
      <c r="AE36" s="97">
        <f t="shared" si="62"/>
        <v>419455</v>
      </c>
      <c r="AF36" s="86"/>
      <c r="AG36" s="86">
        <f t="shared" si="38"/>
        <v>419455</v>
      </c>
      <c r="AH36" s="94"/>
      <c r="AI36" s="95"/>
      <c r="AJ36" s="99">
        <v>0</v>
      </c>
      <c r="AK36" s="96">
        <v>0</v>
      </c>
    </row>
    <row r="37" spans="1:37" ht="198.75" customHeight="1" x14ac:dyDescent="0.25">
      <c r="A37" s="10">
        <v>31</v>
      </c>
      <c r="B37" s="131">
        <v>116766</v>
      </c>
      <c r="C37" s="162">
        <v>409</v>
      </c>
      <c r="D37" s="161" t="s">
        <v>671</v>
      </c>
      <c r="E37" s="35" t="s">
        <v>169</v>
      </c>
      <c r="F37" s="72" t="s">
        <v>683</v>
      </c>
      <c r="G37" s="224" t="s">
        <v>729</v>
      </c>
      <c r="H37" s="224" t="s">
        <v>348</v>
      </c>
      <c r="I37" s="223" t="s">
        <v>189</v>
      </c>
      <c r="J37" s="224" t="s">
        <v>730</v>
      </c>
      <c r="K37" s="65" t="s">
        <v>731</v>
      </c>
      <c r="L37" s="65" t="s">
        <v>732</v>
      </c>
      <c r="M37" s="225">
        <v>85</v>
      </c>
      <c r="N37" s="65">
        <v>4</v>
      </c>
      <c r="O37" s="8" t="s">
        <v>326</v>
      </c>
      <c r="P37" s="65" t="s">
        <v>733</v>
      </c>
      <c r="Q37" s="65" t="s">
        <v>226</v>
      </c>
      <c r="R37" s="8" t="s">
        <v>36</v>
      </c>
      <c r="S37" s="86">
        <v>308617.27</v>
      </c>
      <c r="T37" s="111">
        <v>308617.28000000003</v>
      </c>
      <c r="U37" s="111">
        <v>0</v>
      </c>
      <c r="V37" s="89">
        <v>47200.29</v>
      </c>
      <c r="W37" s="88">
        <v>47200.29</v>
      </c>
      <c r="X37" s="88">
        <v>0</v>
      </c>
      <c r="Y37" s="86">
        <v>7261.58</v>
      </c>
      <c r="Z37" s="88">
        <v>7261.58</v>
      </c>
      <c r="AA37" s="101">
        <v>0</v>
      </c>
      <c r="AB37" s="86">
        <f t="shared" si="66"/>
        <v>0</v>
      </c>
      <c r="AC37" s="100"/>
      <c r="AD37" s="100"/>
      <c r="AE37" s="97">
        <f t="shared" si="62"/>
        <v>363079.14</v>
      </c>
      <c r="AF37" s="102">
        <v>0</v>
      </c>
      <c r="AG37" s="86">
        <f t="shared" si="38"/>
        <v>363079.14</v>
      </c>
      <c r="AH37" s="94" t="s">
        <v>159</v>
      </c>
      <c r="AI37" s="102"/>
      <c r="AJ37" s="99">
        <v>0</v>
      </c>
      <c r="AK37" s="99">
        <v>0</v>
      </c>
    </row>
    <row r="38" spans="1:37" ht="315" x14ac:dyDescent="0.25">
      <c r="A38" s="4">
        <v>32</v>
      </c>
      <c r="B38" s="132">
        <v>111237</v>
      </c>
      <c r="C38" s="162">
        <v>124</v>
      </c>
      <c r="D38" s="56" t="s">
        <v>180</v>
      </c>
      <c r="E38" s="21" t="s">
        <v>244</v>
      </c>
      <c r="F38" s="76" t="s">
        <v>386</v>
      </c>
      <c r="G38" s="16" t="s">
        <v>579</v>
      </c>
      <c r="H38" s="16" t="s">
        <v>311</v>
      </c>
      <c r="I38" s="72" t="s">
        <v>189</v>
      </c>
      <c r="J38" s="32" t="s">
        <v>580</v>
      </c>
      <c r="K38" s="6">
        <v>43145</v>
      </c>
      <c r="L38" s="6">
        <v>43510</v>
      </c>
      <c r="M38" s="7">
        <f t="shared" ref="M38" si="67">S38/AE38*100</f>
        <v>85.000000000000014</v>
      </c>
      <c r="N38" s="8">
        <v>7</v>
      </c>
      <c r="O38" s="36" t="s">
        <v>316</v>
      </c>
      <c r="P38" s="8" t="s">
        <v>310</v>
      </c>
      <c r="Q38" s="14" t="s">
        <v>226</v>
      </c>
      <c r="R38" s="11" t="s">
        <v>36</v>
      </c>
      <c r="S38" s="115">
        <f t="shared" ref="S38:S39" si="68">T38+U38</f>
        <v>306686.8</v>
      </c>
      <c r="T38" s="111">
        <v>306686.8</v>
      </c>
      <c r="U38" s="116">
        <v>0</v>
      </c>
      <c r="V38" s="89">
        <f t="shared" ref="V38:V50" si="69">W38+X38</f>
        <v>46905.04</v>
      </c>
      <c r="W38" s="88">
        <v>46905.04</v>
      </c>
      <c r="X38" s="88">
        <v>0</v>
      </c>
      <c r="Y38" s="86">
        <f t="shared" ref="Y38:Y39" si="70">Z38+AA38</f>
        <v>7216.16</v>
      </c>
      <c r="Z38" s="88">
        <v>7216.16</v>
      </c>
      <c r="AA38" s="88">
        <v>0</v>
      </c>
      <c r="AB38" s="86">
        <f t="shared" ref="AB38:AB50" si="71">AC38+AD38</f>
        <v>0</v>
      </c>
      <c r="AC38" s="88"/>
      <c r="AD38" s="88"/>
      <c r="AE38" s="97">
        <f t="shared" si="62"/>
        <v>360807.99999999994</v>
      </c>
      <c r="AF38" s="86">
        <v>0</v>
      </c>
      <c r="AG38" s="86">
        <f t="shared" ref="AG38:AG50" si="72">AE38+AF38</f>
        <v>360807.99999999994</v>
      </c>
      <c r="AH38" s="94" t="s">
        <v>159</v>
      </c>
      <c r="AI38" s="95" t="s">
        <v>189</v>
      </c>
      <c r="AJ38" s="96">
        <v>0</v>
      </c>
      <c r="AK38" s="96">
        <v>0</v>
      </c>
    </row>
    <row r="39" spans="1:37" ht="409.5" x14ac:dyDescent="0.25">
      <c r="A39" s="10">
        <v>33</v>
      </c>
      <c r="B39" s="131">
        <v>122784</v>
      </c>
      <c r="C39" s="162">
        <v>94</v>
      </c>
      <c r="D39" s="161" t="s">
        <v>179</v>
      </c>
      <c r="E39" s="21" t="s">
        <v>244</v>
      </c>
      <c r="F39" s="76" t="s">
        <v>386</v>
      </c>
      <c r="G39" s="171" t="s">
        <v>639</v>
      </c>
      <c r="H39" s="64" t="s">
        <v>638</v>
      </c>
      <c r="I39" s="72" t="s">
        <v>189</v>
      </c>
      <c r="J39" s="32" t="s">
        <v>640</v>
      </c>
      <c r="K39" s="166">
        <v>43264</v>
      </c>
      <c r="L39" s="166">
        <v>43751</v>
      </c>
      <c r="M39" s="7">
        <f t="shared" ref="M39" si="73">S39/AE39*100</f>
        <v>85.000002941982572</v>
      </c>
      <c r="N39" s="8">
        <v>7</v>
      </c>
      <c r="O39" s="36" t="s">
        <v>316</v>
      </c>
      <c r="P39" s="8" t="s">
        <v>641</v>
      </c>
      <c r="Q39" s="14" t="s">
        <v>226</v>
      </c>
      <c r="R39" s="11" t="s">
        <v>36</v>
      </c>
      <c r="S39" s="86">
        <f t="shared" si="68"/>
        <v>361151.03</v>
      </c>
      <c r="T39" s="101">
        <v>361151.03</v>
      </c>
      <c r="U39" s="100">
        <v>0</v>
      </c>
      <c r="V39" s="89">
        <f t="shared" si="69"/>
        <v>55234.85</v>
      </c>
      <c r="W39" s="100">
        <v>55234.85</v>
      </c>
      <c r="X39" s="100">
        <v>0</v>
      </c>
      <c r="Y39" s="86">
        <f t="shared" si="70"/>
        <v>8497.67</v>
      </c>
      <c r="Z39" s="101">
        <v>8497.67</v>
      </c>
      <c r="AA39" s="101">
        <v>0</v>
      </c>
      <c r="AB39" s="86">
        <f t="shared" si="71"/>
        <v>0</v>
      </c>
      <c r="AC39" s="100"/>
      <c r="AD39" s="100"/>
      <c r="AE39" s="97">
        <f t="shared" si="62"/>
        <v>424883.55</v>
      </c>
      <c r="AF39" s="102">
        <v>0</v>
      </c>
      <c r="AG39" s="86">
        <f t="shared" si="72"/>
        <v>424883.55</v>
      </c>
      <c r="AH39" s="94" t="s">
        <v>159</v>
      </c>
      <c r="AI39" s="95" t="s">
        <v>189</v>
      </c>
      <c r="AJ39" s="244">
        <v>0</v>
      </c>
      <c r="AK39" s="110">
        <v>0</v>
      </c>
    </row>
    <row r="40" spans="1:37" ht="409.5" x14ac:dyDescent="0.25">
      <c r="A40" s="10">
        <v>34</v>
      </c>
      <c r="B40" s="132"/>
      <c r="C40" s="162">
        <v>79</v>
      </c>
      <c r="D40" s="56" t="s">
        <v>180</v>
      </c>
      <c r="E40" s="21" t="s">
        <v>244</v>
      </c>
      <c r="F40" s="76" t="s">
        <v>386</v>
      </c>
      <c r="G40" s="40" t="s">
        <v>303</v>
      </c>
      <c r="H40" s="16" t="s">
        <v>304</v>
      </c>
      <c r="I40" s="72" t="s">
        <v>189</v>
      </c>
      <c r="J40" s="32" t="s">
        <v>307</v>
      </c>
      <c r="K40" s="6">
        <v>43145</v>
      </c>
      <c r="L40" s="6">
        <v>43630</v>
      </c>
      <c r="M40" s="7">
        <f t="shared" ref="M40" si="74">S40/AE40*100</f>
        <v>84.999999644441075</v>
      </c>
      <c r="N40" s="8">
        <v>5</v>
      </c>
      <c r="O40" s="8" t="s">
        <v>314</v>
      </c>
      <c r="P40" s="8" t="s">
        <v>308</v>
      </c>
      <c r="Q40" s="14" t="s">
        <v>226</v>
      </c>
      <c r="R40" s="11" t="s">
        <v>36</v>
      </c>
      <c r="S40" s="86">
        <f>T40+U40</f>
        <v>358590.34</v>
      </c>
      <c r="T40" s="87">
        <v>358590.34</v>
      </c>
      <c r="U40" s="88">
        <v>0</v>
      </c>
      <c r="V40" s="89">
        <f t="shared" si="69"/>
        <v>54843.23</v>
      </c>
      <c r="W40" s="87">
        <v>54843.23</v>
      </c>
      <c r="X40" s="90">
        <v>0</v>
      </c>
      <c r="Y40" s="89">
        <f t="shared" ref="Y40" si="75">Z40+AA40</f>
        <v>8437.42</v>
      </c>
      <c r="Z40" s="87">
        <v>8437.42</v>
      </c>
      <c r="AA40" s="90">
        <v>0</v>
      </c>
      <c r="AB40" s="86">
        <f t="shared" si="71"/>
        <v>0</v>
      </c>
      <c r="AC40" s="88"/>
      <c r="AD40" s="88"/>
      <c r="AE40" s="97">
        <f t="shared" si="62"/>
        <v>421870.99</v>
      </c>
      <c r="AF40" s="86">
        <v>0</v>
      </c>
      <c r="AG40" s="86">
        <f t="shared" si="72"/>
        <v>421870.99</v>
      </c>
      <c r="AH40" s="94" t="s">
        <v>159</v>
      </c>
      <c r="AI40" s="95" t="s">
        <v>189</v>
      </c>
      <c r="AJ40" s="96">
        <f>42187-3028.14</f>
        <v>39158.86</v>
      </c>
      <c r="AK40" s="96">
        <v>3028.14</v>
      </c>
    </row>
    <row r="41" spans="1:37" ht="141.75" x14ac:dyDescent="0.25">
      <c r="A41" s="4">
        <v>35</v>
      </c>
      <c r="B41" s="131"/>
      <c r="C41" s="162">
        <v>424</v>
      </c>
      <c r="D41" s="161" t="s">
        <v>760</v>
      </c>
      <c r="E41" s="35" t="s">
        <v>169</v>
      </c>
      <c r="F41" s="76" t="s">
        <v>683</v>
      </c>
      <c r="G41" s="40" t="s">
        <v>803</v>
      </c>
      <c r="H41" s="19" t="s">
        <v>804</v>
      </c>
      <c r="I41" s="72" t="s">
        <v>189</v>
      </c>
      <c r="J41" s="65"/>
      <c r="K41" s="177">
        <v>43285</v>
      </c>
      <c r="L41" s="177">
        <v>43773</v>
      </c>
      <c r="M41" s="65">
        <v>85</v>
      </c>
      <c r="N41" s="65">
        <v>5</v>
      </c>
      <c r="O41" s="35" t="s">
        <v>805</v>
      </c>
      <c r="P41" s="35" t="s">
        <v>806</v>
      </c>
      <c r="Q41" s="35" t="s">
        <v>226</v>
      </c>
      <c r="R41" s="8" t="s">
        <v>36</v>
      </c>
      <c r="S41" s="86">
        <v>239111.8</v>
      </c>
      <c r="T41" s="181">
        <v>239111.8</v>
      </c>
      <c r="U41" s="100">
        <v>0</v>
      </c>
      <c r="V41" s="89">
        <v>36570.04</v>
      </c>
      <c r="W41" s="181">
        <v>36570.04</v>
      </c>
      <c r="X41" s="100"/>
      <c r="Y41" s="89">
        <v>5626.16</v>
      </c>
      <c r="Z41" s="182">
        <v>5626.16</v>
      </c>
      <c r="AA41" s="101"/>
      <c r="AB41" s="86">
        <f t="shared" si="71"/>
        <v>0</v>
      </c>
      <c r="AC41" s="100"/>
      <c r="AD41" s="100"/>
      <c r="AE41" s="97">
        <f t="shared" si="62"/>
        <v>281307.99999999994</v>
      </c>
      <c r="AF41" s="102"/>
      <c r="AG41" s="86">
        <f t="shared" si="72"/>
        <v>281307.99999999994</v>
      </c>
      <c r="AH41" s="94" t="s">
        <v>159</v>
      </c>
      <c r="AI41" s="102"/>
      <c r="AJ41" s="103"/>
      <c r="AK41" s="102"/>
    </row>
    <row r="42" spans="1:37" ht="409.5" x14ac:dyDescent="0.25">
      <c r="A42" s="10">
        <v>36</v>
      </c>
      <c r="B42" s="132">
        <v>120482</v>
      </c>
      <c r="C42" s="162">
        <v>68</v>
      </c>
      <c r="D42" s="56" t="s">
        <v>177</v>
      </c>
      <c r="E42" s="11" t="s">
        <v>244</v>
      </c>
      <c r="F42" s="76" t="s">
        <v>386</v>
      </c>
      <c r="G42" s="16" t="s">
        <v>331</v>
      </c>
      <c r="H42" s="16" t="s">
        <v>334</v>
      </c>
      <c r="I42" s="56" t="s">
        <v>189</v>
      </c>
      <c r="J42" s="5" t="s">
        <v>337</v>
      </c>
      <c r="K42" s="6">
        <v>43145</v>
      </c>
      <c r="L42" s="6">
        <v>43630</v>
      </c>
      <c r="M42" s="7">
        <f t="shared" ref="M42" si="76">S42/AE42*100</f>
        <v>84.999999174149096</v>
      </c>
      <c r="N42" s="8">
        <v>3</v>
      </c>
      <c r="O42" s="8" t="s">
        <v>338</v>
      </c>
      <c r="P42" s="8" t="s">
        <v>339</v>
      </c>
      <c r="Q42" s="13" t="s">
        <v>226</v>
      </c>
      <c r="R42" s="8" t="s">
        <v>36</v>
      </c>
      <c r="S42" s="86">
        <f>T42+U42</f>
        <v>360234.51</v>
      </c>
      <c r="T42" s="87">
        <v>360234.51</v>
      </c>
      <c r="U42" s="88">
        <v>0</v>
      </c>
      <c r="V42" s="89">
        <f t="shared" si="69"/>
        <v>55094.69</v>
      </c>
      <c r="W42" s="88">
        <v>55094.69</v>
      </c>
      <c r="X42" s="88">
        <v>0</v>
      </c>
      <c r="Y42" s="86">
        <f t="shared" ref="Y42" si="77">Z42+AA42</f>
        <v>8476.11</v>
      </c>
      <c r="Z42" s="88">
        <v>8476.11</v>
      </c>
      <c r="AA42" s="88">
        <v>0</v>
      </c>
      <c r="AB42" s="86">
        <f t="shared" si="71"/>
        <v>0</v>
      </c>
      <c r="AC42" s="88"/>
      <c r="AD42" s="88"/>
      <c r="AE42" s="97">
        <f t="shared" si="62"/>
        <v>423805.31</v>
      </c>
      <c r="AF42" s="86">
        <v>0</v>
      </c>
      <c r="AG42" s="86">
        <f t="shared" si="72"/>
        <v>423805.31</v>
      </c>
      <c r="AH42" s="94" t="s">
        <v>159</v>
      </c>
      <c r="AI42" s="95"/>
      <c r="AJ42" s="96">
        <v>0</v>
      </c>
      <c r="AK42" s="96">
        <v>0</v>
      </c>
    </row>
    <row r="43" spans="1:37" ht="409.5" x14ac:dyDescent="0.25">
      <c r="A43" s="10">
        <v>37</v>
      </c>
      <c r="B43" s="132">
        <v>122108</v>
      </c>
      <c r="C43" s="162">
        <v>83</v>
      </c>
      <c r="D43" s="56" t="s">
        <v>177</v>
      </c>
      <c r="E43" s="11" t="s">
        <v>244</v>
      </c>
      <c r="F43" s="76" t="s">
        <v>386</v>
      </c>
      <c r="G43" s="16" t="s">
        <v>526</v>
      </c>
      <c r="H43" s="16" t="s">
        <v>527</v>
      </c>
      <c r="I43" s="56" t="s">
        <v>189</v>
      </c>
      <c r="J43" s="5" t="s">
        <v>581</v>
      </c>
      <c r="K43" s="6">
        <v>43234</v>
      </c>
      <c r="L43" s="6">
        <v>43722</v>
      </c>
      <c r="M43" s="7">
        <f t="shared" ref="M43" si="78">S43/AE43*100</f>
        <v>85.000000383198511</v>
      </c>
      <c r="N43" s="8">
        <v>3</v>
      </c>
      <c r="O43" s="8" t="s">
        <v>338</v>
      </c>
      <c r="P43" s="8" t="s">
        <v>528</v>
      </c>
      <c r="Q43" s="13" t="s">
        <v>226</v>
      </c>
      <c r="R43" s="8" t="s">
        <v>36</v>
      </c>
      <c r="S43" s="86">
        <f>T43+U43</f>
        <v>332725.71000000002</v>
      </c>
      <c r="T43" s="87">
        <v>332725.71000000002</v>
      </c>
      <c r="U43" s="88">
        <v>0</v>
      </c>
      <c r="V43" s="89">
        <f t="shared" ref="V43" si="79">W43+X43</f>
        <v>50887.46</v>
      </c>
      <c r="W43" s="88">
        <v>50887.46</v>
      </c>
      <c r="X43" s="88">
        <v>0</v>
      </c>
      <c r="Y43" s="86">
        <f t="shared" ref="Y43" si="80">Z43+AA43</f>
        <v>7828.8400000000011</v>
      </c>
      <c r="Z43" s="88">
        <v>7828.8400000000011</v>
      </c>
      <c r="AA43" s="88">
        <v>0</v>
      </c>
      <c r="AB43" s="86">
        <f t="shared" ref="AB43" si="81">AC43+AD43</f>
        <v>0</v>
      </c>
      <c r="AC43" s="88"/>
      <c r="AD43" s="88"/>
      <c r="AE43" s="97">
        <f t="shared" ref="AE43" si="82">S43+V43+Y43+AB43</f>
        <v>391442.01000000007</v>
      </c>
      <c r="AF43" s="86">
        <v>73549.58</v>
      </c>
      <c r="AG43" s="86">
        <f t="shared" ref="AG43" si="83">AE43+AF43</f>
        <v>464991.59000000008</v>
      </c>
      <c r="AH43" s="94" t="s">
        <v>159</v>
      </c>
      <c r="AI43" s="95"/>
      <c r="AJ43" s="96">
        <v>0</v>
      </c>
      <c r="AK43" s="96">
        <v>0</v>
      </c>
    </row>
    <row r="44" spans="1:37" ht="409.5" x14ac:dyDescent="0.25">
      <c r="A44" s="4">
        <v>38</v>
      </c>
      <c r="B44" s="132">
        <v>122738</v>
      </c>
      <c r="C44" s="162">
        <v>73</v>
      </c>
      <c r="D44" s="56" t="s">
        <v>180</v>
      </c>
      <c r="E44" s="35" t="s">
        <v>244</v>
      </c>
      <c r="F44" s="76" t="s">
        <v>386</v>
      </c>
      <c r="G44" s="245" t="s">
        <v>785</v>
      </c>
      <c r="H44" s="19" t="s">
        <v>786</v>
      </c>
      <c r="I44" s="223" t="s">
        <v>189</v>
      </c>
      <c r="J44" s="19" t="s">
        <v>787</v>
      </c>
      <c r="K44" s="177">
        <v>43284</v>
      </c>
      <c r="L44" s="177">
        <v>43772</v>
      </c>
      <c r="M44" s="7">
        <f t="shared" ref="M44" si="84">S44/AE44*100</f>
        <v>85.000002334434541</v>
      </c>
      <c r="N44" s="4">
        <v>6</v>
      </c>
      <c r="O44" s="4" t="s">
        <v>788</v>
      </c>
      <c r="P44" s="4" t="s">
        <v>789</v>
      </c>
      <c r="Q44" s="46" t="s">
        <v>226</v>
      </c>
      <c r="R44" s="8" t="s">
        <v>36</v>
      </c>
      <c r="S44" s="89">
        <f t="shared" ref="S44" si="85">T44+U44</f>
        <v>527965.13</v>
      </c>
      <c r="T44" s="117">
        <v>527965.13</v>
      </c>
      <c r="U44" s="88">
        <v>0</v>
      </c>
      <c r="V44" s="89">
        <f t="shared" ref="V44" si="86">W44+X44</f>
        <v>80747.570000000007</v>
      </c>
      <c r="W44" s="117">
        <v>80747.570000000007</v>
      </c>
      <c r="X44" s="88">
        <v>0</v>
      </c>
      <c r="Y44" s="89">
        <f t="shared" ref="Y44" si="87">Z44+AA44</f>
        <v>12422.73</v>
      </c>
      <c r="Z44" s="118">
        <v>12422.73</v>
      </c>
      <c r="AA44" s="88">
        <v>0</v>
      </c>
      <c r="AB44" s="86">
        <f t="shared" ref="AB44" si="88">AC44+AD44</f>
        <v>0</v>
      </c>
      <c r="AC44" s="88"/>
      <c r="AD44" s="88"/>
      <c r="AE44" s="97">
        <f t="shared" ref="AE44" si="89">S44+V44+Y44+AB44</f>
        <v>621135.42999999993</v>
      </c>
      <c r="AF44" s="86">
        <v>0</v>
      </c>
      <c r="AG44" s="86">
        <f t="shared" ref="AG44" si="90">AE44+AF44</f>
        <v>621135.42999999993</v>
      </c>
      <c r="AH44" s="94" t="s">
        <v>159</v>
      </c>
      <c r="AI44" s="95"/>
      <c r="AJ44" s="96">
        <v>0</v>
      </c>
      <c r="AK44" s="96">
        <v>0</v>
      </c>
    </row>
    <row r="45" spans="1:37" s="3" customFormat="1" ht="173.25" customHeight="1" x14ac:dyDescent="0.25">
      <c r="A45" s="10">
        <v>39</v>
      </c>
      <c r="B45" s="132">
        <v>110238</v>
      </c>
      <c r="C45" s="162">
        <v>120</v>
      </c>
      <c r="D45" s="56" t="s">
        <v>180</v>
      </c>
      <c r="E45" s="35" t="s">
        <v>244</v>
      </c>
      <c r="F45" s="76" t="s">
        <v>386</v>
      </c>
      <c r="G45" s="69" t="s">
        <v>343</v>
      </c>
      <c r="H45" s="16" t="s">
        <v>344</v>
      </c>
      <c r="I45" s="56" t="s">
        <v>189</v>
      </c>
      <c r="J45" s="32" t="s">
        <v>361</v>
      </c>
      <c r="K45" s="6">
        <v>43166</v>
      </c>
      <c r="L45" s="6">
        <v>43653</v>
      </c>
      <c r="M45" s="7">
        <f t="shared" ref="M45" si="91">S45/AE45*100</f>
        <v>85.000000235397167</v>
      </c>
      <c r="N45" s="4">
        <v>4</v>
      </c>
      <c r="O45" s="4" t="s">
        <v>346</v>
      </c>
      <c r="P45" s="4" t="s">
        <v>345</v>
      </c>
      <c r="Q45" s="46" t="s">
        <v>226</v>
      </c>
      <c r="R45" s="8" t="s">
        <v>36</v>
      </c>
      <c r="S45" s="89">
        <f t="shared" ref="S45" si="92">T45+U45</f>
        <v>361091.85</v>
      </c>
      <c r="T45" s="117">
        <v>361091.85</v>
      </c>
      <c r="U45" s="88">
        <v>0</v>
      </c>
      <c r="V45" s="89">
        <f t="shared" si="69"/>
        <v>55225.82</v>
      </c>
      <c r="W45" s="117">
        <v>55225.82</v>
      </c>
      <c r="X45" s="88">
        <v>0</v>
      </c>
      <c r="Y45" s="89">
        <f t="shared" ref="Y45" si="93">Z45+AA45</f>
        <v>8496.27</v>
      </c>
      <c r="Z45" s="118">
        <v>8496.27</v>
      </c>
      <c r="AA45" s="88">
        <v>0</v>
      </c>
      <c r="AB45" s="86">
        <f t="shared" si="71"/>
        <v>0</v>
      </c>
      <c r="AC45" s="88"/>
      <c r="AD45" s="88"/>
      <c r="AE45" s="97">
        <f t="shared" si="62"/>
        <v>424813.94</v>
      </c>
      <c r="AF45" s="86">
        <v>0</v>
      </c>
      <c r="AG45" s="86">
        <f t="shared" si="72"/>
        <v>424813.94</v>
      </c>
      <c r="AH45" s="94" t="s">
        <v>159</v>
      </c>
      <c r="AI45" s="95"/>
      <c r="AJ45" s="96">
        <v>42481.39</v>
      </c>
      <c r="AK45" s="96">
        <v>0</v>
      </c>
    </row>
    <row r="46" spans="1:37" s="23" customFormat="1" ht="121.5" customHeight="1" x14ac:dyDescent="0.25">
      <c r="A46" s="10">
        <v>40</v>
      </c>
      <c r="B46" s="132">
        <v>120531</v>
      </c>
      <c r="C46" s="162">
        <v>76</v>
      </c>
      <c r="D46" s="71" t="s">
        <v>180</v>
      </c>
      <c r="E46" s="21" t="s">
        <v>244</v>
      </c>
      <c r="F46" s="76" t="s">
        <v>386</v>
      </c>
      <c r="G46" s="22" t="s">
        <v>280</v>
      </c>
      <c r="H46" s="22" t="s">
        <v>281</v>
      </c>
      <c r="I46" s="72" t="s">
        <v>189</v>
      </c>
      <c r="J46" s="19" t="s">
        <v>282</v>
      </c>
      <c r="K46" s="20">
        <v>43129</v>
      </c>
      <c r="L46" s="20">
        <v>43614</v>
      </c>
      <c r="M46" s="7">
        <f t="shared" ref="M46:M47" si="94">S46/AE46*100</f>
        <v>85.000000405063261</v>
      </c>
      <c r="N46" s="11">
        <v>3</v>
      </c>
      <c r="O46" s="11" t="s">
        <v>284</v>
      </c>
      <c r="P46" s="11" t="s">
        <v>283</v>
      </c>
      <c r="Q46" s="14" t="s">
        <v>226</v>
      </c>
      <c r="R46" s="11" t="s">
        <v>36</v>
      </c>
      <c r="S46" s="86">
        <f t="shared" ref="S46:S47" si="95">T46+U46</f>
        <v>524609.42000000004</v>
      </c>
      <c r="T46" s="111">
        <v>524609.42000000004</v>
      </c>
      <c r="U46" s="92">
        <v>0</v>
      </c>
      <c r="V46" s="89">
        <f t="shared" si="69"/>
        <v>80234.38</v>
      </c>
      <c r="W46" s="111">
        <v>80234.38</v>
      </c>
      <c r="X46" s="92">
        <v>0</v>
      </c>
      <c r="Y46" s="86">
        <f t="shared" ref="Y46:Y47" si="96">Z46+AA46</f>
        <v>12343.75</v>
      </c>
      <c r="Z46" s="111">
        <v>12343.75</v>
      </c>
      <c r="AA46" s="92">
        <v>0</v>
      </c>
      <c r="AB46" s="86">
        <f t="shared" si="71"/>
        <v>0</v>
      </c>
      <c r="AC46" s="92"/>
      <c r="AD46" s="92"/>
      <c r="AE46" s="97">
        <f t="shared" si="62"/>
        <v>617187.55000000005</v>
      </c>
      <c r="AF46" s="91">
        <v>0</v>
      </c>
      <c r="AG46" s="86">
        <f t="shared" si="72"/>
        <v>617187.55000000005</v>
      </c>
      <c r="AH46" s="94" t="s">
        <v>159</v>
      </c>
      <c r="AI46" s="109" t="s">
        <v>189</v>
      </c>
      <c r="AJ46" s="112">
        <v>40294.21</v>
      </c>
      <c r="AK46" s="112">
        <v>6162.64</v>
      </c>
    </row>
    <row r="47" spans="1:37" s="219" customFormat="1" ht="159" customHeight="1" x14ac:dyDescent="0.25">
      <c r="A47" s="4">
        <v>41</v>
      </c>
      <c r="B47" s="180">
        <v>119702</v>
      </c>
      <c r="C47" s="214">
        <v>462</v>
      </c>
      <c r="D47" s="71" t="s">
        <v>177</v>
      </c>
      <c r="E47" s="21" t="s">
        <v>607</v>
      </c>
      <c r="F47" s="215" t="s">
        <v>606</v>
      </c>
      <c r="G47" s="216" t="s">
        <v>676</v>
      </c>
      <c r="H47" s="216" t="s">
        <v>281</v>
      </c>
      <c r="I47" s="72" t="s">
        <v>405</v>
      </c>
      <c r="J47" s="19" t="s">
        <v>678</v>
      </c>
      <c r="K47" s="20">
        <v>43269</v>
      </c>
      <c r="L47" s="20">
        <v>43756</v>
      </c>
      <c r="M47" s="42">
        <f t="shared" si="94"/>
        <v>85.000001248427736</v>
      </c>
      <c r="N47" s="11">
        <v>3</v>
      </c>
      <c r="O47" s="11" t="s">
        <v>284</v>
      </c>
      <c r="P47" s="11" t="s">
        <v>283</v>
      </c>
      <c r="Q47" s="217" t="s">
        <v>226</v>
      </c>
      <c r="R47" s="11" t="s">
        <v>611</v>
      </c>
      <c r="S47" s="91">
        <f t="shared" si="95"/>
        <v>289363.96999999997</v>
      </c>
      <c r="T47" s="182">
        <v>289363.96999999997</v>
      </c>
      <c r="U47" s="92">
        <v>0</v>
      </c>
      <c r="V47" s="89">
        <f t="shared" ref="V47" si="97">W47+X47</f>
        <v>44255.665000000001</v>
      </c>
      <c r="W47" s="182">
        <v>44255.665000000001</v>
      </c>
      <c r="X47" s="92">
        <v>0</v>
      </c>
      <c r="Y47" s="91">
        <f t="shared" si="96"/>
        <v>6808.5599999999995</v>
      </c>
      <c r="Z47" s="182">
        <v>6808.5599999999995</v>
      </c>
      <c r="AA47" s="92">
        <v>0</v>
      </c>
      <c r="AB47" s="91">
        <f t="shared" ref="AB47" si="98">AC47+AD47</f>
        <v>0</v>
      </c>
      <c r="AC47" s="92">
        <v>0</v>
      </c>
      <c r="AD47" s="92">
        <v>0</v>
      </c>
      <c r="AE47" s="93">
        <f>S47+V47+Y47+AB47</f>
        <v>340428.19499999995</v>
      </c>
      <c r="AF47" s="91">
        <v>0</v>
      </c>
      <c r="AG47" s="91">
        <f t="shared" ref="AG47" si="99">AE47+AF47</f>
        <v>340428.19499999995</v>
      </c>
      <c r="AH47" s="94" t="s">
        <v>159</v>
      </c>
      <c r="AI47" s="218"/>
      <c r="AJ47" s="112">
        <v>0</v>
      </c>
      <c r="AK47" s="112">
        <v>0</v>
      </c>
    </row>
    <row r="48" spans="1:37" ht="258.75" customHeight="1" x14ac:dyDescent="0.25">
      <c r="A48" s="10">
        <v>42</v>
      </c>
      <c r="B48" s="132">
        <v>120572</v>
      </c>
      <c r="C48" s="162">
        <v>82</v>
      </c>
      <c r="D48" s="56" t="s">
        <v>177</v>
      </c>
      <c r="E48" s="35" t="s">
        <v>244</v>
      </c>
      <c r="F48" s="76" t="s">
        <v>386</v>
      </c>
      <c r="G48" s="16" t="s">
        <v>370</v>
      </c>
      <c r="H48" s="16" t="s">
        <v>371</v>
      </c>
      <c r="I48" s="56" t="s">
        <v>189</v>
      </c>
      <c r="J48" s="32" t="s">
        <v>381</v>
      </c>
      <c r="K48" s="6">
        <v>43171</v>
      </c>
      <c r="L48" s="6">
        <v>43658</v>
      </c>
      <c r="M48" s="7">
        <f t="shared" ref="M48" si="100">S48/AE48*100</f>
        <v>85.000000359311386</v>
      </c>
      <c r="N48" s="8">
        <v>4</v>
      </c>
      <c r="O48" s="8" t="s">
        <v>372</v>
      </c>
      <c r="P48" s="8" t="s">
        <v>373</v>
      </c>
      <c r="Q48" s="14" t="s">
        <v>226</v>
      </c>
      <c r="R48" s="8" t="s">
        <v>36</v>
      </c>
      <c r="S48" s="89">
        <f t="shared" ref="S48" si="101">T48+U48</f>
        <v>354845.43</v>
      </c>
      <c r="T48" s="88">
        <v>354845.43</v>
      </c>
      <c r="U48" s="88">
        <v>0</v>
      </c>
      <c r="V48" s="89">
        <f t="shared" si="69"/>
        <v>54270.48</v>
      </c>
      <c r="W48" s="88">
        <v>54270.48</v>
      </c>
      <c r="X48" s="88">
        <v>0</v>
      </c>
      <c r="Y48" s="89">
        <f t="shared" ref="Y48" si="102">Z48+AA48</f>
        <v>8349.2999999999993</v>
      </c>
      <c r="Z48" s="88">
        <v>8349.2999999999993</v>
      </c>
      <c r="AA48" s="88">
        <v>0</v>
      </c>
      <c r="AB48" s="86">
        <f t="shared" si="71"/>
        <v>0</v>
      </c>
      <c r="AC48" s="88"/>
      <c r="AD48" s="88"/>
      <c r="AE48" s="97">
        <f t="shared" si="62"/>
        <v>417465.20999999996</v>
      </c>
      <c r="AF48" s="86">
        <v>0</v>
      </c>
      <c r="AG48" s="86">
        <f t="shared" si="72"/>
        <v>417465.20999999996</v>
      </c>
      <c r="AH48" s="94" t="s">
        <v>159</v>
      </c>
      <c r="AI48" s="95" t="s">
        <v>189</v>
      </c>
      <c r="AJ48" s="96">
        <v>14375</v>
      </c>
      <c r="AK48" s="96">
        <v>2198.5300000000002</v>
      </c>
    </row>
    <row r="49" spans="1:37" s="3" customFormat="1" ht="173.25" customHeight="1" x14ac:dyDescent="0.25">
      <c r="A49" s="10">
        <v>43</v>
      </c>
      <c r="B49" s="132">
        <v>120801</v>
      </c>
      <c r="C49" s="162">
        <v>87</v>
      </c>
      <c r="D49" s="56" t="s">
        <v>176</v>
      </c>
      <c r="E49" s="35" t="s">
        <v>244</v>
      </c>
      <c r="F49" s="76" t="s">
        <v>386</v>
      </c>
      <c r="G49" s="16" t="s">
        <v>350</v>
      </c>
      <c r="H49" s="16" t="s">
        <v>351</v>
      </c>
      <c r="I49" s="56" t="s">
        <v>352</v>
      </c>
      <c r="J49" s="32" t="s">
        <v>353</v>
      </c>
      <c r="K49" s="6">
        <v>43166</v>
      </c>
      <c r="L49" s="6">
        <v>43653</v>
      </c>
      <c r="M49" s="7">
        <f t="shared" ref="M49:M50" si="103">S49/AE49*100</f>
        <v>84.168038598864953</v>
      </c>
      <c r="N49" s="4">
        <v>3</v>
      </c>
      <c r="O49" s="4" t="s">
        <v>354</v>
      </c>
      <c r="P49" s="4" t="s">
        <v>355</v>
      </c>
      <c r="Q49" s="46" t="s">
        <v>226</v>
      </c>
      <c r="R49" s="8" t="s">
        <v>36</v>
      </c>
      <c r="S49" s="89">
        <f t="shared" ref="S49:S50" si="104">T49+U49</f>
        <v>357481.33</v>
      </c>
      <c r="T49" s="88">
        <v>357481.33</v>
      </c>
      <c r="U49" s="88">
        <v>0</v>
      </c>
      <c r="V49" s="89">
        <f t="shared" si="69"/>
        <v>58747.57</v>
      </c>
      <c r="W49" s="88">
        <v>58747.57</v>
      </c>
      <c r="X49" s="88">
        <v>0</v>
      </c>
      <c r="Y49" s="89">
        <f t="shared" ref="Y49:Y50" si="105">Z49+AA49</f>
        <v>8494.4699999999993</v>
      </c>
      <c r="Z49" s="88">
        <v>8494.4699999999993</v>
      </c>
      <c r="AA49" s="88">
        <v>0</v>
      </c>
      <c r="AB49" s="86">
        <f t="shared" si="71"/>
        <v>0</v>
      </c>
      <c r="AC49" s="88"/>
      <c r="AD49" s="88"/>
      <c r="AE49" s="97">
        <f t="shared" si="62"/>
        <v>424723.37</v>
      </c>
      <c r="AF49" s="86">
        <v>0</v>
      </c>
      <c r="AG49" s="86" t="s">
        <v>615</v>
      </c>
      <c r="AH49" s="94" t="s">
        <v>159</v>
      </c>
      <c r="AI49" s="95" t="s">
        <v>189</v>
      </c>
      <c r="AJ49" s="96">
        <v>42472.33</v>
      </c>
      <c r="AK49" s="96">
        <v>0</v>
      </c>
    </row>
    <row r="50" spans="1:37" ht="409.5" x14ac:dyDescent="0.25">
      <c r="A50" s="4">
        <v>44</v>
      </c>
      <c r="B50" s="132">
        <v>119511</v>
      </c>
      <c r="C50" s="72">
        <v>464</v>
      </c>
      <c r="D50" s="56" t="s">
        <v>175</v>
      </c>
      <c r="E50" s="4" t="s">
        <v>607</v>
      </c>
      <c r="F50" s="56" t="s">
        <v>606</v>
      </c>
      <c r="G50" s="16" t="s">
        <v>608</v>
      </c>
      <c r="H50" s="16" t="s">
        <v>609</v>
      </c>
      <c r="I50" s="56" t="s">
        <v>405</v>
      </c>
      <c r="J50" s="16" t="s">
        <v>610</v>
      </c>
      <c r="K50" s="166">
        <v>43257</v>
      </c>
      <c r="L50" s="166">
        <v>43744</v>
      </c>
      <c r="M50" s="7">
        <f t="shared" si="103"/>
        <v>85</v>
      </c>
      <c r="N50" s="65">
        <v>3</v>
      </c>
      <c r="O50" s="65" t="s">
        <v>488</v>
      </c>
      <c r="P50" s="65" t="s">
        <v>355</v>
      </c>
      <c r="Q50" s="65" t="s">
        <v>226</v>
      </c>
      <c r="R50" s="65" t="s">
        <v>611</v>
      </c>
      <c r="S50" s="89">
        <f t="shared" si="104"/>
        <v>501075</v>
      </c>
      <c r="T50" s="88">
        <v>501075</v>
      </c>
      <c r="U50" s="88">
        <v>0</v>
      </c>
      <c r="V50" s="89">
        <f t="shared" si="69"/>
        <v>76635</v>
      </c>
      <c r="W50" s="88">
        <v>76635</v>
      </c>
      <c r="X50" s="88">
        <v>0</v>
      </c>
      <c r="Y50" s="89">
        <f t="shared" si="105"/>
        <v>11790</v>
      </c>
      <c r="Z50" s="168">
        <v>11790</v>
      </c>
      <c r="AA50" s="168">
        <v>0</v>
      </c>
      <c r="AB50" s="86">
        <f t="shared" si="71"/>
        <v>0</v>
      </c>
      <c r="AC50" s="167">
        <v>0</v>
      </c>
      <c r="AD50" s="167">
        <v>0</v>
      </c>
      <c r="AE50" s="97">
        <f>S50+V50+Y50+AB50</f>
        <v>589500</v>
      </c>
      <c r="AF50" s="98">
        <v>0</v>
      </c>
      <c r="AG50" s="86">
        <f t="shared" si="72"/>
        <v>589500</v>
      </c>
      <c r="AH50" s="98" t="s">
        <v>159</v>
      </c>
      <c r="AI50" s="102"/>
      <c r="AJ50" s="244">
        <v>0</v>
      </c>
      <c r="AK50" s="110">
        <v>0</v>
      </c>
    </row>
    <row r="51" spans="1:37" ht="409.5" x14ac:dyDescent="0.25">
      <c r="A51" s="10">
        <v>45</v>
      </c>
      <c r="B51" s="132">
        <v>110909</v>
      </c>
      <c r="C51" s="162">
        <v>115</v>
      </c>
      <c r="D51" s="56" t="s">
        <v>180</v>
      </c>
      <c r="E51" s="35" t="s">
        <v>244</v>
      </c>
      <c r="F51" s="77" t="s">
        <v>386</v>
      </c>
      <c r="G51" s="61" t="s">
        <v>475</v>
      </c>
      <c r="H51" s="53" t="s">
        <v>474</v>
      </c>
      <c r="I51" s="72" t="s">
        <v>189</v>
      </c>
      <c r="J51" s="32" t="s">
        <v>476</v>
      </c>
      <c r="K51" s="6">
        <v>43214</v>
      </c>
      <c r="L51" s="6">
        <v>43701</v>
      </c>
      <c r="M51" s="7">
        <f t="shared" ref="M51" si="106">S51/AE51*100</f>
        <v>85.000000000000014</v>
      </c>
      <c r="N51" s="8">
        <v>3</v>
      </c>
      <c r="O51" s="8" t="s">
        <v>477</v>
      </c>
      <c r="P51" s="8" t="s">
        <v>486</v>
      </c>
      <c r="Q51" s="14" t="s">
        <v>226</v>
      </c>
      <c r="R51" s="35" t="s">
        <v>36</v>
      </c>
      <c r="S51" s="89">
        <f t="shared" ref="S51" si="107">T51+U51</f>
        <v>349633.9</v>
      </c>
      <c r="T51" s="119">
        <v>349633.9</v>
      </c>
      <c r="U51" s="88">
        <v>0</v>
      </c>
      <c r="V51" s="89">
        <f t="shared" ref="V51:V57" si="108">W51+X51</f>
        <v>53473.42</v>
      </c>
      <c r="W51" s="120">
        <v>53473.42</v>
      </c>
      <c r="X51" s="88">
        <v>0</v>
      </c>
      <c r="Y51" s="89">
        <f t="shared" ref="Y51" si="109">Z51+AA51</f>
        <v>8226.68</v>
      </c>
      <c r="Z51" s="120">
        <v>8226.68</v>
      </c>
      <c r="AA51" s="116">
        <v>0</v>
      </c>
      <c r="AB51" s="86">
        <f t="shared" ref="AB51:AB67" si="110">AC51+AD51</f>
        <v>0</v>
      </c>
      <c r="AC51" s="121">
        <v>0</v>
      </c>
      <c r="AD51" s="121">
        <v>0</v>
      </c>
      <c r="AE51" s="97">
        <f t="shared" ref="AE51:AE71" si="111">S51+V51+Y51+AB51</f>
        <v>411334</v>
      </c>
      <c r="AF51" s="86">
        <v>0</v>
      </c>
      <c r="AG51" s="86">
        <f t="shared" ref="AG51:AG83" si="112">AE51+AF51</f>
        <v>411334</v>
      </c>
      <c r="AH51" s="98" t="s">
        <v>159</v>
      </c>
      <c r="AI51" s="95" t="s">
        <v>189</v>
      </c>
      <c r="AJ51" s="96">
        <v>0</v>
      </c>
      <c r="AK51" s="96">
        <v>0</v>
      </c>
    </row>
    <row r="52" spans="1:37" ht="409.5" x14ac:dyDescent="0.25">
      <c r="A52" s="10">
        <v>46</v>
      </c>
      <c r="B52" s="132">
        <v>119235</v>
      </c>
      <c r="C52" s="162">
        <v>479</v>
      </c>
      <c r="D52" s="161" t="s">
        <v>174</v>
      </c>
      <c r="E52" s="65" t="s">
        <v>607</v>
      </c>
      <c r="F52" s="56" t="s">
        <v>606</v>
      </c>
      <c r="G52" s="61" t="s">
        <v>720</v>
      </c>
      <c r="H52" s="53" t="s">
        <v>721</v>
      </c>
      <c r="I52" s="223" t="s">
        <v>189</v>
      </c>
      <c r="J52" s="5" t="s">
        <v>722</v>
      </c>
      <c r="K52" s="177">
        <v>43276</v>
      </c>
      <c r="L52" s="177">
        <v>43702</v>
      </c>
      <c r="M52" s="7">
        <f>S52/AE52*100</f>
        <v>84.999999139224727</v>
      </c>
      <c r="N52" s="242">
        <v>5</v>
      </c>
      <c r="O52" s="65" t="s">
        <v>723</v>
      </c>
      <c r="P52" s="65" t="s">
        <v>724</v>
      </c>
      <c r="Q52" s="65" t="s">
        <v>226</v>
      </c>
      <c r="R52" s="4" t="s">
        <v>611</v>
      </c>
      <c r="S52" s="89">
        <f t="shared" ref="S52" si="113">T52+U52</f>
        <v>246870.47</v>
      </c>
      <c r="T52" s="176">
        <v>246870.47</v>
      </c>
      <c r="U52" s="100">
        <v>0</v>
      </c>
      <c r="V52" s="89">
        <f t="shared" si="108"/>
        <v>37756.660000000003</v>
      </c>
      <c r="W52" s="176">
        <v>37756.660000000003</v>
      </c>
      <c r="X52" s="100">
        <v>0</v>
      </c>
      <c r="Y52" s="89">
        <f>Z52+AA52</f>
        <v>5808.72</v>
      </c>
      <c r="Z52" s="101">
        <v>5808.72</v>
      </c>
      <c r="AA52" s="101">
        <v>0</v>
      </c>
      <c r="AB52" s="86">
        <f t="shared" si="110"/>
        <v>0</v>
      </c>
      <c r="AC52" s="100"/>
      <c r="AD52" s="100"/>
      <c r="AE52" s="97">
        <f>S52+V52+Y52+AB52</f>
        <v>290435.84999999998</v>
      </c>
      <c r="AF52" s="102"/>
      <c r="AG52" s="86">
        <f t="shared" si="112"/>
        <v>290435.84999999998</v>
      </c>
      <c r="AH52" s="102" t="s">
        <v>159</v>
      </c>
      <c r="AI52" s="102"/>
      <c r="AJ52" s="244">
        <v>0</v>
      </c>
      <c r="AK52" s="110">
        <v>0</v>
      </c>
    </row>
    <row r="53" spans="1:37" ht="409.5" x14ac:dyDescent="0.25">
      <c r="A53" s="4">
        <v>47</v>
      </c>
      <c r="B53" s="132">
        <v>119289</v>
      </c>
      <c r="C53" s="72">
        <v>484</v>
      </c>
      <c r="D53" s="56" t="s">
        <v>177</v>
      </c>
      <c r="E53" s="4" t="s">
        <v>607</v>
      </c>
      <c r="F53" s="4" t="s">
        <v>606</v>
      </c>
      <c r="G53" s="178" t="s">
        <v>696</v>
      </c>
      <c r="H53" s="16" t="s">
        <v>697</v>
      </c>
      <c r="I53" s="56" t="s">
        <v>405</v>
      </c>
      <c r="J53" s="5" t="s">
        <v>698</v>
      </c>
      <c r="K53" s="177">
        <v>43271</v>
      </c>
      <c r="L53" s="177">
        <v>43758</v>
      </c>
      <c r="M53" s="7">
        <f>S53/AE53*100</f>
        <v>85.000003319296809</v>
      </c>
      <c r="N53" s="198">
        <v>3</v>
      </c>
      <c r="O53" s="8" t="s">
        <v>489</v>
      </c>
      <c r="P53" s="8" t="s">
        <v>654</v>
      </c>
      <c r="Q53" s="8" t="s">
        <v>226</v>
      </c>
      <c r="R53" s="4" t="s">
        <v>611</v>
      </c>
      <c r="S53" s="89">
        <f>T53+U53</f>
        <v>332901.85000000009</v>
      </c>
      <c r="T53" s="176">
        <v>332901.85000000009</v>
      </c>
      <c r="U53" s="176">
        <v>0</v>
      </c>
      <c r="V53" s="89">
        <f>W53+X53</f>
        <v>50914.380000000005</v>
      </c>
      <c r="W53" s="176">
        <v>50914.380000000005</v>
      </c>
      <c r="X53" s="176">
        <v>0</v>
      </c>
      <c r="Y53" s="89">
        <f>Z53+AA53</f>
        <v>7832.9900000000016</v>
      </c>
      <c r="Z53" s="168">
        <v>7832.9900000000016</v>
      </c>
      <c r="AA53" s="168">
        <v>0</v>
      </c>
      <c r="AB53" s="86">
        <f>AC53+AD53</f>
        <v>0</v>
      </c>
      <c r="AC53" s="167">
        <v>0</v>
      </c>
      <c r="AD53" s="167">
        <v>0</v>
      </c>
      <c r="AE53" s="97">
        <f>S53+V53+Y53+AB53</f>
        <v>391649.22000000009</v>
      </c>
      <c r="AF53" s="179">
        <v>0</v>
      </c>
      <c r="AG53" s="86">
        <f>AE53+AF53</f>
        <v>391649.22000000009</v>
      </c>
      <c r="AH53" s="98" t="s">
        <v>159</v>
      </c>
      <c r="AI53" s="102"/>
      <c r="AJ53" s="244">
        <v>0</v>
      </c>
      <c r="AK53" s="110">
        <v>0</v>
      </c>
    </row>
    <row r="54" spans="1:37" ht="409.5" x14ac:dyDescent="0.25">
      <c r="A54" s="10">
        <v>48</v>
      </c>
      <c r="B54" s="132">
        <v>119720</v>
      </c>
      <c r="C54" s="72">
        <v>481</v>
      </c>
      <c r="D54" s="56" t="s">
        <v>177</v>
      </c>
      <c r="E54" s="4" t="s">
        <v>607</v>
      </c>
      <c r="F54" s="56" t="s">
        <v>606</v>
      </c>
      <c r="G54" s="178" t="s">
        <v>656</v>
      </c>
      <c r="H54" s="16" t="s">
        <v>657</v>
      </c>
      <c r="I54" s="56" t="s">
        <v>405</v>
      </c>
      <c r="J54" s="5" t="s">
        <v>659</v>
      </c>
      <c r="K54" s="177">
        <v>43264</v>
      </c>
      <c r="L54" s="177">
        <v>43751</v>
      </c>
      <c r="M54" s="7">
        <f>S54/AE54*100</f>
        <v>85.00000159999999</v>
      </c>
      <c r="N54" s="175">
        <v>3</v>
      </c>
      <c r="O54" s="8" t="s">
        <v>490</v>
      </c>
      <c r="P54" s="8" t="s">
        <v>658</v>
      </c>
      <c r="Q54" s="8" t="s">
        <v>226</v>
      </c>
      <c r="R54" s="4" t="s">
        <v>611</v>
      </c>
      <c r="S54" s="89">
        <f>T54+U54</f>
        <v>531250.01</v>
      </c>
      <c r="T54" s="176">
        <v>531250.01</v>
      </c>
      <c r="U54" s="176">
        <v>0</v>
      </c>
      <c r="V54" s="89">
        <f>W54+X54</f>
        <v>81249.989999999991</v>
      </c>
      <c r="W54" s="176">
        <v>81249.989999999991</v>
      </c>
      <c r="X54" s="176">
        <v>0</v>
      </c>
      <c r="Y54" s="89">
        <f>Z54+AA54</f>
        <v>12500</v>
      </c>
      <c r="Z54" s="168">
        <v>12500</v>
      </c>
      <c r="AA54" s="168">
        <v>0</v>
      </c>
      <c r="AB54" s="86">
        <f>AC54+AD54</f>
        <v>0</v>
      </c>
      <c r="AC54" s="167">
        <v>0</v>
      </c>
      <c r="AD54" s="167">
        <v>0</v>
      </c>
      <c r="AE54" s="97">
        <f>S54+V54+Y54+AB54</f>
        <v>625000</v>
      </c>
      <c r="AF54" s="179">
        <v>19813.5</v>
      </c>
      <c r="AG54" s="86">
        <f>AE54+AF54</f>
        <v>644813.5</v>
      </c>
      <c r="AH54" s="98" t="s">
        <v>159</v>
      </c>
      <c r="AI54" s="102"/>
      <c r="AJ54" s="244">
        <v>0</v>
      </c>
      <c r="AK54" s="110">
        <v>0</v>
      </c>
    </row>
    <row r="55" spans="1:37" ht="211.5" customHeight="1" x14ac:dyDescent="0.25">
      <c r="A55" s="10">
        <v>49</v>
      </c>
      <c r="B55" s="132">
        <v>120582</v>
      </c>
      <c r="C55" s="162">
        <v>109</v>
      </c>
      <c r="D55" s="56" t="s">
        <v>177</v>
      </c>
      <c r="E55" s="11" t="s">
        <v>244</v>
      </c>
      <c r="F55" s="76" t="s">
        <v>386</v>
      </c>
      <c r="G55" s="16" t="s">
        <v>229</v>
      </c>
      <c r="H55" s="16" t="s">
        <v>232</v>
      </c>
      <c r="I55" s="56" t="s">
        <v>189</v>
      </c>
      <c r="J55" s="5" t="s">
        <v>235</v>
      </c>
      <c r="K55" s="6">
        <v>43129</v>
      </c>
      <c r="L55" s="6" t="s">
        <v>243</v>
      </c>
      <c r="M55" s="7">
        <v>85.000000819683009</v>
      </c>
      <c r="N55" s="8">
        <v>1</v>
      </c>
      <c r="O55" s="8" t="s">
        <v>239</v>
      </c>
      <c r="P55" s="8" t="s">
        <v>239</v>
      </c>
      <c r="Q55" s="13" t="s">
        <v>226</v>
      </c>
      <c r="R55" s="8" t="s">
        <v>36</v>
      </c>
      <c r="S55" s="86">
        <f>T55+U55</f>
        <v>518493.12</v>
      </c>
      <c r="T55" s="88">
        <v>518493.12</v>
      </c>
      <c r="U55" s="88">
        <v>0</v>
      </c>
      <c r="V55" s="89">
        <f t="shared" si="108"/>
        <v>79298.94</v>
      </c>
      <c r="W55" s="88">
        <v>79298.94</v>
      </c>
      <c r="X55" s="88">
        <v>0</v>
      </c>
      <c r="Y55" s="86">
        <f>Z55+AA55</f>
        <v>12199.84</v>
      </c>
      <c r="Z55" s="88">
        <v>12199.84</v>
      </c>
      <c r="AA55" s="88">
        <v>0</v>
      </c>
      <c r="AB55" s="86">
        <f t="shared" si="110"/>
        <v>0</v>
      </c>
      <c r="AC55" s="88"/>
      <c r="AD55" s="88"/>
      <c r="AE55" s="97">
        <f t="shared" si="111"/>
        <v>609991.9</v>
      </c>
      <c r="AF55" s="86">
        <v>0</v>
      </c>
      <c r="AG55" s="86">
        <f t="shared" si="112"/>
        <v>609991.9</v>
      </c>
      <c r="AH55" s="98" t="s">
        <v>159</v>
      </c>
      <c r="AI55" s="95" t="s">
        <v>189</v>
      </c>
      <c r="AJ55" s="96">
        <v>33149.410000000003</v>
      </c>
      <c r="AK55" s="104">
        <v>5069.91</v>
      </c>
    </row>
    <row r="56" spans="1:37" s="3" customFormat="1" ht="173.25" customHeight="1" x14ac:dyDescent="0.25">
      <c r="A56" s="4">
        <v>50</v>
      </c>
      <c r="B56" s="132">
        <v>120630</v>
      </c>
      <c r="C56" s="162">
        <v>101</v>
      </c>
      <c r="D56" s="56" t="s">
        <v>177</v>
      </c>
      <c r="E56" s="35" t="s">
        <v>244</v>
      </c>
      <c r="F56" s="76" t="s">
        <v>386</v>
      </c>
      <c r="G56" s="16" t="s">
        <v>332</v>
      </c>
      <c r="H56" s="16" t="s">
        <v>335</v>
      </c>
      <c r="I56" s="56" t="s">
        <v>189</v>
      </c>
      <c r="J56" s="32" t="s">
        <v>341</v>
      </c>
      <c r="K56" s="6">
        <v>43145</v>
      </c>
      <c r="L56" s="6">
        <v>43630</v>
      </c>
      <c r="M56" s="7">
        <v>85.000000236289679</v>
      </c>
      <c r="N56" s="4">
        <v>1</v>
      </c>
      <c r="O56" s="4" t="s">
        <v>239</v>
      </c>
      <c r="P56" s="4" t="s">
        <v>340</v>
      </c>
      <c r="Q56" s="46" t="s">
        <v>226</v>
      </c>
      <c r="R56" s="8" t="s">
        <v>36</v>
      </c>
      <c r="S56" s="86">
        <f t="shared" ref="S56:S57" si="114">T56+U56</f>
        <v>359727.94</v>
      </c>
      <c r="T56" s="88">
        <v>359727.94</v>
      </c>
      <c r="U56" s="88">
        <v>0</v>
      </c>
      <c r="V56" s="89">
        <f t="shared" si="108"/>
        <v>55017.21</v>
      </c>
      <c r="W56" s="88">
        <v>55017.21</v>
      </c>
      <c r="X56" s="88">
        <v>0</v>
      </c>
      <c r="Y56" s="86">
        <f t="shared" ref="Y56:Y57" si="115">Z56+AA56</f>
        <v>8464.19</v>
      </c>
      <c r="Z56" s="88">
        <v>8464.19</v>
      </c>
      <c r="AA56" s="88">
        <v>0</v>
      </c>
      <c r="AB56" s="86">
        <f t="shared" si="110"/>
        <v>0</v>
      </c>
      <c r="AC56" s="88"/>
      <c r="AD56" s="88"/>
      <c r="AE56" s="97">
        <f t="shared" si="111"/>
        <v>423209.34</v>
      </c>
      <c r="AF56" s="86">
        <v>0</v>
      </c>
      <c r="AG56" s="86">
        <f t="shared" si="112"/>
        <v>423209.34</v>
      </c>
      <c r="AH56" s="94" t="s">
        <v>159</v>
      </c>
      <c r="AI56" s="95"/>
      <c r="AJ56" s="96">
        <f>21160+17158.23</f>
        <v>38318.229999999996</v>
      </c>
      <c r="AK56" s="96">
        <v>2624.2</v>
      </c>
    </row>
    <row r="57" spans="1:37" s="3" customFormat="1" ht="173.25" customHeight="1" x14ac:dyDescent="0.25">
      <c r="A57" s="10">
        <v>51</v>
      </c>
      <c r="B57" s="132">
        <v>120672</v>
      </c>
      <c r="C57" s="162">
        <v>106</v>
      </c>
      <c r="D57" s="56" t="s">
        <v>177</v>
      </c>
      <c r="E57" s="35" t="s">
        <v>244</v>
      </c>
      <c r="F57" s="76" t="s">
        <v>386</v>
      </c>
      <c r="G57" s="16" t="s">
        <v>333</v>
      </c>
      <c r="H57" s="16" t="s">
        <v>336</v>
      </c>
      <c r="I57" s="56" t="s">
        <v>189</v>
      </c>
      <c r="J57" s="32" t="s">
        <v>342</v>
      </c>
      <c r="K57" s="6">
        <v>43145</v>
      </c>
      <c r="L57" s="6">
        <v>43630</v>
      </c>
      <c r="M57" s="7">
        <v>85</v>
      </c>
      <c r="N57" s="4">
        <v>1</v>
      </c>
      <c r="O57" s="4" t="s">
        <v>239</v>
      </c>
      <c r="P57" s="4" t="s">
        <v>239</v>
      </c>
      <c r="Q57" s="46" t="s">
        <v>226</v>
      </c>
      <c r="R57" s="8" t="s">
        <v>36</v>
      </c>
      <c r="S57" s="86">
        <f t="shared" si="114"/>
        <v>508342.5</v>
      </c>
      <c r="T57" s="88">
        <v>508342.5</v>
      </c>
      <c r="U57" s="88">
        <v>0</v>
      </c>
      <c r="V57" s="89">
        <f t="shared" si="108"/>
        <v>77746.5</v>
      </c>
      <c r="W57" s="88">
        <v>77746.5</v>
      </c>
      <c r="X57" s="88">
        <v>0</v>
      </c>
      <c r="Y57" s="86">
        <f t="shared" si="115"/>
        <v>11961</v>
      </c>
      <c r="Z57" s="88">
        <v>11961</v>
      </c>
      <c r="AA57" s="88">
        <v>0</v>
      </c>
      <c r="AB57" s="86">
        <f t="shared" si="110"/>
        <v>0</v>
      </c>
      <c r="AC57" s="88"/>
      <c r="AD57" s="88"/>
      <c r="AE57" s="97">
        <f t="shared" si="111"/>
        <v>598050</v>
      </c>
      <c r="AF57" s="86">
        <v>0</v>
      </c>
      <c r="AG57" s="86">
        <f t="shared" si="112"/>
        <v>598050</v>
      </c>
      <c r="AH57" s="94" t="s">
        <v>159</v>
      </c>
      <c r="AI57" s="95"/>
      <c r="AJ57" s="96">
        <v>0</v>
      </c>
      <c r="AK57" s="96">
        <v>0</v>
      </c>
    </row>
    <row r="58" spans="1:37" s="3" customFormat="1" ht="300" x14ac:dyDescent="0.25">
      <c r="A58" s="10">
        <v>52</v>
      </c>
      <c r="B58" s="184">
        <v>118196</v>
      </c>
      <c r="C58" s="185">
        <v>425</v>
      </c>
      <c r="D58" s="185" t="s">
        <v>671</v>
      </c>
      <c r="E58" s="35" t="s">
        <v>169</v>
      </c>
      <c r="F58" s="76" t="s">
        <v>683</v>
      </c>
      <c r="G58" s="187" t="s">
        <v>672</v>
      </c>
      <c r="H58" s="16" t="s">
        <v>677</v>
      </c>
      <c r="I58" s="185" t="s">
        <v>482</v>
      </c>
      <c r="J58" s="187" t="s">
        <v>673</v>
      </c>
      <c r="K58" s="186" t="s">
        <v>674</v>
      </c>
      <c r="L58" s="186" t="s">
        <v>675</v>
      </c>
      <c r="M58" s="188">
        <v>85</v>
      </c>
      <c r="N58" s="4">
        <v>1</v>
      </c>
      <c r="O58" s="4" t="s">
        <v>239</v>
      </c>
      <c r="P58" s="4" t="s">
        <v>239</v>
      </c>
      <c r="Q58" s="148" t="s">
        <v>226</v>
      </c>
      <c r="R58" s="8" t="s">
        <v>36</v>
      </c>
      <c r="S58" s="195">
        <v>339668.5</v>
      </c>
      <c r="T58" s="196">
        <v>339668.5</v>
      </c>
      <c r="U58" s="190">
        <v>0</v>
      </c>
      <c r="V58" s="197">
        <v>51949.3</v>
      </c>
      <c r="W58" s="196">
        <v>51949.3</v>
      </c>
      <c r="X58" s="190">
        <v>0</v>
      </c>
      <c r="Y58" s="197">
        <v>7992.2</v>
      </c>
      <c r="Z58" s="196">
        <v>7992.2</v>
      </c>
      <c r="AA58" s="191">
        <v>0</v>
      </c>
      <c r="AB58" s="189">
        <f>AC58+AD58</f>
        <v>0</v>
      </c>
      <c r="AC58" s="190"/>
      <c r="AD58" s="190"/>
      <c r="AE58" s="192">
        <f>S58+V58+Y58+AB58</f>
        <v>399610</v>
      </c>
      <c r="AF58" s="193">
        <v>0</v>
      </c>
      <c r="AG58" s="189">
        <f>AE58+AF58</f>
        <v>399610</v>
      </c>
      <c r="AH58" s="194" t="s">
        <v>159</v>
      </c>
      <c r="AI58" s="194"/>
      <c r="AJ58" s="96">
        <v>0</v>
      </c>
      <c r="AK58" s="96">
        <v>0</v>
      </c>
    </row>
    <row r="59" spans="1:37" s="9" customFormat="1" ht="409.5" x14ac:dyDescent="0.25">
      <c r="A59" s="4">
        <v>53</v>
      </c>
      <c r="B59" s="132">
        <v>119193</v>
      </c>
      <c r="C59" s="162">
        <v>2</v>
      </c>
      <c r="D59" s="56" t="s">
        <v>175</v>
      </c>
      <c r="E59" s="11" t="s">
        <v>167</v>
      </c>
      <c r="F59" s="76" t="s">
        <v>126</v>
      </c>
      <c r="G59" s="16" t="s">
        <v>37</v>
      </c>
      <c r="H59" s="16" t="s">
        <v>35</v>
      </c>
      <c r="I59" s="223" t="s">
        <v>189</v>
      </c>
      <c r="J59" s="5" t="s">
        <v>38</v>
      </c>
      <c r="K59" s="6">
        <v>42459</v>
      </c>
      <c r="L59" s="6">
        <v>43373</v>
      </c>
      <c r="M59" s="7">
        <f>S59/AE59*100</f>
        <v>83.983862816086358</v>
      </c>
      <c r="N59" s="8" t="s">
        <v>156</v>
      </c>
      <c r="O59" s="8" t="s">
        <v>157</v>
      </c>
      <c r="P59" s="8" t="s">
        <v>157</v>
      </c>
      <c r="Q59" s="13" t="s">
        <v>158</v>
      </c>
      <c r="R59" s="4" t="s">
        <v>36</v>
      </c>
      <c r="S59" s="86">
        <f>T59+U59</f>
        <v>11141147.18</v>
      </c>
      <c r="T59" s="88">
        <v>8984364.5299999993</v>
      </c>
      <c r="U59" s="88">
        <v>2156782.65</v>
      </c>
      <c r="V59" s="86">
        <f>W59+X59</f>
        <v>0</v>
      </c>
      <c r="W59" s="88">
        <v>0</v>
      </c>
      <c r="X59" s="88">
        <v>0</v>
      </c>
      <c r="Y59" s="86">
        <f>Z59+AA59</f>
        <v>2124671.7600000002</v>
      </c>
      <c r="Z59" s="88">
        <v>1585476.09</v>
      </c>
      <c r="AA59" s="88">
        <v>539195.67000000004</v>
      </c>
      <c r="AB59" s="86">
        <f t="shared" si="110"/>
        <v>0</v>
      </c>
      <c r="AC59" s="88"/>
      <c r="AD59" s="88"/>
      <c r="AE59" s="97">
        <f t="shared" si="111"/>
        <v>13265818.939999999</v>
      </c>
      <c r="AF59" s="86">
        <v>0</v>
      </c>
      <c r="AG59" s="86">
        <f t="shared" si="112"/>
        <v>13265818.939999999</v>
      </c>
      <c r="AH59" s="98" t="s">
        <v>159</v>
      </c>
      <c r="AI59" s="95" t="s">
        <v>379</v>
      </c>
      <c r="AJ59" s="99">
        <f>5849501.22+34624.03</f>
        <v>5884125.25</v>
      </c>
      <c r="AK59" s="96">
        <v>0</v>
      </c>
    </row>
    <row r="60" spans="1:37" ht="409.5" x14ac:dyDescent="0.25">
      <c r="A60" s="10">
        <v>54</v>
      </c>
      <c r="B60" s="132">
        <v>117842</v>
      </c>
      <c r="C60" s="162">
        <v>3</v>
      </c>
      <c r="D60" s="56" t="s">
        <v>175</v>
      </c>
      <c r="E60" s="11" t="s">
        <v>167</v>
      </c>
      <c r="F60" s="78" t="s">
        <v>126</v>
      </c>
      <c r="G60" s="16" t="s">
        <v>40</v>
      </c>
      <c r="H60" s="16" t="s">
        <v>39</v>
      </c>
      <c r="I60" s="56" t="s">
        <v>209</v>
      </c>
      <c r="J60" s="5" t="s">
        <v>41</v>
      </c>
      <c r="K60" s="6">
        <v>42534</v>
      </c>
      <c r="L60" s="6">
        <v>43446</v>
      </c>
      <c r="M60" s="7">
        <f t="shared" ref="M60:M123" si="116">S60/AE60*100</f>
        <v>83.983862836833197</v>
      </c>
      <c r="N60" s="8" t="s">
        <v>156</v>
      </c>
      <c r="O60" s="8" t="s">
        <v>157</v>
      </c>
      <c r="P60" s="8" t="s">
        <v>157</v>
      </c>
      <c r="Q60" s="13" t="s">
        <v>158</v>
      </c>
      <c r="R60" s="4" t="s">
        <v>36</v>
      </c>
      <c r="S60" s="86">
        <f>T60+U60</f>
        <v>16024237.960000001</v>
      </c>
      <c r="T60" s="88">
        <v>12922151.800000001</v>
      </c>
      <c r="U60" s="88">
        <v>3102086.16</v>
      </c>
      <c r="V60" s="86">
        <f t="shared" ref="V60:V123" si="117">W60+X60</f>
        <v>0</v>
      </c>
      <c r="W60" s="88">
        <v>0</v>
      </c>
      <c r="X60" s="88">
        <v>0</v>
      </c>
      <c r="Y60" s="86">
        <f>Z60+AA60</f>
        <v>3055901.27</v>
      </c>
      <c r="Z60" s="88">
        <v>2280379.73</v>
      </c>
      <c r="AA60" s="88">
        <v>775521.54</v>
      </c>
      <c r="AB60" s="86">
        <f t="shared" si="110"/>
        <v>0</v>
      </c>
      <c r="AC60" s="88"/>
      <c r="AD60" s="88"/>
      <c r="AE60" s="97">
        <f t="shared" si="111"/>
        <v>19080139.23</v>
      </c>
      <c r="AF60" s="86">
        <v>0</v>
      </c>
      <c r="AG60" s="86">
        <f t="shared" si="112"/>
        <v>19080139.23</v>
      </c>
      <c r="AH60" s="98" t="s">
        <v>159</v>
      </c>
      <c r="AI60" s="95" t="s">
        <v>380</v>
      </c>
      <c r="AJ60" s="96">
        <v>5848703.79</v>
      </c>
      <c r="AK60" s="104">
        <v>0</v>
      </c>
    </row>
    <row r="61" spans="1:37" ht="409.5" x14ac:dyDescent="0.25">
      <c r="A61" s="10">
        <v>55</v>
      </c>
      <c r="B61" s="132">
        <v>118291</v>
      </c>
      <c r="C61" s="162">
        <v>4</v>
      </c>
      <c r="D61" s="56" t="s">
        <v>176</v>
      </c>
      <c r="E61" s="11" t="s">
        <v>167</v>
      </c>
      <c r="F61" s="78" t="s">
        <v>126</v>
      </c>
      <c r="G61" s="16" t="s">
        <v>43</v>
      </c>
      <c r="H61" s="16" t="s">
        <v>42</v>
      </c>
      <c r="I61" s="56" t="s">
        <v>208</v>
      </c>
      <c r="J61" s="5" t="s">
        <v>44</v>
      </c>
      <c r="K61" s="6">
        <v>42459</v>
      </c>
      <c r="L61" s="6">
        <v>43220</v>
      </c>
      <c r="M61" s="7">
        <f t="shared" si="116"/>
        <v>83.983862772799696</v>
      </c>
      <c r="N61" s="8" t="s">
        <v>156</v>
      </c>
      <c r="O61" s="8" t="s">
        <v>157</v>
      </c>
      <c r="P61" s="8" t="s">
        <v>157</v>
      </c>
      <c r="Q61" s="13" t="s">
        <v>158</v>
      </c>
      <c r="R61" s="4" t="s">
        <v>36</v>
      </c>
      <c r="S61" s="86">
        <f t="shared" ref="S61:S124" si="118">T61+U61</f>
        <v>9512414.3200000003</v>
      </c>
      <c r="T61" s="88">
        <v>7670933.3799999999</v>
      </c>
      <c r="U61" s="88">
        <v>1841480.94</v>
      </c>
      <c r="V61" s="86">
        <f t="shared" si="117"/>
        <v>0</v>
      </c>
      <c r="W61" s="88">
        <v>0</v>
      </c>
      <c r="X61" s="88">
        <v>0</v>
      </c>
      <c r="Y61" s="86">
        <f t="shared" ref="Y61:Y124" si="119">Z61+AA61</f>
        <v>1814064.3699999999</v>
      </c>
      <c r="Z61" s="88">
        <v>1353694.13</v>
      </c>
      <c r="AA61" s="88">
        <v>460370.24</v>
      </c>
      <c r="AB61" s="86">
        <f t="shared" si="110"/>
        <v>0</v>
      </c>
      <c r="AC61" s="88"/>
      <c r="AD61" s="88"/>
      <c r="AE61" s="97">
        <f t="shared" si="111"/>
        <v>11326478.689999999</v>
      </c>
      <c r="AF61" s="86">
        <v>0</v>
      </c>
      <c r="AG61" s="86">
        <f t="shared" si="112"/>
        <v>11326478.689999999</v>
      </c>
      <c r="AH61" s="98" t="s">
        <v>382</v>
      </c>
      <c r="AI61" s="95" t="s">
        <v>224</v>
      </c>
      <c r="AJ61" s="96">
        <v>8034791.2599999998</v>
      </c>
      <c r="AK61" s="104">
        <v>0</v>
      </c>
    </row>
    <row r="62" spans="1:37" ht="409.5" x14ac:dyDescent="0.25">
      <c r="A62" s="4">
        <v>56</v>
      </c>
      <c r="B62" s="132">
        <v>118957</v>
      </c>
      <c r="C62" s="162">
        <v>5</v>
      </c>
      <c r="D62" s="56" t="s">
        <v>180</v>
      </c>
      <c r="E62" s="11" t="s">
        <v>167</v>
      </c>
      <c r="F62" s="78" t="s">
        <v>126</v>
      </c>
      <c r="G62" s="16" t="s">
        <v>46</v>
      </c>
      <c r="H62" s="16" t="s">
        <v>45</v>
      </c>
      <c r="I62" s="56" t="s">
        <v>209</v>
      </c>
      <c r="J62" s="5" t="s">
        <v>47</v>
      </c>
      <c r="K62" s="6">
        <v>42900</v>
      </c>
      <c r="L62" s="6">
        <v>43722</v>
      </c>
      <c r="M62" s="7">
        <f t="shared" si="116"/>
        <v>83.983862721834797</v>
      </c>
      <c r="N62" s="8" t="s">
        <v>156</v>
      </c>
      <c r="O62" s="8" t="s">
        <v>157</v>
      </c>
      <c r="P62" s="8" t="s">
        <v>157</v>
      </c>
      <c r="Q62" s="13" t="s">
        <v>158</v>
      </c>
      <c r="R62" s="4" t="s">
        <v>36</v>
      </c>
      <c r="S62" s="86">
        <f>T62+U62</f>
        <v>4555318.1900000004</v>
      </c>
      <c r="T62" s="88">
        <v>3673467.24</v>
      </c>
      <c r="U62" s="88">
        <v>881850.95</v>
      </c>
      <c r="V62" s="86">
        <f t="shared" si="117"/>
        <v>0</v>
      </c>
      <c r="W62" s="88">
        <v>0</v>
      </c>
      <c r="X62" s="88">
        <v>0</v>
      </c>
      <c r="Y62" s="86">
        <f t="shared" si="119"/>
        <v>868721.67</v>
      </c>
      <c r="Z62" s="88">
        <v>648258.93000000005</v>
      </c>
      <c r="AA62" s="88">
        <v>220462.74</v>
      </c>
      <c r="AB62" s="86">
        <f t="shared" si="110"/>
        <v>0</v>
      </c>
      <c r="AC62" s="88"/>
      <c r="AD62" s="88"/>
      <c r="AE62" s="97">
        <f t="shared" si="111"/>
        <v>5424039.8600000003</v>
      </c>
      <c r="AF62" s="86">
        <v>0</v>
      </c>
      <c r="AG62" s="86">
        <f t="shared" si="112"/>
        <v>5424039.8600000003</v>
      </c>
      <c r="AH62" s="98" t="s">
        <v>159</v>
      </c>
      <c r="AI62" s="122" t="s">
        <v>189</v>
      </c>
      <c r="AJ62" s="96">
        <v>158885.89000000001</v>
      </c>
      <c r="AK62" s="104">
        <v>0</v>
      </c>
    </row>
    <row r="63" spans="1:37" ht="409.5" x14ac:dyDescent="0.25">
      <c r="A63" s="10">
        <v>57</v>
      </c>
      <c r="B63" s="132">
        <v>118448</v>
      </c>
      <c r="C63" s="162">
        <v>6</v>
      </c>
      <c r="D63" s="56" t="s">
        <v>175</v>
      </c>
      <c r="E63" s="11" t="s">
        <v>167</v>
      </c>
      <c r="F63" s="78" t="s">
        <v>126</v>
      </c>
      <c r="G63" s="16" t="s">
        <v>49</v>
      </c>
      <c r="H63" s="16" t="s">
        <v>48</v>
      </c>
      <c r="I63" s="56" t="s">
        <v>189</v>
      </c>
      <c r="J63" s="5" t="s">
        <v>50</v>
      </c>
      <c r="K63" s="6">
        <v>42458</v>
      </c>
      <c r="L63" s="6">
        <v>43553</v>
      </c>
      <c r="M63" s="7">
        <f t="shared" si="116"/>
        <v>83.983862836271243</v>
      </c>
      <c r="N63" s="8" t="s">
        <v>156</v>
      </c>
      <c r="O63" s="8" t="s">
        <v>157</v>
      </c>
      <c r="P63" s="8" t="s">
        <v>157</v>
      </c>
      <c r="Q63" s="13" t="s">
        <v>158</v>
      </c>
      <c r="R63" s="4" t="s">
        <v>36</v>
      </c>
      <c r="S63" s="86">
        <f t="shared" si="118"/>
        <v>15492558.379999999</v>
      </c>
      <c r="T63" s="88">
        <v>12493398.539999999</v>
      </c>
      <c r="U63" s="88">
        <v>2999159.84</v>
      </c>
      <c r="V63" s="86">
        <f t="shared" si="117"/>
        <v>0</v>
      </c>
      <c r="W63" s="88">
        <v>0</v>
      </c>
      <c r="X63" s="88">
        <v>0</v>
      </c>
      <c r="Y63" s="86">
        <f t="shared" si="119"/>
        <v>2954507.35</v>
      </c>
      <c r="Z63" s="88">
        <v>2204717.39</v>
      </c>
      <c r="AA63" s="88">
        <v>749789.96</v>
      </c>
      <c r="AB63" s="86">
        <f t="shared" si="110"/>
        <v>0</v>
      </c>
      <c r="AC63" s="88"/>
      <c r="AD63" s="88"/>
      <c r="AE63" s="97">
        <f t="shared" si="111"/>
        <v>18447065.73</v>
      </c>
      <c r="AF63" s="86">
        <v>0</v>
      </c>
      <c r="AG63" s="86">
        <f t="shared" si="112"/>
        <v>18447065.73</v>
      </c>
      <c r="AH63" s="98" t="s">
        <v>159</v>
      </c>
      <c r="AI63" s="95" t="s">
        <v>201</v>
      </c>
      <c r="AJ63" s="96">
        <v>9668370.0399999991</v>
      </c>
      <c r="AK63" s="104">
        <v>0</v>
      </c>
    </row>
    <row r="64" spans="1:37" ht="330.75" x14ac:dyDescent="0.25">
      <c r="A64" s="10">
        <v>58</v>
      </c>
      <c r="B64" s="132">
        <v>118575</v>
      </c>
      <c r="C64" s="162">
        <v>7</v>
      </c>
      <c r="D64" s="56" t="s">
        <v>177</v>
      </c>
      <c r="E64" s="11" t="s">
        <v>167</v>
      </c>
      <c r="F64" s="78" t="s">
        <v>126</v>
      </c>
      <c r="G64" s="16" t="s">
        <v>52</v>
      </c>
      <c r="H64" s="16" t="s">
        <v>51</v>
      </c>
      <c r="I64" s="56" t="s">
        <v>189</v>
      </c>
      <c r="J64" s="5" t="s">
        <v>53</v>
      </c>
      <c r="K64" s="6">
        <v>42592</v>
      </c>
      <c r="L64" s="6">
        <v>43322</v>
      </c>
      <c r="M64" s="7">
        <f t="shared" si="116"/>
        <v>83.983862823517285</v>
      </c>
      <c r="N64" s="8" t="s">
        <v>156</v>
      </c>
      <c r="O64" s="8" t="s">
        <v>157</v>
      </c>
      <c r="P64" s="8" t="s">
        <v>157</v>
      </c>
      <c r="Q64" s="13" t="s">
        <v>158</v>
      </c>
      <c r="R64" s="4" t="s">
        <v>36</v>
      </c>
      <c r="S64" s="86">
        <f t="shared" si="118"/>
        <v>8244072.25</v>
      </c>
      <c r="T64" s="88">
        <v>6648126</v>
      </c>
      <c r="U64" s="88">
        <v>1595946.25</v>
      </c>
      <c r="V64" s="86">
        <f t="shared" si="117"/>
        <v>0</v>
      </c>
      <c r="W64" s="88">
        <v>0</v>
      </c>
      <c r="X64" s="88">
        <v>0</v>
      </c>
      <c r="Y64" s="86">
        <f t="shared" si="119"/>
        <v>1572185.27</v>
      </c>
      <c r="Z64" s="88">
        <v>1173198.71</v>
      </c>
      <c r="AA64" s="88">
        <v>398986.56</v>
      </c>
      <c r="AB64" s="86">
        <f t="shared" si="110"/>
        <v>0</v>
      </c>
      <c r="AC64" s="88"/>
      <c r="AD64" s="88"/>
      <c r="AE64" s="97">
        <f t="shared" si="111"/>
        <v>9816257.5199999996</v>
      </c>
      <c r="AF64" s="86">
        <v>0</v>
      </c>
      <c r="AG64" s="86">
        <f t="shared" si="112"/>
        <v>9816257.5199999996</v>
      </c>
      <c r="AH64" s="98" t="s">
        <v>159</v>
      </c>
      <c r="AI64" s="95" t="s">
        <v>192</v>
      </c>
      <c r="AJ64" s="96">
        <f>1324130.48+173954.09</f>
        <v>1498084.57</v>
      </c>
      <c r="AK64" s="104">
        <v>0</v>
      </c>
    </row>
    <row r="65" spans="1:37" ht="409.5" x14ac:dyDescent="0.25">
      <c r="A65" s="4">
        <v>59</v>
      </c>
      <c r="B65" s="132">
        <v>122100</v>
      </c>
      <c r="C65" s="162">
        <v>8</v>
      </c>
      <c r="D65" s="56" t="s">
        <v>178</v>
      </c>
      <c r="E65" s="11" t="s">
        <v>167</v>
      </c>
      <c r="F65" s="78" t="s">
        <v>126</v>
      </c>
      <c r="G65" s="16" t="s">
        <v>55</v>
      </c>
      <c r="H65" s="16" t="s">
        <v>54</v>
      </c>
      <c r="I65" s="56" t="s">
        <v>189</v>
      </c>
      <c r="J65" s="5" t="s">
        <v>56</v>
      </c>
      <c r="K65" s="6">
        <v>42661</v>
      </c>
      <c r="L65" s="6">
        <v>43573</v>
      </c>
      <c r="M65" s="7">
        <f t="shared" si="116"/>
        <v>83.983862943976007</v>
      </c>
      <c r="N65" s="8" t="s">
        <v>156</v>
      </c>
      <c r="O65" s="8" t="s">
        <v>157</v>
      </c>
      <c r="P65" s="8" t="s">
        <v>157</v>
      </c>
      <c r="Q65" s="13" t="s">
        <v>158</v>
      </c>
      <c r="R65" s="4" t="s">
        <v>36</v>
      </c>
      <c r="S65" s="86">
        <f t="shared" si="118"/>
        <v>1681184.87</v>
      </c>
      <c r="T65" s="88">
        <v>1355729.12</v>
      </c>
      <c r="U65" s="88">
        <v>325455.75</v>
      </c>
      <c r="V65" s="86">
        <f t="shared" si="117"/>
        <v>0</v>
      </c>
      <c r="W65" s="88">
        <v>0</v>
      </c>
      <c r="X65" s="88">
        <v>0</v>
      </c>
      <c r="Y65" s="86">
        <f t="shared" si="119"/>
        <v>320610.25</v>
      </c>
      <c r="Z65" s="88">
        <v>239246.31</v>
      </c>
      <c r="AA65" s="88">
        <v>81363.94</v>
      </c>
      <c r="AB65" s="86">
        <f t="shared" si="110"/>
        <v>0</v>
      </c>
      <c r="AC65" s="88"/>
      <c r="AD65" s="88"/>
      <c r="AE65" s="97">
        <f t="shared" si="111"/>
        <v>2001795.12</v>
      </c>
      <c r="AF65" s="86">
        <v>0</v>
      </c>
      <c r="AG65" s="86">
        <f t="shared" si="112"/>
        <v>2001795.12</v>
      </c>
      <c r="AH65" s="98" t="s">
        <v>159</v>
      </c>
      <c r="AI65" s="95" t="s">
        <v>508</v>
      </c>
      <c r="AJ65" s="96">
        <v>258033.64</v>
      </c>
      <c r="AK65" s="104">
        <v>0</v>
      </c>
    </row>
    <row r="66" spans="1:37" ht="409.5" x14ac:dyDescent="0.25">
      <c r="A66" s="10">
        <v>60</v>
      </c>
      <c r="B66" s="132">
        <v>120313</v>
      </c>
      <c r="C66" s="162">
        <v>9</v>
      </c>
      <c r="D66" s="56" t="s">
        <v>172</v>
      </c>
      <c r="E66" s="11" t="s">
        <v>167</v>
      </c>
      <c r="F66" s="78" t="s">
        <v>126</v>
      </c>
      <c r="G66" s="16" t="s">
        <v>57</v>
      </c>
      <c r="H66" s="16" t="s">
        <v>383</v>
      </c>
      <c r="I66" s="56" t="s">
        <v>213</v>
      </c>
      <c r="J66" s="5" t="s">
        <v>58</v>
      </c>
      <c r="K66" s="6">
        <v>42446</v>
      </c>
      <c r="L66" s="6">
        <v>43541</v>
      </c>
      <c r="M66" s="7">
        <f t="shared" si="116"/>
        <v>83.983862848864632</v>
      </c>
      <c r="N66" s="8" t="s">
        <v>156</v>
      </c>
      <c r="O66" s="8" t="s">
        <v>157</v>
      </c>
      <c r="P66" s="8" t="s">
        <v>157</v>
      </c>
      <c r="Q66" s="13" t="s">
        <v>158</v>
      </c>
      <c r="R66" s="4" t="s">
        <v>36</v>
      </c>
      <c r="S66" s="86">
        <f>T66+U66</f>
        <v>30189820.119999997</v>
      </c>
      <c r="T66" s="88">
        <v>24345459.629999999</v>
      </c>
      <c r="U66" s="88">
        <v>5844360.4900000002</v>
      </c>
      <c r="V66" s="86">
        <v>1966327.81</v>
      </c>
      <c r="W66" s="88">
        <v>1453132.81</v>
      </c>
      <c r="X66" s="88">
        <v>513195</v>
      </c>
      <c r="Y66" s="86">
        <f t="shared" si="119"/>
        <v>3791019.8899999997</v>
      </c>
      <c r="Z66" s="88">
        <v>2843124.76</v>
      </c>
      <c r="AA66" s="88">
        <v>947895.13</v>
      </c>
      <c r="AB66" s="86">
        <f t="shared" si="110"/>
        <v>0</v>
      </c>
      <c r="AC66" s="88"/>
      <c r="AD66" s="88"/>
      <c r="AE66" s="97">
        <f t="shared" si="111"/>
        <v>35947167.819999993</v>
      </c>
      <c r="AF66" s="86">
        <v>0</v>
      </c>
      <c r="AG66" s="86">
        <f t="shared" si="112"/>
        <v>35947167.819999993</v>
      </c>
      <c r="AH66" s="98" t="s">
        <v>159</v>
      </c>
      <c r="AI66" s="95" t="s">
        <v>518</v>
      </c>
      <c r="AJ66" s="96">
        <v>18730833.579999998</v>
      </c>
      <c r="AK66" s="104">
        <v>292940.12</v>
      </c>
    </row>
    <row r="67" spans="1:37" ht="409.5" x14ac:dyDescent="0.25">
      <c r="A67" s="10">
        <v>61</v>
      </c>
      <c r="B67" s="132">
        <v>121644</v>
      </c>
      <c r="C67" s="162">
        <v>10</v>
      </c>
      <c r="D67" s="56" t="s">
        <v>178</v>
      </c>
      <c r="E67" s="11" t="s">
        <v>167</v>
      </c>
      <c r="F67" s="78" t="s">
        <v>126</v>
      </c>
      <c r="G67" s="16" t="s">
        <v>59</v>
      </c>
      <c r="H67" s="16" t="s">
        <v>54</v>
      </c>
      <c r="I67" s="56" t="s">
        <v>189</v>
      </c>
      <c r="J67" s="5" t="s">
        <v>60</v>
      </c>
      <c r="K67" s="6">
        <v>42538</v>
      </c>
      <c r="L67" s="6">
        <v>43298</v>
      </c>
      <c r="M67" s="7">
        <f t="shared" si="116"/>
        <v>83.983862739322618</v>
      </c>
      <c r="N67" s="8" t="s">
        <v>156</v>
      </c>
      <c r="O67" s="8" t="s">
        <v>157</v>
      </c>
      <c r="P67" s="8" t="s">
        <v>157</v>
      </c>
      <c r="Q67" s="13" t="s">
        <v>158</v>
      </c>
      <c r="R67" s="4" t="s">
        <v>36</v>
      </c>
      <c r="S67" s="86">
        <f t="shared" si="118"/>
        <v>2777962.48</v>
      </c>
      <c r="T67" s="88">
        <v>2240184.71</v>
      </c>
      <c r="U67" s="88">
        <v>537777.77</v>
      </c>
      <c r="V67" s="86">
        <f t="shared" si="117"/>
        <v>0</v>
      </c>
      <c r="W67" s="88">
        <v>0</v>
      </c>
      <c r="X67" s="88">
        <v>0</v>
      </c>
      <c r="Y67" s="86">
        <f t="shared" si="119"/>
        <v>529771.16</v>
      </c>
      <c r="Z67" s="88">
        <v>395326.72000000003</v>
      </c>
      <c r="AA67" s="88">
        <v>134444.44</v>
      </c>
      <c r="AB67" s="86">
        <f t="shared" si="110"/>
        <v>0</v>
      </c>
      <c r="AC67" s="88"/>
      <c r="AD67" s="88"/>
      <c r="AE67" s="97">
        <f t="shared" si="111"/>
        <v>3307733.64</v>
      </c>
      <c r="AF67" s="86">
        <v>192499.20000000001</v>
      </c>
      <c r="AG67" s="86">
        <f t="shared" si="112"/>
        <v>3500232.8400000003</v>
      </c>
      <c r="AH67" s="98" t="s">
        <v>159</v>
      </c>
      <c r="AI67" s="95" t="s">
        <v>285</v>
      </c>
      <c r="AJ67" s="96">
        <v>0</v>
      </c>
      <c r="AK67" s="104">
        <v>0</v>
      </c>
    </row>
    <row r="68" spans="1:37" ht="409.5" x14ac:dyDescent="0.25">
      <c r="A68" s="4">
        <v>62</v>
      </c>
      <c r="B68" s="132">
        <v>118305</v>
      </c>
      <c r="C68" s="162">
        <v>11</v>
      </c>
      <c r="D68" s="56" t="s">
        <v>172</v>
      </c>
      <c r="E68" s="11" t="s">
        <v>167</v>
      </c>
      <c r="F68" s="78" t="s">
        <v>126</v>
      </c>
      <c r="G68" s="16" t="s">
        <v>62</v>
      </c>
      <c r="H68" s="16" t="s">
        <v>61</v>
      </c>
      <c r="I68" s="56" t="s">
        <v>213</v>
      </c>
      <c r="J68" s="5" t="s">
        <v>63</v>
      </c>
      <c r="K68" s="6">
        <v>42467</v>
      </c>
      <c r="L68" s="6">
        <v>43562</v>
      </c>
      <c r="M68" s="7">
        <f t="shared" si="116"/>
        <v>83.98386285205288</v>
      </c>
      <c r="N68" s="8" t="s">
        <v>156</v>
      </c>
      <c r="O68" s="8" t="s">
        <v>157</v>
      </c>
      <c r="P68" s="8" t="s">
        <v>157</v>
      </c>
      <c r="Q68" s="13" t="s">
        <v>158</v>
      </c>
      <c r="R68" s="4" t="s">
        <v>36</v>
      </c>
      <c r="S68" s="86">
        <f t="shared" si="118"/>
        <v>13566298.970000001</v>
      </c>
      <c r="T68" s="88">
        <v>10940038.15</v>
      </c>
      <c r="U68" s="88">
        <v>2626260.8199999998</v>
      </c>
      <c r="V68" s="86">
        <f t="shared" si="117"/>
        <v>0</v>
      </c>
      <c r="W68" s="88">
        <v>0</v>
      </c>
      <c r="X68" s="88">
        <v>0</v>
      </c>
      <c r="Y68" s="86">
        <f t="shared" si="119"/>
        <v>2587160.17</v>
      </c>
      <c r="Z68" s="88">
        <v>1930594.97</v>
      </c>
      <c r="AA68" s="88">
        <v>656565.19999999995</v>
      </c>
      <c r="AB68" s="86">
        <f t="shared" ref="AB68:AB123" si="120">AC68+AD68</f>
        <v>0</v>
      </c>
      <c r="AC68" s="88"/>
      <c r="AD68" s="88"/>
      <c r="AE68" s="97">
        <f t="shared" si="111"/>
        <v>16153459.140000001</v>
      </c>
      <c r="AF68" s="86">
        <v>0</v>
      </c>
      <c r="AG68" s="86">
        <f t="shared" si="112"/>
        <v>16153459.140000001</v>
      </c>
      <c r="AH68" s="98" t="s">
        <v>159</v>
      </c>
      <c r="AI68" s="95" t="s">
        <v>194</v>
      </c>
      <c r="AJ68" s="96">
        <v>8159335.1299999999</v>
      </c>
      <c r="AK68" s="104">
        <v>0</v>
      </c>
    </row>
    <row r="69" spans="1:37" ht="409.5" x14ac:dyDescent="0.25">
      <c r="A69" s="10">
        <v>63</v>
      </c>
      <c r="B69" s="132">
        <v>118349</v>
      </c>
      <c r="C69" s="162">
        <v>13</v>
      </c>
      <c r="D69" s="56" t="s">
        <v>176</v>
      </c>
      <c r="E69" s="11" t="s">
        <v>167</v>
      </c>
      <c r="F69" s="78" t="s">
        <v>126</v>
      </c>
      <c r="G69" s="16" t="s">
        <v>65</v>
      </c>
      <c r="H69" s="16" t="s">
        <v>64</v>
      </c>
      <c r="I69" s="56" t="s">
        <v>209</v>
      </c>
      <c r="J69" s="5" t="s">
        <v>66</v>
      </c>
      <c r="K69" s="6">
        <v>42663</v>
      </c>
      <c r="L69" s="6">
        <v>43758</v>
      </c>
      <c r="M69" s="7">
        <f t="shared" si="116"/>
        <v>83.983862845432327</v>
      </c>
      <c r="N69" s="8" t="s">
        <v>156</v>
      </c>
      <c r="O69" s="8" t="s">
        <v>157</v>
      </c>
      <c r="P69" s="8" t="s">
        <v>157</v>
      </c>
      <c r="Q69" s="13" t="s">
        <v>158</v>
      </c>
      <c r="R69" s="4" t="s">
        <v>36</v>
      </c>
      <c r="S69" s="86">
        <f t="shared" si="118"/>
        <v>9782795.4699999988</v>
      </c>
      <c r="T69" s="88">
        <v>7888972.2199999997</v>
      </c>
      <c r="U69" s="88">
        <v>1893823.25</v>
      </c>
      <c r="V69" s="86">
        <f t="shared" si="117"/>
        <v>0</v>
      </c>
      <c r="W69" s="88">
        <v>0</v>
      </c>
      <c r="X69" s="88">
        <v>0</v>
      </c>
      <c r="Y69" s="86">
        <f t="shared" si="119"/>
        <v>1865627.3800000001</v>
      </c>
      <c r="Z69" s="88">
        <v>1392171.57</v>
      </c>
      <c r="AA69" s="88">
        <v>473455.81</v>
      </c>
      <c r="AB69" s="86">
        <f t="shared" si="120"/>
        <v>0</v>
      </c>
      <c r="AC69" s="88"/>
      <c r="AD69" s="88"/>
      <c r="AE69" s="97">
        <f t="shared" si="111"/>
        <v>11648422.85</v>
      </c>
      <c r="AF69" s="86">
        <v>0</v>
      </c>
      <c r="AG69" s="86">
        <f t="shared" si="112"/>
        <v>11648422.85</v>
      </c>
      <c r="AH69" s="98" t="s">
        <v>159</v>
      </c>
      <c r="AI69" s="95" t="s">
        <v>198</v>
      </c>
      <c r="AJ69" s="96">
        <v>469782.92000000004</v>
      </c>
      <c r="AK69" s="104">
        <v>0</v>
      </c>
    </row>
    <row r="70" spans="1:37" ht="315" x14ac:dyDescent="0.25">
      <c r="A70" s="10">
        <v>64</v>
      </c>
      <c r="B70" s="132">
        <v>118894</v>
      </c>
      <c r="C70" s="162">
        <v>15</v>
      </c>
      <c r="D70" s="56" t="s">
        <v>177</v>
      </c>
      <c r="E70" s="11" t="s">
        <v>167</v>
      </c>
      <c r="F70" s="78" t="s">
        <v>126</v>
      </c>
      <c r="G70" s="16" t="s">
        <v>68</v>
      </c>
      <c r="H70" s="16" t="s">
        <v>67</v>
      </c>
      <c r="I70" s="56" t="s">
        <v>189</v>
      </c>
      <c r="J70" s="5" t="s">
        <v>69</v>
      </c>
      <c r="K70" s="6">
        <v>42717</v>
      </c>
      <c r="L70" s="6">
        <v>43386</v>
      </c>
      <c r="M70" s="7">
        <f t="shared" si="116"/>
        <v>83.983863051796376</v>
      </c>
      <c r="N70" s="8" t="s">
        <v>156</v>
      </c>
      <c r="O70" s="8" t="s">
        <v>157</v>
      </c>
      <c r="P70" s="8" t="s">
        <v>157</v>
      </c>
      <c r="Q70" s="13" t="s">
        <v>158</v>
      </c>
      <c r="R70" s="4" t="s">
        <v>36</v>
      </c>
      <c r="S70" s="86">
        <f t="shared" si="118"/>
        <v>2106832.29</v>
      </c>
      <c r="T70" s="88">
        <v>1698976.68</v>
      </c>
      <c r="U70" s="88">
        <v>407855.61</v>
      </c>
      <c r="V70" s="86">
        <f t="shared" si="117"/>
        <v>0</v>
      </c>
      <c r="W70" s="88">
        <v>0</v>
      </c>
      <c r="X70" s="88">
        <v>0</v>
      </c>
      <c r="Y70" s="86">
        <f t="shared" si="119"/>
        <v>401783.30999999994</v>
      </c>
      <c r="Z70" s="88">
        <v>299819.40999999997</v>
      </c>
      <c r="AA70" s="88">
        <v>101963.9</v>
      </c>
      <c r="AB70" s="86">
        <f t="shared" si="120"/>
        <v>0</v>
      </c>
      <c r="AC70" s="88"/>
      <c r="AD70" s="88"/>
      <c r="AE70" s="97">
        <f t="shared" si="111"/>
        <v>2508615.6</v>
      </c>
      <c r="AF70" s="86">
        <v>154711.20000000001</v>
      </c>
      <c r="AG70" s="86">
        <f t="shared" si="112"/>
        <v>2663326.8000000003</v>
      </c>
      <c r="AH70" s="98" t="s">
        <v>159</v>
      </c>
      <c r="AI70" s="95" t="s">
        <v>193</v>
      </c>
      <c r="AJ70" s="96">
        <v>5817.56</v>
      </c>
      <c r="AK70" s="104">
        <v>0</v>
      </c>
    </row>
    <row r="71" spans="1:37" ht="409.5" x14ac:dyDescent="0.25">
      <c r="A71" s="4">
        <v>65</v>
      </c>
      <c r="B71" s="132">
        <v>117846</v>
      </c>
      <c r="C71" s="162">
        <v>16</v>
      </c>
      <c r="D71" s="73" t="s">
        <v>175</v>
      </c>
      <c r="E71" s="11" t="s">
        <v>167</v>
      </c>
      <c r="F71" s="78" t="s">
        <v>126</v>
      </c>
      <c r="G71" s="16" t="s">
        <v>127</v>
      </c>
      <c r="H71" s="16" t="s">
        <v>125</v>
      </c>
      <c r="I71" s="56" t="s">
        <v>215</v>
      </c>
      <c r="J71" s="5" t="s">
        <v>128</v>
      </c>
      <c r="K71" s="6">
        <v>42884</v>
      </c>
      <c r="L71" s="6">
        <v>43980</v>
      </c>
      <c r="M71" s="7">
        <f t="shared" si="116"/>
        <v>83.983862818994993</v>
      </c>
      <c r="N71" s="8" t="s">
        <v>156</v>
      </c>
      <c r="O71" s="8" t="s">
        <v>157</v>
      </c>
      <c r="P71" s="8" t="s">
        <v>157</v>
      </c>
      <c r="Q71" s="13" t="s">
        <v>158</v>
      </c>
      <c r="R71" s="4" t="s">
        <v>36</v>
      </c>
      <c r="S71" s="86">
        <f t="shared" si="118"/>
        <v>14853565.879999999</v>
      </c>
      <c r="T71" s="88">
        <v>11978106.76</v>
      </c>
      <c r="U71" s="88">
        <v>2875459.12</v>
      </c>
      <c r="V71" s="86">
        <f t="shared" si="117"/>
        <v>0</v>
      </c>
      <c r="W71" s="88">
        <v>0</v>
      </c>
      <c r="X71" s="88">
        <v>0</v>
      </c>
      <c r="Y71" s="86">
        <f t="shared" si="119"/>
        <v>2832648.33</v>
      </c>
      <c r="Z71" s="88">
        <v>2113783.5499999998</v>
      </c>
      <c r="AA71" s="88">
        <v>718864.78</v>
      </c>
      <c r="AB71" s="86">
        <f t="shared" si="120"/>
        <v>0</v>
      </c>
      <c r="AC71" s="88"/>
      <c r="AD71" s="88"/>
      <c r="AE71" s="97">
        <f t="shared" si="111"/>
        <v>17686214.210000001</v>
      </c>
      <c r="AF71" s="86">
        <v>0</v>
      </c>
      <c r="AG71" s="86">
        <f t="shared" si="112"/>
        <v>17686214.210000001</v>
      </c>
      <c r="AH71" s="98" t="s">
        <v>159</v>
      </c>
      <c r="AI71" s="122" t="s">
        <v>442</v>
      </c>
      <c r="AJ71" s="96">
        <v>804695.64</v>
      </c>
      <c r="AK71" s="104">
        <v>0</v>
      </c>
    </row>
    <row r="72" spans="1:37" ht="409.5" x14ac:dyDescent="0.25">
      <c r="A72" s="10">
        <v>66</v>
      </c>
      <c r="B72" s="132">
        <v>117841</v>
      </c>
      <c r="C72" s="162">
        <v>17</v>
      </c>
      <c r="D72" s="56" t="s">
        <v>176</v>
      </c>
      <c r="E72" s="11" t="s">
        <v>167</v>
      </c>
      <c r="F72" s="78" t="s">
        <v>126</v>
      </c>
      <c r="G72" s="16" t="s">
        <v>71</v>
      </c>
      <c r="H72" s="16" t="s">
        <v>70</v>
      </c>
      <c r="I72" s="56" t="s">
        <v>189</v>
      </c>
      <c r="J72" s="5" t="s">
        <v>752</v>
      </c>
      <c r="K72" s="6">
        <v>42482</v>
      </c>
      <c r="L72" s="6">
        <v>43760</v>
      </c>
      <c r="M72" s="7">
        <f t="shared" si="116"/>
        <v>83.983862907570995</v>
      </c>
      <c r="N72" s="8" t="s">
        <v>156</v>
      </c>
      <c r="O72" s="8" t="s">
        <v>157</v>
      </c>
      <c r="P72" s="8" t="s">
        <v>157</v>
      </c>
      <c r="Q72" s="13" t="s">
        <v>158</v>
      </c>
      <c r="R72" s="4" t="s">
        <v>36</v>
      </c>
      <c r="S72" s="86">
        <f t="shared" si="118"/>
        <v>9778588.4399999995</v>
      </c>
      <c r="T72" s="88">
        <v>7885579.6299999999</v>
      </c>
      <c r="U72" s="88">
        <v>1893008.81</v>
      </c>
      <c r="V72" s="86">
        <f t="shared" si="117"/>
        <v>0</v>
      </c>
      <c r="W72" s="88">
        <v>0</v>
      </c>
      <c r="X72" s="88">
        <v>0</v>
      </c>
      <c r="Y72" s="86">
        <f t="shared" si="119"/>
        <v>1864825.07</v>
      </c>
      <c r="Z72" s="88">
        <v>1391572.85</v>
      </c>
      <c r="AA72" s="88">
        <v>473252.22</v>
      </c>
      <c r="AB72" s="86">
        <f t="shared" si="120"/>
        <v>0</v>
      </c>
      <c r="AC72" s="88"/>
      <c r="AD72" s="88"/>
      <c r="AE72" s="97">
        <f t="shared" ref="AE72:AE136" si="121">S72+V72+Y72+AB72</f>
        <v>11643413.51</v>
      </c>
      <c r="AF72" s="86">
        <v>0</v>
      </c>
      <c r="AG72" s="86">
        <f t="shared" si="112"/>
        <v>11643413.51</v>
      </c>
      <c r="AH72" s="98" t="s">
        <v>159</v>
      </c>
      <c r="AI72" s="95" t="s">
        <v>751</v>
      </c>
      <c r="AJ72" s="96">
        <v>3440723.81</v>
      </c>
      <c r="AK72" s="104">
        <v>0</v>
      </c>
    </row>
    <row r="73" spans="1:37" ht="409.5" x14ac:dyDescent="0.25">
      <c r="A73" s="10">
        <v>67</v>
      </c>
      <c r="B73" s="132">
        <v>119195</v>
      </c>
      <c r="C73" s="162">
        <v>18</v>
      </c>
      <c r="D73" s="56" t="s">
        <v>173</v>
      </c>
      <c r="E73" s="11" t="s">
        <v>167</v>
      </c>
      <c r="F73" s="78" t="s">
        <v>126</v>
      </c>
      <c r="G73" s="16" t="s">
        <v>73</v>
      </c>
      <c r="H73" s="16" t="s">
        <v>72</v>
      </c>
      <c r="I73" s="56" t="s">
        <v>189</v>
      </c>
      <c r="J73" s="5" t="s">
        <v>74</v>
      </c>
      <c r="K73" s="6">
        <v>42464</v>
      </c>
      <c r="L73" s="6">
        <v>43500</v>
      </c>
      <c r="M73" s="7">
        <f t="shared" si="116"/>
        <v>83.983862838046434</v>
      </c>
      <c r="N73" s="8" t="s">
        <v>156</v>
      </c>
      <c r="O73" s="8" t="s">
        <v>157</v>
      </c>
      <c r="P73" s="8" t="s">
        <v>157</v>
      </c>
      <c r="Q73" s="13" t="s">
        <v>158</v>
      </c>
      <c r="R73" s="4" t="s">
        <v>36</v>
      </c>
      <c r="S73" s="86">
        <f t="shared" si="118"/>
        <v>3639337.0599999996</v>
      </c>
      <c r="T73" s="88">
        <v>2934808.26</v>
      </c>
      <c r="U73" s="88">
        <v>704528.8</v>
      </c>
      <c r="V73" s="86">
        <f t="shared" si="117"/>
        <v>0</v>
      </c>
      <c r="W73" s="88">
        <v>0</v>
      </c>
      <c r="X73" s="88">
        <v>0</v>
      </c>
      <c r="Y73" s="86">
        <f t="shared" si="119"/>
        <v>694039.54</v>
      </c>
      <c r="Z73" s="88">
        <v>517907.34</v>
      </c>
      <c r="AA73" s="88">
        <v>176132.2</v>
      </c>
      <c r="AB73" s="86">
        <f t="shared" si="120"/>
        <v>0</v>
      </c>
      <c r="AC73" s="88"/>
      <c r="AD73" s="88"/>
      <c r="AE73" s="97">
        <f t="shared" si="121"/>
        <v>4333376.5999999996</v>
      </c>
      <c r="AF73" s="86">
        <v>0</v>
      </c>
      <c r="AG73" s="86">
        <f t="shared" si="112"/>
        <v>4333376.5999999996</v>
      </c>
      <c r="AH73" s="98" t="s">
        <v>159</v>
      </c>
      <c r="AI73" s="95" t="s">
        <v>275</v>
      </c>
      <c r="AJ73" s="96">
        <f>452513.95+76690.71</f>
        <v>529204.66</v>
      </c>
      <c r="AK73" s="104">
        <v>0</v>
      </c>
    </row>
    <row r="74" spans="1:37" ht="409.5" x14ac:dyDescent="0.25">
      <c r="A74" s="4">
        <v>68</v>
      </c>
      <c r="B74" s="132">
        <v>118157</v>
      </c>
      <c r="C74" s="162">
        <v>19</v>
      </c>
      <c r="D74" s="56" t="s">
        <v>179</v>
      </c>
      <c r="E74" s="11" t="s">
        <v>167</v>
      </c>
      <c r="F74" s="78" t="s">
        <v>126</v>
      </c>
      <c r="G74" s="16" t="s">
        <v>76</v>
      </c>
      <c r="H74" s="16" t="s">
        <v>75</v>
      </c>
      <c r="I74" s="56" t="s">
        <v>189</v>
      </c>
      <c r="J74" s="5" t="s">
        <v>77</v>
      </c>
      <c r="K74" s="6">
        <v>42446</v>
      </c>
      <c r="L74" s="6">
        <v>43541</v>
      </c>
      <c r="M74" s="7">
        <f t="shared" si="116"/>
        <v>83.983862865891041</v>
      </c>
      <c r="N74" s="8" t="s">
        <v>156</v>
      </c>
      <c r="O74" s="8" t="s">
        <v>157</v>
      </c>
      <c r="P74" s="8" t="s">
        <v>157</v>
      </c>
      <c r="Q74" s="13" t="s">
        <v>158</v>
      </c>
      <c r="R74" s="4" t="s">
        <v>36</v>
      </c>
      <c r="S74" s="86">
        <f t="shared" si="118"/>
        <v>3627735.48</v>
      </c>
      <c r="T74" s="88">
        <v>2925452.6</v>
      </c>
      <c r="U74" s="88">
        <v>702282.88</v>
      </c>
      <c r="V74" s="86">
        <f t="shared" si="117"/>
        <v>0</v>
      </c>
      <c r="W74" s="88">
        <v>0</v>
      </c>
      <c r="X74" s="88">
        <v>0</v>
      </c>
      <c r="Y74" s="86">
        <f t="shared" si="119"/>
        <v>691827.06</v>
      </c>
      <c r="Z74" s="88">
        <v>516256.34</v>
      </c>
      <c r="AA74" s="88">
        <v>175570.72</v>
      </c>
      <c r="AB74" s="86">
        <f t="shared" si="120"/>
        <v>0</v>
      </c>
      <c r="AC74" s="88"/>
      <c r="AD74" s="88"/>
      <c r="AE74" s="97">
        <f t="shared" si="121"/>
        <v>4319562.54</v>
      </c>
      <c r="AF74" s="86">
        <v>0</v>
      </c>
      <c r="AG74" s="86">
        <f t="shared" si="112"/>
        <v>4319562.54</v>
      </c>
      <c r="AH74" s="98" t="s">
        <v>159</v>
      </c>
      <c r="AI74" s="95" t="s">
        <v>796</v>
      </c>
      <c r="AJ74" s="96">
        <f>457510.12+31100.83</f>
        <v>488610.95</v>
      </c>
      <c r="AK74" s="104">
        <v>0</v>
      </c>
    </row>
    <row r="75" spans="1:37" ht="315" x14ac:dyDescent="0.25">
      <c r="A75" s="10">
        <v>69</v>
      </c>
      <c r="B75" s="132">
        <v>119196</v>
      </c>
      <c r="C75" s="162">
        <v>20</v>
      </c>
      <c r="D75" s="56" t="s">
        <v>173</v>
      </c>
      <c r="E75" s="11" t="s">
        <v>167</v>
      </c>
      <c r="F75" s="78" t="s">
        <v>126</v>
      </c>
      <c r="G75" s="16" t="s">
        <v>78</v>
      </c>
      <c r="H75" s="16" t="s">
        <v>72</v>
      </c>
      <c r="I75" s="56" t="s">
        <v>217</v>
      </c>
      <c r="J75" s="5" t="s">
        <v>79</v>
      </c>
      <c r="K75" s="6">
        <v>42464</v>
      </c>
      <c r="L75" s="6">
        <v>43925</v>
      </c>
      <c r="M75" s="7">
        <f t="shared" si="116"/>
        <v>83.98386284004664</v>
      </c>
      <c r="N75" s="8" t="s">
        <v>156</v>
      </c>
      <c r="O75" s="8" t="s">
        <v>157</v>
      </c>
      <c r="P75" s="8" t="s">
        <v>157</v>
      </c>
      <c r="Q75" s="13" t="s">
        <v>158</v>
      </c>
      <c r="R75" s="4" t="s">
        <v>36</v>
      </c>
      <c r="S75" s="86">
        <f t="shared" si="118"/>
        <v>16139137.140000001</v>
      </c>
      <c r="T75" s="88">
        <v>13014807.98</v>
      </c>
      <c r="U75" s="88">
        <v>3124329.16</v>
      </c>
      <c r="V75" s="86">
        <f t="shared" si="117"/>
        <v>0</v>
      </c>
      <c r="W75" s="88">
        <v>0</v>
      </c>
      <c r="X75" s="88">
        <v>0</v>
      </c>
      <c r="Y75" s="86">
        <f t="shared" si="119"/>
        <v>3077813.11</v>
      </c>
      <c r="Z75" s="88">
        <v>2296730.8199999998</v>
      </c>
      <c r="AA75" s="88">
        <v>781082.29</v>
      </c>
      <c r="AB75" s="86">
        <f t="shared" si="120"/>
        <v>0</v>
      </c>
      <c r="AC75" s="88"/>
      <c r="AD75" s="88"/>
      <c r="AE75" s="97">
        <f t="shared" si="121"/>
        <v>19216950.25</v>
      </c>
      <c r="AF75" s="86">
        <v>0</v>
      </c>
      <c r="AG75" s="86">
        <f t="shared" si="112"/>
        <v>19216950.25</v>
      </c>
      <c r="AH75" s="98" t="s">
        <v>159</v>
      </c>
      <c r="AI75" s="95" t="s">
        <v>274</v>
      </c>
      <c r="AJ75" s="96">
        <v>770912.58</v>
      </c>
      <c r="AK75" s="104">
        <v>0</v>
      </c>
    </row>
    <row r="76" spans="1:37" ht="409.5" x14ac:dyDescent="0.25">
      <c r="A76" s="10">
        <v>70</v>
      </c>
      <c r="B76" s="132">
        <v>118158</v>
      </c>
      <c r="C76" s="162">
        <v>21</v>
      </c>
      <c r="D76" s="56" t="s">
        <v>179</v>
      </c>
      <c r="E76" s="11" t="s">
        <v>167</v>
      </c>
      <c r="F76" s="78" t="s">
        <v>126</v>
      </c>
      <c r="G76" s="16" t="s">
        <v>80</v>
      </c>
      <c r="H76" s="16" t="s">
        <v>75</v>
      </c>
      <c r="I76" s="56" t="s">
        <v>494</v>
      </c>
      <c r="J76" s="5" t="s">
        <v>81</v>
      </c>
      <c r="K76" s="6">
        <v>42516</v>
      </c>
      <c r="L76" s="6">
        <v>43430</v>
      </c>
      <c r="M76" s="7">
        <f t="shared" si="116"/>
        <v>83.983862895923082</v>
      </c>
      <c r="N76" s="8" t="s">
        <v>156</v>
      </c>
      <c r="O76" s="8" t="s">
        <v>157</v>
      </c>
      <c r="P76" s="8" t="s">
        <v>157</v>
      </c>
      <c r="Q76" s="13" t="s">
        <v>158</v>
      </c>
      <c r="R76" s="4" t="s">
        <v>36</v>
      </c>
      <c r="S76" s="86">
        <f t="shared" si="118"/>
        <v>11413787.699999999</v>
      </c>
      <c r="T76" s="88">
        <v>9204225.3699999992</v>
      </c>
      <c r="U76" s="88">
        <v>2209562.33</v>
      </c>
      <c r="V76" s="86">
        <f t="shared" si="117"/>
        <v>0</v>
      </c>
      <c r="W76" s="88">
        <v>0</v>
      </c>
      <c r="X76" s="88">
        <v>0</v>
      </c>
      <c r="Y76" s="86">
        <f t="shared" si="119"/>
        <v>2176665.64</v>
      </c>
      <c r="Z76" s="88">
        <v>1624275.04</v>
      </c>
      <c r="AA76" s="88">
        <v>552390.6</v>
      </c>
      <c r="AB76" s="86">
        <f t="shared" si="120"/>
        <v>0</v>
      </c>
      <c r="AC76" s="88"/>
      <c r="AD76" s="88"/>
      <c r="AE76" s="97">
        <f t="shared" si="121"/>
        <v>13590453.34</v>
      </c>
      <c r="AF76" s="86">
        <v>16355.96</v>
      </c>
      <c r="AG76" s="86">
        <f t="shared" si="112"/>
        <v>13606809.300000001</v>
      </c>
      <c r="AH76" s="98" t="s">
        <v>159</v>
      </c>
      <c r="AI76" s="95" t="s">
        <v>642</v>
      </c>
      <c r="AJ76" s="96">
        <f>1854921.77+82241.2</f>
        <v>1937162.97</v>
      </c>
      <c r="AK76" s="104">
        <v>0</v>
      </c>
    </row>
    <row r="77" spans="1:37" ht="409.5" x14ac:dyDescent="0.25">
      <c r="A77" s="4">
        <v>71</v>
      </c>
      <c r="B77" s="132">
        <v>118159</v>
      </c>
      <c r="C77" s="162">
        <v>22</v>
      </c>
      <c r="D77" s="56" t="s">
        <v>179</v>
      </c>
      <c r="E77" s="11" t="s">
        <v>167</v>
      </c>
      <c r="F77" s="78" t="s">
        <v>126</v>
      </c>
      <c r="G77" s="16" t="s">
        <v>82</v>
      </c>
      <c r="H77" s="16" t="s">
        <v>75</v>
      </c>
      <c r="I77" s="56" t="s">
        <v>205</v>
      </c>
      <c r="J77" s="5" t="s">
        <v>83</v>
      </c>
      <c r="K77" s="6">
        <v>42446</v>
      </c>
      <c r="L77" s="6">
        <v>43176</v>
      </c>
      <c r="M77" s="7">
        <f t="shared" si="116"/>
        <v>83.983862881462997</v>
      </c>
      <c r="N77" s="8" t="s">
        <v>156</v>
      </c>
      <c r="O77" s="8" t="s">
        <v>157</v>
      </c>
      <c r="P77" s="8" t="s">
        <v>157</v>
      </c>
      <c r="Q77" s="13" t="s">
        <v>158</v>
      </c>
      <c r="R77" s="4" t="s">
        <v>36</v>
      </c>
      <c r="S77" s="86">
        <f t="shared" si="118"/>
        <v>13490539.449999999</v>
      </c>
      <c r="T77" s="88">
        <v>10878944.699999999</v>
      </c>
      <c r="U77" s="88">
        <v>2611594.75</v>
      </c>
      <c r="V77" s="86">
        <f t="shared" si="117"/>
        <v>0</v>
      </c>
      <c r="W77" s="88">
        <v>0</v>
      </c>
      <c r="X77" s="88">
        <v>0</v>
      </c>
      <c r="Y77" s="86">
        <f t="shared" si="119"/>
        <v>2572712.4500000002</v>
      </c>
      <c r="Z77" s="88">
        <v>1919813.76</v>
      </c>
      <c r="AA77" s="88">
        <v>652898.68999999994</v>
      </c>
      <c r="AB77" s="86">
        <f t="shared" si="120"/>
        <v>0</v>
      </c>
      <c r="AC77" s="88"/>
      <c r="AD77" s="88"/>
      <c r="AE77" s="97">
        <f t="shared" si="121"/>
        <v>16063251.899999999</v>
      </c>
      <c r="AF77" s="86">
        <v>0</v>
      </c>
      <c r="AG77" s="86">
        <f t="shared" si="112"/>
        <v>16063251.899999999</v>
      </c>
      <c r="AH77" s="98" t="s">
        <v>382</v>
      </c>
      <c r="AI77" s="95" t="s">
        <v>222</v>
      </c>
      <c r="AJ77" s="96">
        <v>11200209.65</v>
      </c>
      <c r="AK77" s="104">
        <v>0</v>
      </c>
    </row>
    <row r="78" spans="1:37" ht="409.5" x14ac:dyDescent="0.25">
      <c r="A78" s="10">
        <v>72</v>
      </c>
      <c r="B78" s="132">
        <v>118427</v>
      </c>
      <c r="C78" s="162">
        <v>23</v>
      </c>
      <c r="D78" s="56" t="s">
        <v>174</v>
      </c>
      <c r="E78" s="11" t="s">
        <v>167</v>
      </c>
      <c r="F78" s="78" t="s">
        <v>126</v>
      </c>
      <c r="G78" s="16" t="s">
        <v>85</v>
      </c>
      <c r="H78" s="16" t="s">
        <v>84</v>
      </c>
      <c r="I78" s="56" t="s">
        <v>189</v>
      </c>
      <c r="J78" s="5" t="s">
        <v>86</v>
      </c>
      <c r="K78" s="6">
        <v>42459</v>
      </c>
      <c r="L78" s="6">
        <v>43524</v>
      </c>
      <c r="M78" s="7">
        <f t="shared" si="116"/>
        <v>83.983862871845758</v>
      </c>
      <c r="N78" s="8" t="s">
        <v>156</v>
      </c>
      <c r="O78" s="8" t="s">
        <v>157</v>
      </c>
      <c r="P78" s="8" t="s">
        <v>157</v>
      </c>
      <c r="Q78" s="13" t="s">
        <v>158</v>
      </c>
      <c r="R78" s="4" t="s">
        <v>36</v>
      </c>
      <c r="S78" s="86">
        <f t="shared" si="118"/>
        <v>6252507.04</v>
      </c>
      <c r="T78" s="88">
        <v>5042102.18</v>
      </c>
      <c r="U78" s="88">
        <v>1210404.8600000001</v>
      </c>
      <c r="V78" s="86">
        <f t="shared" si="117"/>
        <v>0</v>
      </c>
      <c r="W78" s="88">
        <v>0</v>
      </c>
      <c r="X78" s="88">
        <v>0</v>
      </c>
      <c r="Y78" s="86">
        <f t="shared" si="119"/>
        <v>1192383.95</v>
      </c>
      <c r="Z78" s="88">
        <v>889782.73</v>
      </c>
      <c r="AA78" s="88">
        <v>302601.21999999997</v>
      </c>
      <c r="AB78" s="86">
        <f t="shared" si="120"/>
        <v>0</v>
      </c>
      <c r="AC78" s="88"/>
      <c r="AD78" s="88"/>
      <c r="AE78" s="97">
        <f t="shared" si="121"/>
        <v>7444890.9900000002</v>
      </c>
      <c r="AF78" s="86">
        <v>0</v>
      </c>
      <c r="AG78" s="86">
        <f t="shared" si="112"/>
        <v>7444890.9900000002</v>
      </c>
      <c r="AH78" s="98" t="s">
        <v>159</v>
      </c>
      <c r="AI78" s="123" t="s">
        <v>784</v>
      </c>
      <c r="AJ78" s="96">
        <f>2700089.65+45607.36</f>
        <v>2745697.01</v>
      </c>
      <c r="AK78" s="104">
        <v>0</v>
      </c>
    </row>
    <row r="79" spans="1:37" ht="409.5" x14ac:dyDescent="0.25">
      <c r="A79" s="10">
        <v>73</v>
      </c>
      <c r="B79" s="132">
        <v>118584</v>
      </c>
      <c r="C79" s="162">
        <v>24</v>
      </c>
      <c r="D79" s="56" t="s">
        <v>172</v>
      </c>
      <c r="E79" s="11" t="s">
        <v>167</v>
      </c>
      <c r="F79" s="78" t="s">
        <v>126</v>
      </c>
      <c r="G79" s="16" t="s">
        <v>88</v>
      </c>
      <c r="H79" s="16" t="s">
        <v>87</v>
      </c>
      <c r="I79" s="56" t="s">
        <v>189</v>
      </c>
      <c r="J79" s="5" t="s">
        <v>89</v>
      </c>
      <c r="K79" s="6">
        <v>42454</v>
      </c>
      <c r="L79" s="6">
        <v>43490</v>
      </c>
      <c r="M79" s="7">
        <f t="shared" si="116"/>
        <v>83.983862869823341</v>
      </c>
      <c r="N79" s="8" t="s">
        <v>156</v>
      </c>
      <c r="O79" s="8" t="s">
        <v>157</v>
      </c>
      <c r="P79" s="8" t="s">
        <v>157</v>
      </c>
      <c r="Q79" s="13" t="s">
        <v>158</v>
      </c>
      <c r="R79" s="4" t="s">
        <v>36</v>
      </c>
      <c r="S79" s="86">
        <f t="shared" si="118"/>
        <v>2984368.02</v>
      </c>
      <c r="T79" s="88">
        <v>2406632.79</v>
      </c>
      <c r="U79" s="88">
        <v>577735.23</v>
      </c>
      <c r="V79" s="86">
        <f t="shared" si="117"/>
        <v>0</v>
      </c>
      <c r="W79" s="88">
        <v>0</v>
      </c>
      <c r="X79" s="88">
        <v>0</v>
      </c>
      <c r="Y79" s="86">
        <f t="shared" si="119"/>
        <v>569133.71</v>
      </c>
      <c r="Z79" s="88">
        <v>424699.9</v>
      </c>
      <c r="AA79" s="88">
        <v>144433.81</v>
      </c>
      <c r="AB79" s="86">
        <f t="shared" si="120"/>
        <v>0</v>
      </c>
      <c r="AC79" s="88"/>
      <c r="AD79" s="88"/>
      <c r="AE79" s="97">
        <f t="shared" si="121"/>
        <v>3553501.73</v>
      </c>
      <c r="AF79" s="97"/>
      <c r="AG79" s="86">
        <f t="shared" si="112"/>
        <v>3553501.73</v>
      </c>
      <c r="AH79" s="124" t="s">
        <v>159</v>
      </c>
      <c r="AI79" s="125" t="s">
        <v>188</v>
      </c>
      <c r="AJ79" s="96">
        <f>51639.73+64908.11</f>
        <v>116547.84</v>
      </c>
      <c r="AK79" s="104">
        <v>0</v>
      </c>
    </row>
    <row r="80" spans="1:37" ht="409.5" x14ac:dyDescent="0.25">
      <c r="A80" s="4">
        <v>74</v>
      </c>
      <c r="B80" s="132">
        <v>117834</v>
      </c>
      <c r="C80" s="162">
        <v>25</v>
      </c>
      <c r="D80" s="56" t="s">
        <v>174</v>
      </c>
      <c r="E80" s="11" t="s">
        <v>167</v>
      </c>
      <c r="F80" s="78" t="s">
        <v>126</v>
      </c>
      <c r="G80" s="16" t="s">
        <v>90</v>
      </c>
      <c r="H80" s="16" t="s">
        <v>84</v>
      </c>
      <c r="I80" s="56" t="s">
        <v>218</v>
      </c>
      <c r="J80" s="5" t="s">
        <v>91</v>
      </c>
      <c r="K80" s="6">
        <v>42459</v>
      </c>
      <c r="L80" s="6">
        <v>43434</v>
      </c>
      <c r="M80" s="7">
        <f t="shared" si="116"/>
        <v>83.983862877433253</v>
      </c>
      <c r="N80" s="8" t="s">
        <v>156</v>
      </c>
      <c r="O80" s="8" t="s">
        <v>157</v>
      </c>
      <c r="P80" s="8" t="s">
        <v>157</v>
      </c>
      <c r="Q80" s="13" t="s">
        <v>158</v>
      </c>
      <c r="R80" s="4" t="s">
        <v>36</v>
      </c>
      <c r="S80" s="86">
        <f t="shared" si="118"/>
        <v>11174376.890000001</v>
      </c>
      <c r="T80" s="88">
        <v>9011161.3900000006</v>
      </c>
      <c r="U80" s="88">
        <v>2163215.5</v>
      </c>
      <c r="V80" s="86">
        <f t="shared" si="117"/>
        <v>0</v>
      </c>
      <c r="W80" s="88">
        <v>0</v>
      </c>
      <c r="X80" s="88">
        <v>0</v>
      </c>
      <c r="Y80" s="86">
        <f t="shared" si="119"/>
        <v>2131008.8199999998</v>
      </c>
      <c r="Z80" s="88">
        <v>1590204.95</v>
      </c>
      <c r="AA80" s="88">
        <v>540803.87</v>
      </c>
      <c r="AB80" s="86">
        <f t="shared" si="120"/>
        <v>0</v>
      </c>
      <c r="AC80" s="88"/>
      <c r="AD80" s="88"/>
      <c r="AE80" s="97">
        <f t="shared" si="121"/>
        <v>13305385.710000001</v>
      </c>
      <c r="AF80" s="86">
        <v>0</v>
      </c>
      <c r="AG80" s="86">
        <f t="shared" si="112"/>
        <v>13305385.710000001</v>
      </c>
      <c r="AH80" s="98" t="s">
        <v>159</v>
      </c>
      <c r="AI80" s="123" t="s">
        <v>199</v>
      </c>
      <c r="AJ80" s="96">
        <f>4814425.83+239093.69</f>
        <v>5053519.5200000005</v>
      </c>
      <c r="AK80" s="104">
        <v>0</v>
      </c>
    </row>
    <row r="81" spans="1:37" ht="409.5" x14ac:dyDescent="0.25">
      <c r="A81" s="10">
        <v>75</v>
      </c>
      <c r="B81" s="132">
        <v>118419</v>
      </c>
      <c r="C81" s="162">
        <v>26</v>
      </c>
      <c r="D81" s="56" t="s">
        <v>172</v>
      </c>
      <c r="E81" s="11" t="s">
        <v>167</v>
      </c>
      <c r="F81" s="78" t="s">
        <v>126</v>
      </c>
      <c r="G81" s="16" t="s">
        <v>92</v>
      </c>
      <c r="H81" s="16" t="s">
        <v>84</v>
      </c>
      <c r="I81" s="56" t="s">
        <v>189</v>
      </c>
      <c r="J81" s="5" t="s">
        <v>93</v>
      </c>
      <c r="K81" s="6">
        <v>42458</v>
      </c>
      <c r="L81" s="6">
        <v>43553</v>
      </c>
      <c r="M81" s="7">
        <f t="shared" si="116"/>
        <v>83.983862783018438</v>
      </c>
      <c r="N81" s="8" t="s">
        <v>156</v>
      </c>
      <c r="O81" s="8" t="s">
        <v>157</v>
      </c>
      <c r="P81" s="8" t="s">
        <v>157</v>
      </c>
      <c r="Q81" s="13" t="s">
        <v>158</v>
      </c>
      <c r="R81" s="4" t="s">
        <v>36</v>
      </c>
      <c r="S81" s="86">
        <f t="shared" si="118"/>
        <v>3637178.37</v>
      </c>
      <c r="T81" s="88">
        <v>2933067.47</v>
      </c>
      <c r="U81" s="88">
        <v>704110.9</v>
      </c>
      <c r="V81" s="86">
        <f t="shared" si="117"/>
        <v>0</v>
      </c>
      <c r="W81" s="88">
        <v>0</v>
      </c>
      <c r="X81" s="88">
        <v>0</v>
      </c>
      <c r="Y81" s="86">
        <f t="shared" si="119"/>
        <v>693627.87</v>
      </c>
      <c r="Z81" s="88">
        <v>517600.14</v>
      </c>
      <c r="AA81" s="88">
        <v>176027.73</v>
      </c>
      <c r="AB81" s="86">
        <f t="shared" si="120"/>
        <v>0</v>
      </c>
      <c r="AC81" s="88"/>
      <c r="AD81" s="88"/>
      <c r="AE81" s="97">
        <f t="shared" si="121"/>
        <v>4330806.24</v>
      </c>
      <c r="AF81" s="86">
        <v>0</v>
      </c>
      <c r="AG81" s="86">
        <f t="shared" si="112"/>
        <v>4330806.24</v>
      </c>
      <c r="AH81" s="98" t="s">
        <v>159</v>
      </c>
      <c r="AI81" s="125" t="s">
        <v>195</v>
      </c>
      <c r="AJ81" s="96">
        <f>137690.72+51834.75</f>
        <v>189525.47</v>
      </c>
      <c r="AK81" s="104">
        <v>0</v>
      </c>
    </row>
    <row r="82" spans="1:37" ht="409.5" x14ac:dyDescent="0.25">
      <c r="A82" s="10">
        <v>76</v>
      </c>
      <c r="B82" s="132">
        <v>118319</v>
      </c>
      <c r="C82" s="162">
        <v>27</v>
      </c>
      <c r="D82" s="56" t="s">
        <v>176</v>
      </c>
      <c r="E82" s="11" t="s">
        <v>167</v>
      </c>
      <c r="F82" s="78" t="s">
        <v>126</v>
      </c>
      <c r="G82" s="16" t="s">
        <v>95</v>
      </c>
      <c r="H82" s="16" t="s">
        <v>94</v>
      </c>
      <c r="I82" s="56" t="s">
        <v>210</v>
      </c>
      <c r="J82" s="5" t="s">
        <v>96</v>
      </c>
      <c r="K82" s="6">
        <v>42585</v>
      </c>
      <c r="L82" s="6">
        <v>43680</v>
      </c>
      <c r="M82" s="7">
        <f t="shared" si="116"/>
        <v>83.983862824473448</v>
      </c>
      <c r="N82" s="8" t="s">
        <v>156</v>
      </c>
      <c r="O82" s="8" t="s">
        <v>157</v>
      </c>
      <c r="P82" s="8" t="s">
        <v>157</v>
      </c>
      <c r="Q82" s="13" t="s">
        <v>158</v>
      </c>
      <c r="R82" s="4" t="s">
        <v>36</v>
      </c>
      <c r="S82" s="86">
        <f t="shared" si="118"/>
        <v>17052953.060000002</v>
      </c>
      <c r="T82" s="88">
        <v>13751720.9</v>
      </c>
      <c r="U82" s="88">
        <v>3301232.16</v>
      </c>
      <c r="V82" s="86">
        <f t="shared" si="117"/>
        <v>0</v>
      </c>
      <c r="W82" s="88">
        <v>0</v>
      </c>
      <c r="X82" s="88">
        <v>0</v>
      </c>
      <c r="Y82" s="86">
        <f t="shared" si="119"/>
        <v>3252082.32</v>
      </c>
      <c r="Z82" s="88">
        <v>2426774.2799999998</v>
      </c>
      <c r="AA82" s="88">
        <v>825308.04</v>
      </c>
      <c r="AB82" s="86">
        <f t="shared" si="120"/>
        <v>0</v>
      </c>
      <c r="AC82" s="88"/>
      <c r="AD82" s="88"/>
      <c r="AE82" s="97">
        <f t="shared" si="121"/>
        <v>20305035.380000003</v>
      </c>
      <c r="AF82" s="86">
        <v>0</v>
      </c>
      <c r="AG82" s="86">
        <f t="shared" si="112"/>
        <v>20305035.380000003</v>
      </c>
      <c r="AH82" s="98" t="s">
        <v>159</v>
      </c>
      <c r="AI82" s="95" t="s">
        <v>517</v>
      </c>
      <c r="AJ82" s="96">
        <v>9339801.1999999993</v>
      </c>
      <c r="AK82" s="104">
        <v>0</v>
      </c>
    </row>
    <row r="83" spans="1:37" ht="409.5" x14ac:dyDescent="0.25">
      <c r="A83" s="4">
        <v>77</v>
      </c>
      <c r="B83" s="132">
        <v>117834</v>
      </c>
      <c r="C83" s="162">
        <v>28</v>
      </c>
      <c r="D83" s="56" t="s">
        <v>178</v>
      </c>
      <c r="E83" s="11" t="s">
        <v>167</v>
      </c>
      <c r="F83" s="78" t="s">
        <v>126</v>
      </c>
      <c r="G83" s="16" t="s">
        <v>97</v>
      </c>
      <c r="H83" s="16" t="s">
        <v>84</v>
      </c>
      <c r="I83" s="56" t="s">
        <v>214</v>
      </c>
      <c r="J83" s="5" t="s">
        <v>98</v>
      </c>
      <c r="K83" s="6">
        <v>42515</v>
      </c>
      <c r="L83" s="6">
        <v>43610</v>
      </c>
      <c r="M83" s="7">
        <f t="shared" si="116"/>
        <v>83.983862839308514</v>
      </c>
      <c r="N83" s="8" t="s">
        <v>156</v>
      </c>
      <c r="O83" s="8" t="s">
        <v>157</v>
      </c>
      <c r="P83" s="8" t="s">
        <v>157</v>
      </c>
      <c r="Q83" s="13" t="s">
        <v>158</v>
      </c>
      <c r="R83" s="4" t="s">
        <v>36</v>
      </c>
      <c r="S83" s="86">
        <f t="shared" si="118"/>
        <v>36908560.939999998</v>
      </c>
      <c r="T83" s="88">
        <v>29763538.73</v>
      </c>
      <c r="U83" s="88">
        <v>7145022.21</v>
      </c>
      <c r="V83" s="86">
        <f t="shared" si="117"/>
        <v>0</v>
      </c>
      <c r="W83" s="88">
        <v>0</v>
      </c>
      <c r="X83" s="88">
        <v>0</v>
      </c>
      <c r="Y83" s="86">
        <f t="shared" si="119"/>
        <v>7038644.7400000002</v>
      </c>
      <c r="Z83" s="88">
        <v>5252389.1900000004</v>
      </c>
      <c r="AA83" s="88">
        <v>1786255.55</v>
      </c>
      <c r="AB83" s="86">
        <f t="shared" si="120"/>
        <v>0</v>
      </c>
      <c r="AC83" s="88"/>
      <c r="AD83" s="88"/>
      <c r="AE83" s="97">
        <f t="shared" si="121"/>
        <v>43947205.68</v>
      </c>
      <c r="AF83" s="86">
        <v>0</v>
      </c>
      <c r="AG83" s="86">
        <f t="shared" si="112"/>
        <v>43947205.68</v>
      </c>
      <c r="AH83" s="98" t="s">
        <v>159</v>
      </c>
      <c r="AI83" s="95" t="s">
        <v>493</v>
      </c>
      <c r="AJ83" s="96">
        <v>11464350.640000001</v>
      </c>
      <c r="AK83" s="104">
        <v>0</v>
      </c>
    </row>
    <row r="84" spans="1:37" ht="409.5" x14ac:dyDescent="0.25">
      <c r="A84" s="10">
        <v>78</v>
      </c>
      <c r="B84" s="132">
        <v>119993</v>
      </c>
      <c r="C84" s="162">
        <v>29</v>
      </c>
      <c r="D84" s="56" t="s">
        <v>174</v>
      </c>
      <c r="E84" s="11" t="s">
        <v>167</v>
      </c>
      <c r="F84" s="78" t="s">
        <v>126</v>
      </c>
      <c r="G84" s="16" t="s">
        <v>100</v>
      </c>
      <c r="H84" s="16" t="s">
        <v>99</v>
      </c>
      <c r="I84" s="56" t="s">
        <v>219</v>
      </c>
      <c r="J84" s="5" t="s">
        <v>101</v>
      </c>
      <c r="K84" s="6">
        <v>42569</v>
      </c>
      <c r="L84" s="6">
        <v>44030</v>
      </c>
      <c r="M84" s="7">
        <f t="shared" si="116"/>
        <v>83.98386282616714</v>
      </c>
      <c r="N84" s="8" t="s">
        <v>156</v>
      </c>
      <c r="O84" s="8" t="s">
        <v>157</v>
      </c>
      <c r="P84" s="8" t="s">
        <v>157</v>
      </c>
      <c r="Q84" s="13" t="s">
        <v>158</v>
      </c>
      <c r="R84" s="4" t="s">
        <v>36</v>
      </c>
      <c r="S84" s="86">
        <f t="shared" si="118"/>
        <v>35912411.909999996</v>
      </c>
      <c r="T84" s="88">
        <v>28960231.329999998</v>
      </c>
      <c r="U84" s="88">
        <v>6952180.5800000001</v>
      </c>
      <c r="V84" s="86">
        <f t="shared" si="117"/>
        <v>0</v>
      </c>
      <c r="W84" s="88">
        <v>0</v>
      </c>
      <c r="X84" s="88">
        <v>0</v>
      </c>
      <c r="Y84" s="86">
        <f t="shared" si="119"/>
        <v>6848674.209999999</v>
      </c>
      <c r="Z84" s="88">
        <v>5110629.0599999996</v>
      </c>
      <c r="AA84" s="88">
        <v>1738045.15</v>
      </c>
      <c r="AB84" s="86">
        <f t="shared" si="120"/>
        <v>0</v>
      </c>
      <c r="AC84" s="88"/>
      <c r="AD84" s="88"/>
      <c r="AE84" s="97">
        <f t="shared" si="121"/>
        <v>42761086.119999997</v>
      </c>
      <c r="AF84" s="86">
        <v>0</v>
      </c>
      <c r="AG84" s="86">
        <f t="shared" ref="AG84:AG155" si="122">AE84+AF84</f>
        <v>42761086.119999997</v>
      </c>
      <c r="AH84" s="98" t="s">
        <v>159</v>
      </c>
      <c r="AI84" s="123" t="s">
        <v>200</v>
      </c>
      <c r="AJ84" s="96">
        <v>28176.63</v>
      </c>
      <c r="AK84" s="104">
        <v>0</v>
      </c>
    </row>
    <row r="85" spans="1:37" ht="409.5" x14ac:dyDescent="0.25">
      <c r="A85" s="10">
        <v>79</v>
      </c>
      <c r="B85" s="132">
        <v>118292</v>
      </c>
      <c r="C85" s="162">
        <v>30</v>
      </c>
      <c r="D85" s="56" t="s">
        <v>177</v>
      </c>
      <c r="E85" s="11" t="s">
        <v>167</v>
      </c>
      <c r="F85" s="78" t="s">
        <v>126</v>
      </c>
      <c r="G85" s="16" t="s">
        <v>103</v>
      </c>
      <c r="H85" s="16" t="s">
        <v>102</v>
      </c>
      <c r="I85" s="56" t="s">
        <v>207</v>
      </c>
      <c r="J85" s="5" t="s">
        <v>104</v>
      </c>
      <c r="K85" s="6">
        <v>42446</v>
      </c>
      <c r="L85" s="6">
        <v>43237</v>
      </c>
      <c r="M85" s="7">
        <f t="shared" si="116"/>
        <v>83.983862811384185</v>
      </c>
      <c r="N85" s="8" t="s">
        <v>156</v>
      </c>
      <c r="O85" s="8" t="s">
        <v>157</v>
      </c>
      <c r="P85" s="8" t="s">
        <v>157</v>
      </c>
      <c r="Q85" s="13" t="s">
        <v>158</v>
      </c>
      <c r="R85" s="4" t="s">
        <v>36</v>
      </c>
      <c r="S85" s="86">
        <f t="shared" si="118"/>
        <v>23983572.759999998</v>
      </c>
      <c r="T85" s="88">
        <v>19340661.859999999</v>
      </c>
      <c r="U85" s="88">
        <v>4642910.9000000004</v>
      </c>
      <c r="V85" s="86">
        <f t="shared" si="117"/>
        <v>0</v>
      </c>
      <c r="W85" s="88">
        <v>0</v>
      </c>
      <c r="X85" s="88">
        <v>0</v>
      </c>
      <c r="Y85" s="86">
        <f t="shared" si="119"/>
        <v>4573785.71</v>
      </c>
      <c r="Z85" s="88">
        <v>3413057.98</v>
      </c>
      <c r="AA85" s="88">
        <v>1160727.73</v>
      </c>
      <c r="AB85" s="86">
        <f t="shared" si="120"/>
        <v>0</v>
      </c>
      <c r="AC85" s="88"/>
      <c r="AD85" s="88"/>
      <c r="AE85" s="97">
        <f t="shared" si="121"/>
        <v>28557358.469999999</v>
      </c>
      <c r="AF85" s="86">
        <v>54654.13</v>
      </c>
      <c r="AG85" s="86">
        <f t="shared" si="122"/>
        <v>28612012.599999998</v>
      </c>
      <c r="AH85" s="98" t="s">
        <v>382</v>
      </c>
      <c r="AI85" s="95" t="s">
        <v>525</v>
      </c>
      <c r="AJ85" s="96">
        <v>19841086.48</v>
      </c>
      <c r="AK85" s="104">
        <v>0</v>
      </c>
    </row>
    <row r="86" spans="1:37" ht="393.75" x14ac:dyDescent="0.25">
      <c r="A86" s="4">
        <v>80</v>
      </c>
      <c r="B86" s="132">
        <v>120208</v>
      </c>
      <c r="C86" s="162">
        <v>47</v>
      </c>
      <c r="D86" s="56" t="s">
        <v>176</v>
      </c>
      <c r="E86" s="11" t="s">
        <v>167</v>
      </c>
      <c r="F86" s="78" t="s">
        <v>129</v>
      </c>
      <c r="G86" s="16" t="s">
        <v>753</v>
      </c>
      <c r="H86" s="16" t="s">
        <v>384</v>
      </c>
      <c r="I86" s="56" t="s">
        <v>189</v>
      </c>
      <c r="J86" s="5" t="s">
        <v>755</v>
      </c>
      <c r="K86" s="6">
        <v>42914</v>
      </c>
      <c r="L86" s="6">
        <v>43827</v>
      </c>
      <c r="M86" s="7">
        <f t="shared" si="116"/>
        <v>83.983862839866035</v>
      </c>
      <c r="N86" s="8" t="s">
        <v>156</v>
      </c>
      <c r="O86" s="8" t="s">
        <v>157</v>
      </c>
      <c r="P86" s="8" t="s">
        <v>157</v>
      </c>
      <c r="Q86" s="13" t="s">
        <v>158</v>
      </c>
      <c r="R86" s="4" t="s">
        <v>36</v>
      </c>
      <c r="S86" s="86">
        <f t="shared" si="118"/>
        <v>6085613.1800000006</v>
      </c>
      <c r="T86" s="88">
        <v>4907516.82</v>
      </c>
      <c r="U86" s="88">
        <v>1178096.3600000001</v>
      </c>
      <c r="V86" s="86">
        <f>W86+X86</f>
        <v>0</v>
      </c>
      <c r="W86" s="88">
        <v>0</v>
      </c>
      <c r="X86" s="88">
        <v>0</v>
      </c>
      <c r="Y86" s="86">
        <f t="shared" si="119"/>
        <v>1160556.47</v>
      </c>
      <c r="Z86" s="88">
        <v>866032.38</v>
      </c>
      <c r="AA86" s="88">
        <v>294524.09000000003</v>
      </c>
      <c r="AB86" s="86">
        <f t="shared" si="120"/>
        <v>0</v>
      </c>
      <c r="AC86" s="88"/>
      <c r="AD86" s="88"/>
      <c r="AE86" s="97">
        <f t="shared" si="121"/>
        <v>7246169.6500000004</v>
      </c>
      <c r="AF86" s="86">
        <v>0</v>
      </c>
      <c r="AG86" s="86">
        <f t="shared" si="122"/>
        <v>7246169.6500000004</v>
      </c>
      <c r="AH86" s="98" t="s">
        <v>159</v>
      </c>
      <c r="AI86" s="122" t="s">
        <v>189</v>
      </c>
      <c r="AJ86" s="96">
        <v>318314.17</v>
      </c>
      <c r="AK86" s="104">
        <v>0</v>
      </c>
    </row>
    <row r="87" spans="1:37" ht="409.5" x14ac:dyDescent="0.25">
      <c r="A87" s="10">
        <v>81</v>
      </c>
      <c r="B87" s="132">
        <v>119991</v>
      </c>
      <c r="C87" s="162">
        <v>48</v>
      </c>
      <c r="D87" s="56" t="s">
        <v>174</v>
      </c>
      <c r="E87" s="11" t="s">
        <v>167</v>
      </c>
      <c r="F87" s="78" t="s">
        <v>129</v>
      </c>
      <c r="G87" s="16" t="s">
        <v>131</v>
      </c>
      <c r="H87" s="16" t="s">
        <v>130</v>
      </c>
      <c r="I87" s="56" t="s">
        <v>189</v>
      </c>
      <c r="J87" s="5" t="s">
        <v>132</v>
      </c>
      <c r="K87" s="6">
        <v>43004</v>
      </c>
      <c r="L87" s="6">
        <v>43916</v>
      </c>
      <c r="M87" s="7">
        <f t="shared" si="116"/>
        <v>83.9838628091575</v>
      </c>
      <c r="N87" s="8" t="s">
        <v>156</v>
      </c>
      <c r="O87" s="8" t="s">
        <v>157</v>
      </c>
      <c r="P87" s="8" t="s">
        <v>157</v>
      </c>
      <c r="Q87" s="13" t="s">
        <v>158</v>
      </c>
      <c r="R87" s="4" t="s">
        <v>36</v>
      </c>
      <c r="S87" s="86">
        <f t="shared" si="118"/>
        <v>12597407.540000001</v>
      </c>
      <c r="T87" s="88">
        <v>10158711.630000001</v>
      </c>
      <c r="U87" s="88">
        <v>2438695.91</v>
      </c>
      <c r="V87" s="86">
        <f t="shared" si="117"/>
        <v>0</v>
      </c>
      <c r="W87" s="88">
        <v>0</v>
      </c>
      <c r="X87" s="88">
        <v>0</v>
      </c>
      <c r="Y87" s="86">
        <f t="shared" si="119"/>
        <v>2402387.7999999998</v>
      </c>
      <c r="Z87" s="88">
        <v>1792713.82</v>
      </c>
      <c r="AA87" s="88">
        <v>609673.98</v>
      </c>
      <c r="AB87" s="86">
        <f t="shared" si="120"/>
        <v>0</v>
      </c>
      <c r="AC87" s="88"/>
      <c r="AD87" s="88"/>
      <c r="AE87" s="97">
        <f t="shared" si="121"/>
        <v>14999795.34</v>
      </c>
      <c r="AF87" s="86">
        <v>2999990</v>
      </c>
      <c r="AG87" s="86">
        <f t="shared" si="122"/>
        <v>17999785.34</v>
      </c>
      <c r="AH87" s="98" t="s">
        <v>159</v>
      </c>
      <c r="AI87" s="122" t="s">
        <v>189</v>
      </c>
      <c r="AJ87" s="96">
        <v>0</v>
      </c>
      <c r="AK87" s="126">
        <v>0</v>
      </c>
    </row>
    <row r="88" spans="1:37" s="2" customFormat="1" ht="330" customHeight="1" x14ac:dyDescent="0.25">
      <c r="A88" s="10">
        <v>82</v>
      </c>
      <c r="B88" s="132">
        <v>119992</v>
      </c>
      <c r="C88" s="162">
        <v>49</v>
      </c>
      <c r="D88" s="56" t="s">
        <v>174</v>
      </c>
      <c r="E88" s="11" t="s">
        <v>167</v>
      </c>
      <c r="F88" s="78" t="s">
        <v>129</v>
      </c>
      <c r="G88" s="16" t="s">
        <v>133</v>
      </c>
      <c r="H88" s="16" t="s">
        <v>130</v>
      </c>
      <c r="I88" s="56" t="s">
        <v>189</v>
      </c>
      <c r="J88" s="5" t="s">
        <v>134</v>
      </c>
      <c r="K88" s="6">
        <v>43004</v>
      </c>
      <c r="L88" s="6">
        <v>43916</v>
      </c>
      <c r="M88" s="7">
        <f t="shared" si="116"/>
        <v>83.98386278575461</v>
      </c>
      <c r="N88" s="8" t="s">
        <v>156</v>
      </c>
      <c r="O88" s="8" t="s">
        <v>157</v>
      </c>
      <c r="P88" s="8" t="s">
        <v>157</v>
      </c>
      <c r="Q88" s="13" t="s">
        <v>158</v>
      </c>
      <c r="R88" s="4" t="s">
        <v>36</v>
      </c>
      <c r="S88" s="86">
        <f t="shared" si="118"/>
        <v>11755282.280000001</v>
      </c>
      <c r="T88" s="88">
        <v>9479610.9800000004</v>
      </c>
      <c r="U88" s="88">
        <v>2275671.2999999998</v>
      </c>
      <c r="V88" s="86">
        <f t="shared" si="117"/>
        <v>0</v>
      </c>
      <c r="W88" s="88">
        <v>0</v>
      </c>
      <c r="X88" s="88">
        <v>0</v>
      </c>
      <c r="Y88" s="86">
        <f t="shared" si="119"/>
        <v>2241790.36</v>
      </c>
      <c r="Z88" s="88">
        <v>1672872.53</v>
      </c>
      <c r="AA88" s="88">
        <v>568917.82999999996</v>
      </c>
      <c r="AB88" s="86">
        <f t="shared" si="120"/>
        <v>0</v>
      </c>
      <c r="AC88" s="88"/>
      <c r="AD88" s="88"/>
      <c r="AE88" s="97">
        <f t="shared" si="121"/>
        <v>13997072.640000001</v>
      </c>
      <c r="AF88" s="86">
        <v>0</v>
      </c>
      <c r="AG88" s="86">
        <f t="shared" si="122"/>
        <v>13997072.640000001</v>
      </c>
      <c r="AH88" s="98" t="s">
        <v>159</v>
      </c>
      <c r="AI88" s="122" t="s">
        <v>189</v>
      </c>
      <c r="AJ88" s="96">
        <v>0</v>
      </c>
      <c r="AK88" s="126">
        <v>0</v>
      </c>
    </row>
    <row r="89" spans="1:37" s="2" customFormat="1" ht="409.5" x14ac:dyDescent="0.25">
      <c r="A89" s="4">
        <v>83</v>
      </c>
      <c r="B89" s="132">
        <v>119731</v>
      </c>
      <c r="C89" s="162">
        <v>51</v>
      </c>
      <c r="D89" s="56" t="s">
        <v>176</v>
      </c>
      <c r="E89" s="11" t="s">
        <v>167</v>
      </c>
      <c r="F89" s="78" t="s">
        <v>129</v>
      </c>
      <c r="G89" s="16" t="s">
        <v>135</v>
      </c>
      <c r="H89" s="16" t="s">
        <v>64</v>
      </c>
      <c r="I89" s="56" t="s">
        <v>189</v>
      </c>
      <c r="J89" s="5" t="s">
        <v>136</v>
      </c>
      <c r="K89" s="6">
        <v>42956</v>
      </c>
      <c r="L89" s="6">
        <v>43870</v>
      </c>
      <c r="M89" s="7">
        <f t="shared" si="116"/>
        <v>83.983862780427785</v>
      </c>
      <c r="N89" s="8" t="s">
        <v>156</v>
      </c>
      <c r="O89" s="8" t="s">
        <v>157</v>
      </c>
      <c r="P89" s="8" t="s">
        <v>157</v>
      </c>
      <c r="Q89" s="13" t="s">
        <v>158</v>
      </c>
      <c r="R89" s="4" t="s">
        <v>36</v>
      </c>
      <c r="S89" s="86">
        <f t="shared" si="118"/>
        <v>10449475.91</v>
      </c>
      <c r="T89" s="88">
        <v>8426591.9100000001</v>
      </c>
      <c r="U89" s="88">
        <v>2022884</v>
      </c>
      <c r="V89" s="86">
        <f t="shared" si="117"/>
        <v>0</v>
      </c>
      <c r="W89" s="88">
        <v>0</v>
      </c>
      <c r="X89" s="88">
        <v>0</v>
      </c>
      <c r="Y89" s="86">
        <f t="shared" si="119"/>
        <v>1992766.64</v>
      </c>
      <c r="Z89" s="88">
        <v>1487045.64</v>
      </c>
      <c r="AA89" s="88">
        <v>505721</v>
      </c>
      <c r="AB89" s="86">
        <f t="shared" si="120"/>
        <v>0</v>
      </c>
      <c r="AC89" s="88"/>
      <c r="AD89" s="88"/>
      <c r="AE89" s="97">
        <f t="shared" si="121"/>
        <v>12442242.550000001</v>
      </c>
      <c r="AF89" s="86">
        <v>0</v>
      </c>
      <c r="AG89" s="86">
        <f t="shared" si="122"/>
        <v>12442242.550000001</v>
      </c>
      <c r="AH89" s="98" t="s">
        <v>159</v>
      </c>
      <c r="AI89" s="122" t="s">
        <v>189</v>
      </c>
      <c r="AJ89" s="96">
        <v>69562.990000000005</v>
      </c>
      <c r="AK89" s="126">
        <v>0</v>
      </c>
    </row>
    <row r="90" spans="1:37" s="2" customFormat="1" ht="409.5" x14ac:dyDescent="0.25">
      <c r="A90" s="10">
        <v>84</v>
      </c>
      <c r="B90" s="132">
        <v>120194</v>
      </c>
      <c r="C90" s="162">
        <v>52</v>
      </c>
      <c r="D90" s="56" t="s">
        <v>177</v>
      </c>
      <c r="E90" s="11" t="s">
        <v>167</v>
      </c>
      <c r="F90" s="78" t="s">
        <v>129</v>
      </c>
      <c r="G90" s="16" t="s">
        <v>138</v>
      </c>
      <c r="H90" s="16" t="s">
        <v>137</v>
      </c>
      <c r="I90" s="56" t="s">
        <v>189</v>
      </c>
      <c r="J90" s="5" t="s">
        <v>139</v>
      </c>
      <c r="K90" s="6">
        <v>42963</v>
      </c>
      <c r="L90" s="6">
        <v>43877</v>
      </c>
      <c r="M90" s="7">
        <f t="shared" si="116"/>
        <v>83.983862831024851</v>
      </c>
      <c r="N90" s="8" t="s">
        <v>156</v>
      </c>
      <c r="O90" s="8" t="s">
        <v>157</v>
      </c>
      <c r="P90" s="8" t="s">
        <v>157</v>
      </c>
      <c r="Q90" s="13" t="s">
        <v>158</v>
      </c>
      <c r="R90" s="4" t="s">
        <v>36</v>
      </c>
      <c r="S90" s="86">
        <f t="shared" si="118"/>
        <v>12243037.969999999</v>
      </c>
      <c r="T90" s="88">
        <v>9872943.4499999993</v>
      </c>
      <c r="U90" s="88">
        <v>2370094.52</v>
      </c>
      <c r="V90" s="86">
        <f t="shared" si="117"/>
        <v>0</v>
      </c>
      <c r="W90" s="88">
        <v>0</v>
      </c>
      <c r="X90" s="88">
        <v>0</v>
      </c>
      <c r="Y90" s="86">
        <f t="shared" si="119"/>
        <v>2334807.77</v>
      </c>
      <c r="Z90" s="88">
        <v>1742284.14</v>
      </c>
      <c r="AA90" s="88">
        <v>592523.63</v>
      </c>
      <c r="AB90" s="86">
        <f t="shared" si="120"/>
        <v>0</v>
      </c>
      <c r="AC90" s="88"/>
      <c r="AD90" s="88"/>
      <c r="AE90" s="97">
        <f t="shared" si="121"/>
        <v>14577845.739999998</v>
      </c>
      <c r="AF90" s="86">
        <v>0</v>
      </c>
      <c r="AG90" s="86">
        <f t="shared" si="122"/>
        <v>14577845.739999998</v>
      </c>
      <c r="AH90" s="98" t="s">
        <v>159</v>
      </c>
      <c r="AI90" s="122" t="s">
        <v>189</v>
      </c>
      <c r="AJ90" s="96">
        <v>18637.330000000002</v>
      </c>
      <c r="AK90" s="126">
        <v>0</v>
      </c>
    </row>
    <row r="91" spans="1:37" s="2" customFormat="1" ht="409.5" x14ac:dyDescent="0.25">
      <c r="A91" s="10">
        <v>85</v>
      </c>
      <c r="B91" s="132">
        <v>119983</v>
      </c>
      <c r="C91" s="162">
        <v>58</v>
      </c>
      <c r="D91" s="56" t="s">
        <v>179</v>
      </c>
      <c r="E91" s="11" t="s">
        <v>167</v>
      </c>
      <c r="F91" s="78" t="s">
        <v>129</v>
      </c>
      <c r="G91" s="16" t="s">
        <v>140</v>
      </c>
      <c r="H91" s="16" t="s">
        <v>75</v>
      </c>
      <c r="I91" s="56" t="s">
        <v>206</v>
      </c>
      <c r="J91" s="5" t="s">
        <v>141</v>
      </c>
      <c r="K91" s="6">
        <v>42963</v>
      </c>
      <c r="L91" s="6">
        <v>43693</v>
      </c>
      <c r="M91" s="7">
        <f t="shared" si="116"/>
        <v>83.983862872994763</v>
      </c>
      <c r="N91" s="8" t="s">
        <v>156</v>
      </c>
      <c r="O91" s="8" t="s">
        <v>157</v>
      </c>
      <c r="P91" s="8" t="s">
        <v>157</v>
      </c>
      <c r="Q91" s="13" t="s">
        <v>158</v>
      </c>
      <c r="R91" s="4" t="s">
        <v>36</v>
      </c>
      <c r="S91" s="86">
        <f t="shared" si="118"/>
        <v>8062160.4699999997</v>
      </c>
      <c r="T91" s="88">
        <v>6501430</v>
      </c>
      <c r="U91" s="88">
        <v>1560730.47</v>
      </c>
      <c r="V91" s="86">
        <f t="shared" si="117"/>
        <v>0</v>
      </c>
      <c r="W91" s="88">
        <v>0</v>
      </c>
      <c r="X91" s="88">
        <v>0</v>
      </c>
      <c r="Y91" s="86">
        <f t="shared" si="119"/>
        <v>1537493.79</v>
      </c>
      <c r="Z91" s="88">
        <v>1147311.17</v>
      </c>
      <c r="AA91" s="88">
        <v>390182.62</v>
      </c>
      <c r="AB91" s="86">
        <f t="shared" si="120"/>
        <v>0</v>
      </c>
      <c r="AC91" s="88"/>
      <c r="AD91" s="88"/>
      <c r="AE91" s="97">
        <f t="shared" si="121"/>
        <v>9599654.2599999998</v>
      </c>
      <c r="AF91" s="86">
        <v>655333</v>
      </c>
      <c r="AG91" s="86">
        <f t="shared" si="122"/>
        <v>10254987.26</v>
      </c>
      <c r="AH91" s="98" t="s">
        <v>159</v>
      </c>
      <c r="AI91" s="122" t="s">
        <v>189</v>
      </c>
      <c r="AJ91" s="96">
        <v>27068</v>
      </c>
      <c r="AK91" s="126">
        <v>0</v>
      </c>
    </row>
    <row r="92" spans="1:37" ht="409.5" x14ac:dyDescent="0.25">
      <c r="A92" s="4">
        <v>86</v>
      </c>
      <c r="B92" s="132">
        <v>119622</v>
      </c>
      <c r="C92" s="162">
        <v>45</v>
      </c>
      <c r="D92" s="56" t="s">
        <v>165</v>
      </c>
      <c r="E92" s="11" t="s">
        <v>168</v>
      </c>
      <c r="F92" s="78" t="s">
        <v>185</v>
      </c>
      <c r="G92" s="16" t="s">
        <v>123</v>
      </c>
      <c r="H92" s="16" t="s">
        <v>122</v>
      </c>
      <c r="I92" s="56" t="s">
        <v>189</v>
      </c>
      <c r="J92" s="5" t="s">
        <v>124</v>
      </c>
      <c r="K92" s="6">
        <v>42793</v>
      </c>
      <c r="L92" s="6">
        <v>43765</v>
      </c>
      <c r="M92" s="7">
        <f t="shared" si="116"/>
        <v>83.983862835522956</v>
      </c>
      <c r="N92" s="8" t="s">
        <v>156</v>
      </c>
      <c r="O92" s="8" t="s">
        <v>157</v>
      </c>
      <c r="P92" s="8" t="s">
        <v>157</v>
      </c>
      <c r="Q92" s="13" t="s">
        <v>158</v>
      </c>
      <c r="R92" s="4" t="s">
        <v>36</v>
      </c>
      <c r="S92" s="86">
        <f t="shared" si="118"/>
        <v>37233996.450000003</v>
      </c>
      <c r="T92" s="88">
        <v>30025974.120000001</v>
      </c>
      <c r="U92" s="88">
        <v>7208022.3300000001</v>
      </c>
      <c r="V92" s="86">
        <f t="shared" si="117"/>
        <v>0</v>
      </c>
      <c r="W92" s="88">
        <v>0</v>
      </c>
      <c r="X92" s="88">
        <v>0</v>
      </c>
      <c r="Y92" s="86">
        <f t="shared" si="119"/>
        <v>7100706.9000000004</v>
      </c>
      <c r="Z92" s="88">
        <v>5298701.32</v>
      </c>
      <c r="AA92" s="88">
        <v>1802005.58</v>
      </c>
      <c r="AB92" s="86">
        <f t="shared" si="120"/>
        <v>0</v>
      </c>
      <c r="AC92" s="88"/>
      <c r="AD92" s="88"/>
      <c r="AE92" s="97">
        <f t="shared" si="121"/>
        <v>44334703.350000001</v>
      </c>
      <c r="AF92" s="86">
        <v>427346.26</v>
      </c>
      <c r="AG92" s="86">
        <f t="shared" si="122"/>
        <v>44762049.609999999</v>
      </c>
      <c r="AH92" s="98" t="s">
        <v>159</v>
      </c>
      <c r="AI92" s="127" t="s">
        <v>513</v>
      </c>
      <c r="AJ92" s="96">
        <f>4923177.41+2008542</f>
        <v>6931719.4100000001</v>
      </c>
      <c r="AK92" s="126">
        <v>0</v>
      </c>
    </row>
    <row r="93" spans="1:37" ht="252" x14ac:dyDescent="0.25">
      <c r="A93" s="10">
        <v>87</v>
      </c>
      <c r="B93" s="132">
        <v>119689</v>
      </c>
      <c r="C93" s="162">
        <v>53</v>
      </c>
      <c r="D93" s="56" t="s">
        <v>165</v>
      </c>
      <c r="E93" s="11" t="s">
        <v>171</v>
      </c>
      <c r="F93" s="78" t="s">
        <v>143</v>
      </c>
      <c r="G93" s="16" t="s">
        <v>113</v>
      </c>
      <c r="H93" s="16" t="s">
        <v>112</v>
      </c>
      <c r="I93" s="56" t="s">
        <v>189</v>
      </c>
      <c r="J93" s="5" t="s">
        <v>114</v>
      </c>
      <c r="K93" s="6">
        <v>42943</v>
      </c>
      <c r="L93" s="6">
        <v>44039</v>
      </c>
      <c r="M93" s="7">
        <f t="shared" si="116"/>
        <v>83.983862843305559</v>
      </c>
      <c r="N93" s="8" t="s">
        <v>156</v>
      </c>
      <c r="O93" s="8" t="s">
        <v>157</v>
      </c>
      <c r="P93" s="8" t="s">
        <v>157</v>
      </c>
      <c r="Q93" s="13" t="s">
        <v>158</v>
      </c>
      <c r="R93" s="4" t="s">
        <v>36</v>
      </c>
      <c r="S93" s="86">
        <f t="shared" si="118"/>
        <v>46010993.850000001</v>
      </c>
      <c r="T93" s="88">
        <v>37103857.82</v>
      </c>
      <c r="U93" s="88">
        <v>8907136.0299999993</v>
      </c>
      <c r="V93" s="86">
        <f t="shared" si="117"/>
        <v>0</v>
      </c>
      <c r="W93" s="88">
        <v>0</v>
      </c>
      <c r="X93" s="88">
        <v>0</v>
      </c>
      <c r="Y93" s="86">
        <f t="shared" si="119"/>
        <v>8774523.620000001</v>
      </c>
      <c r="Z93" s="88">
        <v>6547739.6100000003</v>
      </c>
      <c r="AA93" s="88">
        <v>2226784.0099999998</v>
      </c>
      <c r="AB93" s="86">
        <f t="shared" si="120"/>
        <v>0</v>
      </c>
      <c r="AC93" s="88"/>
      <c r="AD93" s="88"/>
      <c r="AE93" s="97">
        <f t="shared" si="121"/>
        <v>54785517.469999999</v>
      </c>
      <c r="AF93" s="86">
        <v>0</v>
      </c>
      <c r="AG93" s="86">
        <f t="shared" si="122"/>
        <v>54785517.469999999</v>
      </c>
      <c r="AH93" s="98" t="s">
        <v>159</v>
      </c>
      <c r="AI93" s="95" t="s">
        <v>189</v>
      </c>
      <c r="AJ93" s="96">
        <v>159716.44</v>
      </c>
      <c r="AK93" s="104">
        <v>0</v>
      </c>
    </row>
    <row r="94" spans="1:37" ht="409.5" x14ac:dyDescent="0.25">
      <c r="A94" s="10">
        <v>88</v>
      </c>
      <c r="B94" s="132">
        <v>119240</v>
      </c>
      <c r="C94" s="162">
        <v>54</v>
      </c>
      <c r="D94" s="56" t="s">
        <v>165</v>
      </c>
      <c r="E94" s="11" t="s">
        <v>171</v>
      </c>
      <c r="F94" s="78" t="s">
        <v>143</v>
      </c>
      <c r="G94" s="16" t="s">
        <v>115</v>
      </c>
      <c r="H94" s="16" t="s">
        <v>112</v>
      </c>
      <c r="I94" s="56" t="s">
        <v>189</v>
      </c>
      <c r="J94" s="5" t="s">
        <v>116</v>
      </c>
      <c r="K94" s="6">
        <v>42943</v>
      </c>
      <c r="L94" s="6">
        <v>44039</v>
      </c>
      <c r="M94" s="7">
        <f t="shared" si="116"/>
        <v>83.983862856059488</v>
      </c>
      <c r="N94" s="8" t="s">
        <v>156</v>
      </c>
      <c r="O94" s="8" t="s">
        <v>157</v>
      </c>
      <c r="P94" s="8" t="s">
        <v>157</v>
      </c>
      <c r="Q94" s="13" t="s">
        <v>158</v>
      </c>
      <c r="R94" s="4" t="s">
        <v>36</v>
      </c>
      <c r="S94" s="86">
        <f t="shared" si="118"/>
        <v>11805482.93</v>
      </c>
      <c r="T94" s="88">
        <v>9520093.4299999997</v>
      </c>
      <c r="U94" s="88">
        <v>2285389.5</v>
      </c>
      <c r="V94" s="86">
        <f t="shared" si="117"/>
        <v>0</v>
      </c>
      <c r="W94" s="88">
        <v>0</v>
      </c>
      <c r="X94" s="88">
        <v>0</v>
      </c>
      <c r="Y94" s="86">
        <f t="shared" si="119"/>
        <v>2251363.86</v>
      </c>
      <c r="Z94" s="88">
        <v>1680016.49</v>
      </c>
      <c r="AA94" s="88">
        <v>571347.37</v>
      </c>
      <c r="AB94" s="86">
        <f t="shared" si="120"/>
        <v>0</v>
      </c>
      <c r="AC94" s="88"/>
      <c r="AD94" s="88"/>
      <c r="AE94" s="97">
        <f t="shared" si="121"/>
        <v>14056846.789999999</v>
      </c>
      <c r="AF94" s="86">
        <v>216877.5</v>
      </c>
      <c r="AG94" s="86">
        <f t="shared" si="122"/>
        <v>14273724.289999999</v>
      </c>
      <c r="AH94" s="98" t="s">
        <v>159</v>
      </c>
      <c r="AI94" s="95" t="s">
        <v>189</v>
      </c>
      <c r="AJ94" s="96">
        <v>122452.96</v>
      </c>
      <c r="AK94" s="104">
        <v>0</v>
      </c>
    </row>
    <row r="95" spans="1:37" ht="409.5" x14ac:dyDescent="0.25">
      <c r="A95" s="4">
        <v>89</v>
      </c>
      <c r="B95" s="132">
        <v>120068</v>
      </c>
      <c r="C95" s="162">
        <v>55</v>
      </c>
      <c r="D95" s="56" t="s">
        <v>165</v>
      </c>
      <c r="E95" s="11" t="s">
        <v>171</v>
      </c>
      <c r="F95" s="78" t="s">
        <v>143</v>
      </c>
      <c r="G95" s="16" t="s">
        <v>118</v>
      </c>
      <c r="H95" s="16" t="s">
        <v>117</v>
      </c>
      <c r="I95" s="80" t="s">
        <v>204</v>
      </c>
      <c r="J95" s="5" t="s">
        <v>119</v>
      </c>
      <c r="K95" s="6">
        <v>43060</v>
      </c>
      <c r="L95" s="6">
        <v>43606</v>
      </c>
      <c r="M95" s="7">
        <f t="shared" si="116"/>
        <v>83.983862867470734</v>
      </c>
      <c r="N95" s="8" t="s">
        <v>156</v>
      </c>
      <c r="O95" s="8" t="s">
        <v>157</v>
      </c>
      <c r="P95" s="8" t="s">
        <v>157</v>
      </c>
      <c r="Q95" s="15" t="s">
        <v>158</v>
      </c>
      <c r="R95" s="8" t="s">
        <v>36</v>
      </c>
      <c r="S95" s="86">
        <f t="shared" si="118"/>
        <v>8678209.1799999997</v>
      </c>
      <c r="T95" s="88">
        <v>6998219.6100000003</v>
      </c>
      <c r="U95" s="88">
        <v>1679989.57</v>
      </c>
      <c r="V95" s="86">
        <f t="shared" si="117"/>
        <v>0</v>
      </c>
      <c r="W95" s="88">
        <v>0</v>
      </c>
      <c r="X95" s="88">
        <v>0</v>
      </c>
      <c r="Y95" s="86">
        <f t="shared" si="119"/>
        <v>1654977.3199999998</v>
      </c>
      <c r="Z95" s="88">
        <v>1234979.93</v>
      </c>
      <c r="AA95" s="88">
        <v>419997.39</v>
      </c>
      <c r="AB95" s="86">
        <f t="shared" si="120"/>
        <v>0</v>
      </c>
      <c r="AC95" s="88">
        <v>0</v>
      </c>
      <c r="AD95" s="88">
        <v>0</v>
      </c>
      <c r="AE95" s="97">
        <f t="shared" si="121"/>
        <v>10333186.5</v>
      </c>
      <c r="AF95" s="86">
        <v>0</v>
      </c>
      <c r="AG95" s="86">
        <f t="shared" si="122"/>
        <v>10333186.5</v>
      </c>
      <c r="AH95" s="98" t="s">
        <v>159</v>
      </c>
      <c r="AI95" s="95" t="s">
        <v>189</v>
      </c>
      <c r="AJ95" s="96">
        <v>41796.800000000003</v>
      </c>
      <c r="AK95" s="104">
        <v>0</v>
      </c>
    </row>
    <row r="96" spans="1:37" ht="220.5" x14ac:dyDescent="0.25">
      <c r="A96" s="10">
        <v>90</v>
      </c>
      <c r="B96" s="132">
        <v>120082</v>
      </c>
      <c r="C96" s="162">
        <v>56</v>
      </c>
      <c r="D96" s="56" t="s">
        <v>170</v>
      </c>
      <c r="E96" s="11" t="s">
        <v>171</v>
      </c>
      <c r="F96" s="78" t="s">
        <v>143</v>
      </c>
      <c r="G96" s="16" t="s">
        <v>144</v>
      </c>
      <c r="H96" s="16" t="s">
        <v>142</v>
      </c>
      <c r="I96" s="56" t="s">
        <v>216</v>
      </c>
      <c r="J96" s="5" t="s">
        <v>145</v>
      </c>
      <c r="K96" s="6">
        <v>43006</v>
      </c>
      <c r="L96" s="6">
        <v>44102</v>
      </c>
      <c r="M96" s="7">
        <f t="shared" si="116"/>
        <v>83.98386279749451</v>
      </c>
      <c r="N96" s="8" t="s">
        <v>156</v>
      </c>
      <c r="O96" s="8" t="s">
        <v>157</v>
      </c>
      <c r="P96" s="8" t="s">
        <v>157</v>
      </c>
      <c r="Q96" s="13" t="s">
        <v>158</v>
      </c>
      <c r="R96" s="4" t="s">
        <v>36</v>
      </c>
      <c r="S96" s="86">
        <f t="shared" si="118"/>
        <v>5145385.2700000005</v>
      </c>
      <c r="T96" s="88">
        <v>4149304.93</v>
      </c>
      <c r="U96" s="88">
        <v>996080.34</v>
      </c>
      <c r="V96" s="86">
        <f t="shared" si="117"/>
        <v>0</v>
      </c>
      <c r="W96" s="88">
        <v>0</v>
      </c>
      <c r="X96" s="88">
        <v>0</v>
      </c>
      <c r="Y96" s="86">
        <f t="shared" si="119"/>
        <v>981250.37</v>
      </c>
      <c r="Z96" s="88">
        <v>732230.28</v>
      </c>
      <c r="AA96" s="88">
        <v>249020.09</v>
      </c>
      <c r="AB96" s="86">
        <f t="shared" si="120"/>
        <v>0</v>
      </c>
      <c r="AC96" s="88"/>
      <c r="AD96" s="88"/>
      <c r="AE96" s="97">
        <f t="shared" si="121"/>
        <v>6126635.6400000006</v>
      </c>
      <c r="AF96" s="86">
        <v>0</v>
      </c>
      <c r="AG96" s="86">
        <f t="shared" si="122"/>
        <v>6126635.6400000006</v>
      </c>
      <c r="AH96" s="98" t="s">
        <v>159</v>
      </c>
      <c r="AI96" s="122" t="s">
        <v>189</v>
      </c>
      <c r="AJ96" s="96">
        <v>15818.36</v>
      </c>
      <c r="AK96" s="104">
        <v>0</v>
      </c>
    </row>
    <row r="97" spans="1:37" ht="204.75" x14ac:dyDescent="0.25">
      <c r="A97" s="10">
        <v>91</v>
      </c>
      <c r="B97" s="132">
        <v>120126</v>
      </c>
      <c r="C97" s="162">
        <v>57</v>
      </c>
      <c r="D97" s="56" t="s">
        <v>170</v>
      </c>
      <c r="E97" s="11" t="s">
        <v>171</v>
      </c>
      <c r="F97" s="78" t="s">
        <v>143</v>
      </c>
      <c r="G97" s="16" t="s">
        <v>120</v>
      </c>
      <c r="H97" s="16" t="s">
        <v>117</v>
      </c>
      <c r="I97" s="56" t="s">
        <v>189</v>
      </c>
      <c r="J97" s="5" t="s">
        <v>121</v>
      </c>
      <c r="K97" s="6">
        <v>43060</v>
      </c>
      <c r="L97" s="6">
        <v>43789</v>
      </c>
      <c r="M97" s="7">
        <f t="shared" si="116"/>
        <v>83.98386273060467</v>
      </c>
      <c r="N97" s="8" t="s">
        <v>156</v>
      </c>
      <c r="O97" s="8" t="s">
        <v>157</v>
      </c>
      <c r="P97" s="8" t="s">
        <v>157</v>
      </c>
      <c r="Q97" s="13" t="s">
        <v>158</v>
      </c>
      <c r="R97" s="4" t="s">
        <v>36</v>
      </c>
      <c r="S97" s="86">
        <f t="shared" si="118"/>
        <v>2709276.16</v>
      </c>
      <c r="T97" s="88">
        <v>2184795.1800000002</v>
      </c>
      <c r="U97" s="88">
        <v>524480.98</v>
      </c>
      <c r="V97" s="86">
        <f t="shared" si="117"/>
        <v>0</v>
      </c>
      <c r="W97" s="88">
        <v>0</v>
      </c>
      <c r="X97" s="88">
        <v>0</v>
      </c>
      <c r="Y97" s="86">
        <f t="shared" si="119"/>
        <v>516672.34</v>
      </c>
      <c r="Z97" s="88">
        <v>385552.09</v>
      </c>
      <c r="AA97" s="88">
        <v>131120.25</v>
      </c>
      <c r="AB97" s="86">
        <f t="shared" si="120"/>
        <v>0</v>
      </c>
      <c r="AC97" s="88"/>
      <c r="AD97" s="88"/>
      <c r="AE97" s="97">
        <f t="shared" si="121"/>
        <v>3225948.5</v>
      </c>
      <c r="AF97" s="86">
        <v>0</v>
      </c>
      <c r="AG97" s="86">
        <f t="shared" si="122"/>
        <v>3225948.5</v>
      </c>
      <c r="AH97" s="98" t="s">
        <v>159</v>
      </c>
      <c r="AI97" s="122" t="s">
        <v>189</v>
      </c>
      <c r="AJ97" s="96">
        <v>0</v>
      </c>
      <c r="AK97" s="104">
        <v>0</v>
      </c>
    </row>
    <row r="98" spans="1:37" ht="409.5" x14ac:dyDescent="0.25">
      <c r="A98" s="4">
        <v>92</v>
      </c>
      <c r="B98" s="132">
        <v>119957</v>
      </c>
      <c r="C98" s="162">
        <v>136</v>
      </c>
      <c r="D98" s="56" t="s">
        <v>172</v>
      </c>
      <c r="E98" s="11" t="s">
        <v>181</v>
      </c>
      <c r="F98" s="78" t="s">
        <v>146</v>
      </c>
      <c r="G98" s="16" t="s">
        <v>147</v>
      </c>
      <c r="H98" s="16" t="s">
        <v>87</v>
      </c>
      <c r="I98" s="56" t="s">
        <v>212</v>
      </c>
      <c r="J98" s="5" t="s">
        <v>148</v>
      </c>
      <c r="K98" s="6">
        <v>43047</v>
      </c>
      <c r="L98" s="6">
        <v>43838</v>
      </c>
      <c r="M98" s="7">
        <f t="shared" si="116"/>
        <v>83.983862849270778</v>
      </c>
      <c r="N98" s="8" t="s">
        <v>156</v>
      </c>
      <c r="O98" s="8" t="s">
        <v>157</v>
      </c>
      <c r="P98" s="8" t="s">
        <v>157</v>
      </c>
      <c r="Q98" s="13" t="s">
        <v>158</v>
      </c>
      <c r="R98" s="4" t="s">
        <v>36</v>
      </c>
      <c r="S98" s="86">
        <f t="shared" si="118"/>
        <v>30804926.539999999</v>
      </c>
      <c r="T98" s="88">
        <v>24841489.370000001</v>
      </c>
      <c r="U98" s="88">
        <v>5963437.1699999999</v>
      </c>
      <c r="V98" s="86">
        <f t="shared" si="117"/>
        <v>0</v>
      </c>
      <c r="W98" s="88">
        <v>0</v>
      </c>
      <c r="X98" s="88">
        <v>0</v>
      </c>
      <c r="Y98" s="86">
        <f t="shared" si="119"/>
        <v>5874651.5300000003</v>
      </c>
      <c r="Z98" s="88">
        <v>4383792.24</v>
      </c>
      <c r="AA98" s="88">
        <v>1490859.29</v>
      </c>
      <c r="AB98" s="86">
        <f t="shared" si="120"/>
        <v>0</v>
      </c>
      <c r="AC98" s="88"/>
      <c r="AD98" s="88"/>
      <c r="AE98" s="97">
        <f t="shared" si="121"/>
        <v>36679578.07</v>
      </c>
      <c r="AF98" s="86">
        <v>0</v>
      </c>
      <c r="AG98" s="86">
        <f t="shared" si="122"/>
        <v>36679578.07</v>
      </c>
      <c r="AH98" s="98" t="s">
        <v>159</v>
      </c>
      <c r="AI98" s="122" t="s">
        <v>223</v>
      </c>
      <c r="AJ98" s="96">
        <v>279828.68</v>
      </c>
      <c r="AK98" s="104">
        <v>0</v>
      </c>
    </row>
    <row r="99" spans="1:37" s="2" customFormat="1" ht="409.5" x14ac:dyDescent="0.25">
      <c r="A99" s="10">
        <v>93</v>
      </c>
      <c r="B99" s="132">
        <v>118963</v>
      </c>
      <c r="C99" s="162">
        <v>34</v>
      </c>
      <c r="D99" s="56" t="s">
        <v>172</v>
      </c>
      <c r="E99" s="11" t="s">
        <v>169</v>
      </c>
      <c r="F99" s="78" t="s">
        <v>184</v>
      </c>
      <c r="G99" s="16" t="s">
        <v>105</v>
      </c>
      <c r="H99" s="16" t="s">
        <v>87</v>
      </c>
      <c r="I99" s="56" t="s">
        <v>617</v>
      </c>
      <c r="J99" s="5" t="s">
        <v>106</v>
      </c>
      <c r="K99" s="6">
        <v>42629</v>
      </c>
      <c r="L99" s="6">
        <v>43540</v>
      </c>
      <c r="M99" s="7">
        <f t="shared" si="116"/>
        <v>83.983862803496507</v>
      </c>
      <c r="N99" s="8" t="s">
        <v>156</v>
      </c>
      <c r="O99" s="8" t="s">
        <v>157</v>
      </c>
      <c r="P99" s="8" t="s">
        <v>157</v>
      </c>
      <c r="Q99" s="13" t="s">
        <v>158</v>
      </c>
      <c r="R99" s="4" t="s">
        <v>36</v>
      </c>
      <c r="S99" s="86">
        <f t="shared" si="118"/>
        <v>4117071.25</v>
      </c>
      <c r="T99" s="88">
        <v>3320059.26</v>
      </c>
      <c r="U99" s="88">
        <v>797011.99</v>
      </c>
      <c r="V99" s="86">
        <f t="shared" si="117"/>
        <v>0</v>
      </c>
      <c r="W99" s="88">
        <v>0</v>
      </c>
      <c r="X99" s="88">
        <v>0</v>
      </c>
      <c r="Y99" s="86">
        <f t="shared" si="119"/>
        <v>785145.81</v>
      </c>
      <c r="Z99" s="88">
        <v>585892.81000000006</v>
      </c>
      <c r="AA99" s="88">
        <v>199253</v>
      </c>
      <c r="AB99" s="86">
        <f t="shared" si="120"/>
        <v>0</v>
      </c>
      <c r="AC99" s="88"/>
      <c r="AD99" s="88"/>
      <c r="AE99" s="97">
        <f t="shared" si="121"/>
        <v>4902217.0600000005</v>
      </c>
      <c r="AF99" s="86">
        <v>0</v>
      </c>
      <c r="AG99" s="86">
        <f t="shared" si="122"/>
        <v>4902217.0600000005</v>
      </c>
      <c r="AH99" s="98" t="s">
        <v>159</v>
      </c>
      <c r="AI99" s="95" t="s">
        <v>196</v>
      </c>
      <c r="AJ99" s="96">
        <v>1460741.83</v>
      </c>
      <c r="AK99" s="104">
        <v>0</v>
      </c>
    </row>
    <row r="100" spans="1:37" s="2" customFormat="1" ht="236.25" x14ac:dyDescent="0.25">
      <c r="A100" s="10">
        <v>94</v>
      </c>
      <c r="B100" s="132">
        <v>118964</v>
      </c>
      <c r="C100" s="162">
        <v>35</v>
      </c>
      <c r="D100" s="56" t="s">
        <v>173</v>
      </c>
      <c r="E100" s="11" t="s">
        <v>169</v>
      </c>
      <c r="F100" s="78" t="s">
        <v>184</v>
      </c>
      <c r="G100" s="16" t="s">
        <v>108</v>
      </c>
      <c r="H100" s="16" t="s">
        <v>107</v>
      </c>
      <c r="I100" s="56" t="s">
        <v>220</v>
      </c>
      <c r="J100" s="5" t="s">
        <v>109</v>
      </c>
      <c r="K100" s="6">
        <v>42670</v>
      </c>
      <c r="L100" s="6">
        <v>43308</v>
      </c>
      <c r="M100" s="7">
        <f t="shared" si="116"/>
        <v>83.983863323195678</v>
      </c>
      <c r="N100" s="8" t="s">
        <v>156</v>
      </c>
      <c r="O100" s="8" t="s">
        <v>157</v>
      </c>
      <c r="P100" s="8" t="s">
        <v>157</v>
      </c>
      <c r="Q100" s="13" t="s">
        <v>158</v>
      </c>
      <c r="R100" s="4" t="s">
        <v>36</v>
      </c>
      <c r="S100" s="86">
        <f t="shared" si="118"/>
        <v>1279634.31</v>
      </c>
      <c r="T100" s="88">
        <v>1031913.58</v>
      </c>
      <c r="U100" s="88">
        <v>247720.73</v>
      </c>
      <c r="V100" s="86">
        <f t="shared" si="117"/>
        <v>0</v>
      </c>
      <c r="W100" s="88">
        <v>0</v>
      </c>
      <c r="X100" s="88">
        <v>0</v>
      </c>
      <c r="Y100" s="86">
        <f t="shared" si="119"/>
        <v>244032.57</v>
      </c>
      <c r="Z100" s="88">
        <v>182102.39</v>
      </c>
      <c r="AA100" s="88">
        <v>61930.18</v>
      </c>
      <c r="AB100" s="86">
        <f t="shared" si="120"/>
        <v>0</v>
      </c>
      <c r="AC100" s="88"/>
      <c r="AD100" s="88"/>
      <c r="AE100" s="97">
        <f t="shared" si="121"/>
        <v>1523666.8800000001</v>
      </c>
      <c r="AF100" s="86">
        <v>0</v>
      </c>
      <c r="AG100" s="86">
        <f t="shared" si="122"/>
        <v>1523666.8800000001</v>
      </c>
      <c r="AH100" s="98" t="s">
        <v>159</v>
      </c>
      <c r="AI100" s="95" t="s">
        <v>202</v>
      </c>
      <c r="AJ100" s="96">
        <v>122689.41</v>
      </c>
      <c r="AK100" s="104">
        <v>0</v>
      </c>
    </row>
    <row r="101" spans="1:37" s="2" customFormat="1" ht="409.5" x14ac:dyDescent="0.25">
      <c r="A101" s="4">
        <v>95</v>
      </c>
      <c r="B101" s="132">
        <v>119981</v>
      </c>
      <c r="C101" s="162">
        <v>36</v>
      </c>
      <c r="D101" s="56" t="s">
        <v>172</v>
      </c>
      <c r="E101" s="11" t="s">
        <v>169</v>
      </c>
      <c r="F101" s="78" t="s">
        <v>184</v>
      </c>
      <c r="G101" s="16" t="s">
        <v>110</v>
      </c>
      <c r="H101" s="16" t="s">
        <v>84</v>
      </c>
      <c r="I101" s="56" t="s">
        <v>189</v>
      </c>
      <c r="J101" s="5" t="s">
        <v>111</v>
      </c>
      <c r="K101" s="6">
        <v>42579</v>
      </c>
      <c r="L101" s="6">
        <v>43462</v>
      </c>
      <c r="M101" s="7">
        <f t="shared" si="116"/>
        <v>83.983863111728837</v>
      </c>
      <c r="N101" s="8" t="s">
        <v>156</v>
      </c>
      <c r="O101" s="8" t="s">
        <v>157</v>
      </c>
      <c r="P101" s="8" t="s">
        <v>157</v>
      </c>
      <c r="Q101" s="13" t="s">
        <v>158</v>
      </c>
      <c r="R101" s="4" t="s">
        <v>36</v>
      </c>
      <c r="S101" s="86">
        <f t="shared" si="118"/>
        <v>1627939.8599999999</v>
      </c>
      <c r="T101" s="88">
        <v>1312791.6599999999</v>
      </c>
      <c r="U101" s="88">
        <v>315148.2</v>
      </c>
      <c r="V101" s="86">
        <f t="shared" si="117"/>
        <v>0</v>
      </c>
      <c r="W101" s="88">
        <v>0</v>
      </c>
      <c r="X101" s="88">
        <v>0</v>
      </c>
      <c r="Y101" s="86">
        <f t="shared" si="119"/>
        <v>310456.15999999997</v>
      </c>
      <c r="Z101" s="88">
        <v>231669.11</v>
      </c>
      <c r="AA101" s="88">
        <v>78787.05</v>
      </c>
      <c r="AB101" s="86">
        <f t="shared" si="120"/>
        <v>0</v>
      </c>
      <c r="AC101" s="88"/>
      <c r="AD101" s="88"/>
      <c r="AE101" s="97">
        <f t="shared" si="121"/>
        <v>1938396.0199999998</v>
      </c>
      <c r="AF101" s="86">
        <v>0</v>
      </c>
      <c r="AG101" s="86">
        <f t="shared" si="122"/>
        <v>1938396.0199999998</v>
      </c>
      <c r="AH101" s="98" t="s">
        <v>159</v>
      </c>
      <c r="AI101" s="95" t="s">
        <v>197</v>
      </c>
      <c r="AJ101" s="96">
        <f>559604.06+125761.16</f>
        <v>685365.22000000009</v>
      </c>
      <c r="AK101" s="104">
        <v>0</v>
      </c>
    </row>
    <row r="102" spans="1:37" s="2" customFormat="1" ht="409.5" x14ac:dyDescent="0.25">
      <c r="A102" s="10">
        <v>96</v>
      </c>
      <c r="B102" s="132">
        <v>120414</v>
      </c>
      <c r="C102" s="162">
        <v>61</v>
      </c>
      <c r="D102" s="56" t="s">
        <v>176</v>
      </c>
      <c r="E102" s="11" t="s">
        <v>169</v>
      </c>
      <c r="F102" s="78" t="s">
        <v>149</v>
      </c>
      <c r="G102" s="16" t="s">
        <v>150</v>
      </c>
      <c r="H102" s="16" t="s">
        <v>384</v>
      </c>
      <c r="I102" s="56" t="s">
        <v>211</v>
      </c>
      <c r="J102" s="5" t="s">
        <v>754</v>
      </c>
      <c r="K102" s="6">
        <v>42893</v>
      </c>
      <c r="L102" s="6">
        <v>43562</v>
      </c>
      <c r="M102" s="7">
        <f t="shared" si="116"/>
        <v>83.395347070002629</v>
      </c>
      <c r="N102" s="8" t="s">
        <v>156</v>
      </c>
      <c r="O102" s="8" t="s">
        <v>157</v>
      </c>
      <c r="P102" s="8" t="s">
        <v>157</v>
      </c>
      <c r="Q102" s="13" t="s">
        <v>158</v>
      </c>
      <c r="R102" s="4" t="s">
        <v>36</v>
      </c>
      <c r="S102" s="86">
        <f t="shared" si="118"/>
        <v>9816719.1999999993</v>
      </c>
      <c r="T102" s="88">
        <v>7916328.7599999998</v>
      </c>
      <c r="U102" s="88">
        <v>1900390.44</v>
      </c>
      <c r="V102" s="86">
        <f t="shared" si="117"/>
        <v>647352.26</v>
      </c>
      <c r="W102" s="88">
        <v>483068.28</v>
      </c>
      <c r="X102" s="88">
        <v>164283.98000000001</v>
      </c>
      <c r="Y102" s="86">
        <f t="shared" si="119"/>
        <v>1307231.79</v>
      </c>
      <c r="Z102" s="88">
        <v>979654.51000000013</v>
      </c>
      <c r="AA102" s="88">
        <v>327577.27999999997</v>
      </c>
      <c r="AB102" s="86">
        <f t="shared" si="120"/>
        <v>0</v>
      </c>
      <c r="AC102" s="88"/>
      <c r="AD102" s="88"/>
      <c r="AE102" s="97">
        <f t="shared" si="121"/>
        <v>11771303.25</v>
      </c>
      <c r="AF102" s="86">
        <v>0</v>
      </c>
      <c r="AG102" s="86">
        <f t="shared" si="122"/>
        <v>11771303.25</v>
      </c>
      <c r="AH102" s="98" t="s">
        <v>159</v>
      </c>
      <c r="AI102" s="95" t="s">
        <v>356</v>
      </c>
      <c r="AJ102" s="96">
        <v>1693123.23</v>
      </c>
      <c r="AK102" s="96">
        <f>69261.08+47130.14</f>
        <v>116391.22</v>
      </c>
    </row>
    <row r="103" spans="1:37" ht="330.75" x14ac:dyDescent="0.25">
      <c r="A103" s="10">
        <v>97</v>
      </c>
      <c r="B103" s="132">
        <v>119988</v>
      </c>
      <c r="C103" s="162">
        <v>62</v>
      </c>
      <c r="D103" s="56" t="s">
        <v>165</v>
      </c>
      <c r="E103" s="11" t="s">
        <v>169</v>
      </c>
      <c r="F103" s="78" t="s">
        <v>149</v>
      </c>
      <c r="G103" s="16" t="s">
        <v>151</v>
      </c>
      <c r="H103" s="16" t="s">
        <v>117</v>
      </c>
      <c r="I103" s="228" t="s">
        <v>221</v>
      </c>
      <c r="J103" s="5" t="s">
        <v>152</v>
      </c>
      <c r="K103" s="6">
        <v>43060</v>
      </c>
      <c r="L103" s="6">
        <v>43729</v>
      </c>
      <c r="M103" s="7">
        <f t="shared" si="116"/>
        <v>83.983862836233868</v>
      </c>
      <c r="N103" s="8" t="s">
        <v>156</v>
      </c>
      <c r="O103" s="8" t="s">
        <v>157</v>
      </c>
      <c r="P103" s="8" t="s">
        <v>157</v>
      </c>
      <c r="Q103" s="13" t="s">
        <v>158</v>
      </c>
      <c r="R103" s="8" t="s">
        <v>36</v>
      </c>
      <c r="S103" s="86">
        <f t="shared" si="118"/>
        <v>3950537.5</v>
      </c>
      <c r="T103" s="88">
        <v>3185764.3</v>
      </c>
      <c r="U103" s="88">
        <v>764773.2</v>
      </c>
      <c r="V103" s="86">
        <f t="shared" si="117"/>
        <v>0</v>
      </c>
      <c r="W103" s="88">
        <v>0</v>
      </c>
      <c r="X103" s="88">
        <v>0</v>
      </c>
      <c r="Y103" s="86">
        <f t="shared" si="119"/>
        <v>753387</v>
      </c>
      <c r="Z103" s="88">
        <v>562193.69999999995</v>
      </c>
      <c r="AA103" s="88">
        <v>191193.3</v>
      </c>
      <c r="AB103" s="86">
        <f t="shared" si="120"/>
        <v>0</v>
      </c>
      <c r="AC103" s="88"/>
      <c r="AD103" s="88"/>
      <c r="AE103" s="97">
        <f t="shared" si="121"/>
        <v>4703924.5</v>
      </c>
      <c r="AF103" s="86"/>
      <c r="AG103" s="86">
        <f t="shared" si="122"/>
        <v>4703924.5</v>
      </c>
      <c r="AH103" s="98" t="s">
        <v>159</v>
      </c>
      <c r="AI103" s="95" t="s">
        <v>189</v>
      </c>
      <c r="AJ103" s="96">
        <v>12499.27</v>
      </c>
      <c r="AK103" s="96">
        <v>0</v>
      </c>
    </row>
    <row r="104" spans="1:37" ht="409.5" x14ac:dyDescent="0.25">
      <c r="A104" s="4">
        <v>98</v>
      </c>
      <c r="B104" s="132">
        <v>119741</v>
      </c>
      <c r="C104" s="162">
        <v>63</v>
      </c>
      <c r="D104" s="56" t="s">
        <v>179</v>
      </c>
      <c r="E104" s="11" t="s">
        <v>169</v>
      </c>
      <c r="F104" s="78" t="s">
        <v>149</v>
      </c>
      <c r="G104" s="53" t="s">
        <v>154</v>
      </c>
      <c r="H104" s="16" t="s">
        <v>153</v>
      </c>
      <c r="I104" s="56" t="s">
        <v>189</v>
      </c>
      <c r="J104" s="5" t="s">
        <v>155</v>
      </c>
      <c r="K104" s="6">
        <v>43063</v>
      </c>
      <c r="L104" s="6">
        <v>43609</v>
      </c>
      <c r="M104" s="7">
        <f t="shared" si="116"/>
        <v>83.983862837339956</v>
      </c>
      <c r="N104" s="8" t="s">
        <v>156</v>
      </c>
      <c r="O104" s="8" t="s">
        <v>157</v>
      </c>
      <c r="P104" s="8" t="s">
        <v>157</v>
      </c>
      <c r="Q104" s="13" t="s">
        <v>158</v>
      </c>
      <c r="R104" s="8" t="s">
        <v>36</v>
      </c>
      <c r="S104" s="86">
        <f t="shared" si="118"/>
        <v>2267315.5699999998</v>
      </c>
      <c r="T104" s="88">
        <v>1828392.47</v>
      </c>
      <c r="U104" s="88">
        <v>438923.1</v>
      </c>
      <c r="V104" s="86">
        <f t="shared" si="117"/>
        <v>0</v>
      </c>
      <c r="W104" s="88">
        <v>0</v>
      </c>
      <c r="X104" s="88">
        <v>0</v>
      </c>
      <c r="Y104" s="86">
        <f t="shared" si="119"/>
        <v>432388.27</v>
      </c>
      <c r="Z104" s="88">
        <v>322657.49</v>
      </c>
      <c r="AA104" s="88">
        <v>109730.78</v>
      </c>
      <c r="AB104" s="86">
        <f t="shared" si="120"/>
        <v>0</v>
      </c>
      <c r="AC104" s="88"/>
      <c r="AD104" s="88"/>
      <c r="AE104" s="97">
        <f t="shared" si="121"/>
        <v>2699703.84</v>
      </c>
      <c r="AF104" s="86">
        <v>0</v>
      </c>
      <c r="AG104" s="86">
        <f t="shared" si="122"/>
        <v>2699703.84</v>
      </c>
      <c r="AH104" s="98" t="s">
        <v>159</v>
      </c>
      <c r="AI104" s="122" t="s">
        <v>189</v>
      </c>
      <c r="AJ104" s="96">
        <v>29668.14</v>
      </c>
      <c r="AK104" s="96">
        <v>0</v>
      </c>
    </row>
    <row r="105" spans="1:37" ht="330.75" x14ac:dyDescent="0.25">
      <c r="A105" s="10">
        <v>99</v>
      </c>
      <c r="B105" s="132">
        <v>122485</v>
      </c>
      <c r="C105" s="162">
        <v>38</v>
      </c>
      <c r="D105" s="56" t="s">
        <v>165</v>
      </c>
      <c r="E105" s="12" t="s">
        <v>164</v>
      </c>
      <c r="F105" s="78" t="s">
        <v>25</v>
      </c>
      <c r="G105" s="53" t="s">
        <v>27</v>
      </c>
      <c r="H105" s="16" t="s">
        <v>383</v>
      </c>
      <c r="I105" s="56" t="s">
        <v>189</v>
      </c>
      <c r="J105" s="5" t="s">
        <v>28</v>
      </c>
      <c r="K105" s="6">
        <v>42488</v>
      </c>
      <c r="L105" s="6">
        <v>44314</v>
      </c>
      <c r="M105" s="7">
        <f t="shared" si="116"/>
        <v>84.695097599999997</v>
      </c>
      <c r="N105" s="8" t="s">
        <v>156</v>
      </c>
      <c r="O105" s="8" t="s">
        <v>157</v>
      </c>
      <c r="P105" s="8" t="s">
        <v>157</v>
      </c>
      <c r="Q105" s="13" t="s">
        <v>158</v>
      </c>
      <c r="R105" s="4" t="s">
        <v>26</v>
      </c>
      <c r="S105" s="86">
        <f t="shared" si="118"/>
        <v>16939019.52</v>
      </c>
      <c r="T105" s="88">
        <v>15963331.810000001</v>
      </c>
      <c r="U105" s="88">
        <v>975687.71</v>
      </c>
      <c r="V105" s="86">
        <f t="shared" si="117"/>
        <v>0</v>
      </c>
      <c r="W105" s="88">
        <v>0</v>
      </c>
      <c r="X105" s="88">
        <v>0</v>
      </c>
      <c r="Y105" s="86">
        <f t="shared" si="119"/>
        <v>3060980.48</v>
      </c>
      <c r="Z105" s="88">
        <v>2817058.55</v>
      </c>
      <c r="AA105" s="88">
        <v>243921.93</v>
      </c>
      <c r="AB105" s="86">
        <f t="shared" si="120"/>
        <v>0</v>
      </c>
      <c r="AC105" s="88"/>
      <c r="AD105" s="88"/>
      <c r="AE105" s="97">
        <f t="shared" si="121"/>
        <v>20000000</v>
      </c>
      <c r="AF105" s="86">
        <v>200000</v>
      </c>
      <c r="AG105" s="86">
        <f t="shared" si="122"/>
        <v>20200000</v>
      </c>
      <c r="AH105" s="98" t="s">
        <v>159</v>
      </c>
      <c r="AI105" s="95" t="s">
        <v>190</v>
      </c>
      <c r="AJ105" s="128">
        <v>367086.52</v>
      </c>
      <c r="AK105" s="129">
        <v>0</v>
      </c>
    </row>
    <row r="106" spans="1:37" ht="204.75" x14ac:dyDescent="0.25">
      <c r="A106" s="10">
        <v>100</v>
      </c>
      <c r="B106" s="132">
        <v>122484</v>
      </c>
      <c r="C106" s="162">
        <v>39</v>
      </c>
      <c r="D106" s="56" t="s">
        <v>165</v>
      </c>
      <c r="E106" s="12" t="s">
        <v>163</v>
      </c>
      <c r="F106" s="78" t="s">
        <v>25</v>
      </c>
      <c r="G106" s="53" t="s">
        <v>30</v>
      </c>
      <c r="H106" s="16" t="s">
        <v>383</v>
      </c>
      <c r="I106" s="56" t="s">
        <v>189</v>
      </c>
      <c r="J106" s="5" t="s">
        <v>31</v>
      </c>
      <c r="K106" s="6">
        <v>42488</v>
      </c>
      <c r="L106" s="6">
        <v>44314</v>
      </c>
      <c r="M106" s="7">
        <f t="shared" si="116"/>
        <v>84.695097596566526</v>
      </c>
      <c r="N106" s="8" t="s">
        <v>156</v>
      </c>
      <c r="O106" s="8" t="s">
        <v>157</v>
      </c>
      <c r="P106" s="8" t="s">
        <v>157</v>
      </c>
      <c r="Q106" s="13" t="s">
        <v>158</v>
      </c>
      <c r="R106" s="4" t="s">
        <v>29</v>
      </c>
      <c r="S106" s="86">
        <f t="shared" si="118"/>
        <v>59201873.219999999</v>
      </c>
      <c r="T106" s="88">
        <v>55791844.670000002</v>
      </c>
      <c r="U106" s="88">
        <v>3410028.55</v>
      </c>
      <c r="V106" s="86">
        <f t="shared" si="117"/>
        <v>0</v>
      </c>
      <c r="W106" s="88">
        <v>0</v>
      </c>
      <c r="X106" s="88">
        <v>0</v>
      </c>
      <c r="Y106" s="86">
        <f t="shared" si="119"/>
        <v>10698126.780000001</v>
      </c>
      <c r="Z106" s="88">
        <v>9845619.6400000006</v>
      </c>
      <c r="AA106" s="88">
        <v>852507.14</v>
      </c>
      <c r="AB106" s="86">
        <f t="shared" si="120"/>
        <v>0</v>
      </c>
      <c r="AC106" s="88"/>
      <c r="AD106" s="88"/>
      <c r="AE106" s="97">
        <f t="shared" si="121"/>
        <v>69900000</v>
      </c>
      <c r="AF106" s="86">
        <v>600000</v>
      </c>
      <c r="AG106" s="86">
        <f t="shared" si="122"/>
        <v>70500000</v>
      </c>
      <c r="AH106" s="98" t="s">
        <v>159</v>
      </c>
      <c r="AI106" s="95" t="s">
        <v>191</v>
      </c>
      <c r="AJ106" s="96">
        <f>1614958.09+116790.02</f>
        <v>1731748.11</v>
      </c>
      <c r="AK106" s="104">
        <v>0</v>
      </c>
    </row>
    <row r="107" spans="1:37" ht="141.75" x14ac:dyDescent="0.25">
      <c r="A107" s="4">
        <v>101</v>
      </c>
      <c r="B107" s="132">
        <v>112483</v>
      </c>
      <c r="C107" s="162">
        <v>40</v>
      </c>
      <c r="D107" s="56" t="s">
        <v>165</v>
      </c>
      <c r="E107" s="12" t="s">
        <v>163</v>
      </c>
      <c r="F107" s="78" t="s">
        <v>25</v>
      </c>
      <c r="G107" s="53" t="s">
        <v>33</v>
      </c>
      <c r="H107" s="16" t="s">
        <v>383</v>
      </c>
      <c r="I107" s="56" t="s">
        <v>189</v>
      </c>
      <c r="J107" s="5" t="s">
        <v>34</v>
      </c>
      <c r="K107" s="6">
        <v>42488</v>
      </c>
      <c r="L107" s="6">
        <v>44314</v>
      </c>
      <c r="M107" s="7">
        <f t="shared" si="116"/>
        <v>84.695097599999997</v>
      </c>
      <c r="N107" s="8" t="s">
        <v>156</v>
      </c>
      <c r="O107" s="8" t="s">
        <v>157</v>
      </c>
      <c r="P107" s="8" t="s">
        <v>157</v>
      </c>
      <c r="Q107" s="13" t="s">
        <v>158</v>
      </c>
      <c r="R107" s="4" t="s">
        <v>32</v>
      </c>
      <c r="S107" s="86">
        <f t="shared" si="118"/>
        <v>50817058.560000002</v>
      </c>
      <c r="T107" s="88">
        <v>47889995.43</v>
      </c>
      <c r="U107" s="88">
        <v>2927063.13</v>
      </c>
      <c r="V107" s="86">
        <f t="shared" si="117"/>
        <v>0</v>
      </c>
      <c r="W107" s="88">
        <v>0</v>
      </c>
      <c r="X107" s="88">
        <v>0</v>
      </c>
      <c r="Y107" s="86">
        <f t="shared" si="119"/>
        <v>9182941.4399999995</v>
      </c>
      <c r="Z107" s="88">
        <v>8451175.6600000001</v>
      </c>
      <c r="AA107" s="88">
        <v>731765.78</v>
      </c>
      <c r="AB107" s="86">
        <f t="shared" si="120"/>
        <v>0</v>
      </c>
      <c r="AC107" s="88"/>
      <c r="AD107" s="88"/>
      <c r="AE107" s="97">
        <f t="shared" si="121"/>
        <v>60000000</v>
      </c>
      <c r="AF107" s="86">
        <v>1936000</v>
      </c>
      <c r="AG107" s="86">
        <f t="shared" si="122"/>
        <v>61936000</v>
      </c>
      <c r="AH107" s="98" t="s">
        <v>159</v>
      </c>
      <c r="AI107" s="95" t="s">
        <v>225</v>
      </c>
      <c r="AJ107" s="96">
        <f>18028067.88+2522724.79</f>
        <v>20550792.669999998</v>
      </c>
      <c r="AK107" s="104">
        <v>0</v>
      </c>
    </row>
    <row r="108" spans="1:37" ht="165.75" customHeight="1" x14ac:dyDescent="0.25">
      <c r="A108" s="10">
        <v>102</v>
      </c>
      <c r="B108" s="132">
        <v>109937</v>
      </c>
      <c r="C108" s="162">
        <v>162</v>
      </c>
      <c r="D108" s="56" t="s">
        <v>178</v>
      </c>
      <c r="E108" s="35" t="s">
        <v>167</v>
      </c>
      <c r="F108" s="76" t="s">
        <v>374</v>
      </c>
      <c r="G108" s="53" t="s">
        <v>582</v>
      </c>
      <c r="H108" s="16" t="s">
        <v>375</v>
      </c>
      <c r="I108" s="56" t="s">
        <v>189</v>
      </c>
      <c r="J108" s="49" t="s">
        <v>583</v>
      </c>
      <c r="K108" s="6">
        <v>43173</v>
      </c>
      <c r="L108" s="6">
        <v>43660</v>
      </c>
      <c r="M108" s="7">
        <f t="shared" si="116"/>
        <v>82.304184778160604</v>
      </c>
      <c r="N108" s="8" t="s">
        <v>376</v>
      </c>
      <c r="O108" s="8" t="s">
        <v>364</v>
      </c>
      <c r="P108" s="8" t="s">
        <v>377</v>
      </c>
      <c r="Q108" s="14" t="s">
        <v>378</v>
      </c>
      <c r="R108" s="8" t="s">
        <v>36</v>
      </c>
      <c r="S108" s="86">
        <f t="shared" si="118"/>
        <v>762655.8600000001</v>
      </c>
      <c r="T108" s="88">
        <v>147617.44</v>
      </c>
      <c r="U108" s="88">
        <v>615038.42000000004</v>
      </c>
      <c r="V108" s="86">
        <f t="shared" si="117"/>
        <v>145442.25</v>
      </c>
      <c r="W108" s="88">
        <v>36906.06</v>
      </c>
      <c r="X108" s="88">
        <v>108536.19</v>
      </c>
      <c r="Y108" s="86">
        <f t="shared" si="119"/>
        <v>0</v>
      </c>
      <c r="Z108" s="88"/>
      <c r="AA108" s="88"/>
      <c r="AB108" s="86">
        <f t="shared" si="120"/>
        <v>18532.61</v>
      </c>
      <c r="AC108" s="88">
        <v>3765.78</v>
      </c>
      <c r="AD108" s="88">
        <v>14766.83</v>
      </c>
      <c r="AE108" s="97">
        <f t="shared" si="121"/>
        <v>926630.72000000009</v>
      </c>
      <c r="AF108" s="86">
        <v>0</v>
      </c>
      <c r="AG108" s="86">
        <f t="shared" si="122"/>
        <v>926630.72000000009</v>
      </c>
      <c r="AH108" s="98" t="s">
        <v>159</v>
      </c>
      <c r="AI108" s="95"/>
      <c r="AJ108" s="96">
        <v>170328.19</v>
      </c>
      <c r="AK108" s="96">
        <v>14811.16</v>
      </c>
    </row>
    <row r="109" spans="1:37" ht="141.75" customHeight="1" x14ac:dyDescent="0.25">
      <c r="A109" s="10">
        <v>103</v>
      </c>
      <c r="B109" s="132">
        <v>120769</v>
      </c>
      <c r="C109" s="162">
        <v>96</v>
      </c>
      <c r="D109" s="56" t="s">
        <v>172</v>
      </c>
      <c r="E109" s="35" t="s">
        <v>244</v>
      </c>
      <c r="F109" s="76" t="s">
        <v>386</v>
      </c>
      <c r="G109" s="53" t="s">
        <v>398</v>
      </c>
      <c r="H109" s="16" t="s">
        <v>397</v>
      </c>
      <c r="I109" s="72" t="s">
        <v>399</v>
      </c>
      <c r="J109" s="49" t="s">
        <v>400</v>
      </c>
      <c r="K109" s="6">
        <v>43186</v>
      </c>
      <c r="L109" s="6">
        <v>43673</v>
      </c>
      <c r="M109" s="7">
        <f t="shared" si="116"/>
        <v>84.154097257132506</v>
      </c>
      <c r="N109" s="8" t="s">
        <v>156</v>
      </c>
      <c r="O109" s="8" t="s">
        <v>401</v>
      </c>
      <c r="P109" s="8" t="s">
        <v>401</v>
      </c>
      <c r="Q109" s="14" t="s">
        <v>226</v>
      </c>
      <c r="R109" s="4" t="s">
        <v>36</v>
      </c>
      <c r="S109" s="86">
        <f t="shared" si="118"/>
        <v>357519.4</v>
      </c>
      <c r="T109" s="88">
        <v>357519.4</v>
      </c>
      <c r="U109" s="88">
        <v>0</v>
      </c>
      <c r="V109" s="86">
        <f t="shared" si="117"/>
        <v>58822.79</v>
      </c>
      <c r="W109" s="88">
        <v>58822.79</v>
      </c>
      <c r="X109" s="88">
        <v>0</v>
      </c>
      <c r="Y109" s="86">
        <f t="shared" si="119"/>
        <v>8496.7800000000007</v>
      </c>
      <c r="Z109" s="88">
        <v>8496.7800000000007</v>
      </c>
      <c r="AA109" s="88">
        <v>0</v>
      </c>
      <c r="AB109" s="86">
        <f t="shared" si="120"/>
        <v>0</v>
      </c>
      <c r="AC109" s="88"/>
      <c r="AD109" s="88"/>
      <c r="AE109" s="97">
        <f t="shared" si="121"/>
        <v>424838.97000000003</v>
      </c>
      <c r="AF109" s="86">
        <v>0</v>
      </c>
      <c r="AG109" s="86">
        <f t="shared" si="122"/>
        <v>424838.97000000003</v>
      </c>
      <c r="AH109" s="124" t="s">
        <v>159</v>
      </c>
      <c r="AI109" s="95" t="s">
        <v>189</v>
      </c>
      <c r="AJ109" s="96">
        <v>42483.88</v>
      </c>
      <c r="AK109" s="96">
        <v>0</v>
      </c>
    </row>
    <row r="110" spans="1:37" ht="141.75" customHeight="1" x14ac:dyDescent="0.25">
      <c r="A110" s="4">
        <v>104</v>
      </c>
      <c r="B110" s="132">
        <v>121622</v>
      </c>
      <c r="C110" s="162">
        <v>99</v>
      </c>
      <c r="D110" s="56" t="s">
        <v>172</v>
      </c>
      <c r="E110" s="35" t="s">
        <v>244</v>
      </c>
      <c r="F110" s="76" t="s">
        <v>386</v>
      </c>
      <c r="G110" s="53" t="s">
        <v>403</v>
      </c>
      <c r="H110" s="16" t="s">
        <v>408</v>
      </c>
      <c r="I110" s="72" t="s">
        <v>405</v>
      </c>
      <c r="J110" s="49" t="s">
        <v>402</v>
      </c>
      <c r="K110" s="6">
        <v>43188</v>
      </c>
      <c r="L110" s="6">
        <v>43553</v>
      </c>
      <c r="M110" s="7">
        <f t="shared" si="116"/>
        <v>84.999999426373932</v>
      </c>
      <c r="N110" s="8" t="s">
        <v>156</v>
      </c>
      <c r="O110" s="8" t="s">
        <v>410</v>
      </c>
      <c r="P110" s="8" t="s">
        <v>410</v>
      </c>
      <c r="Q110" s="14" t="s">
        <v>226</v>
      </c>
      <c r="R110" s="4" t="s">
        <v>36</v>
      </c>
      <c r="S110" s="86">
        <f t="shared" si="118"/>
        <v>444540.46</v>
      </c>
      <c r="T110" s="88">
        <v>444540.46</v>
      </c>
      <c r="U110" s="88">
        <v>0</v>
      </c>
      <c r="V110" s="86">
        <f t="shared" si="117"/>
        <v>67988.539999999994</v>
      </c>
      <c r="W110" s="88">
        <v>67988.539999999994</v>
      </c>
      <c r="X110" s="88">
        <v>0</v>
      </c>
      <c r="Y110" s="86">
        <f t="shared" si="119"/>
        <v>10459.780000000001</v>
      </c>
      <c r="Z110" s="90">
        <v>10459.780000000001</v>
      </c>
      <c r="AA110" s="88">
        <v>0</v>
      </c>
      <c r="AB110" s="86">
        <f t="shared" si="120"/>
        <v>0</v>
      </c>
      <c r="AC110" s="88"/>
      <c r="AD110" s="88"/>
      <c r="AE110" s="97">
        <f t="shared" si="121"/>
        <v>522988.78</v>
      </c>
      <c r="AF110" s="86">
        <v>0</v>
      </c>
      <c r="AG110" s="86">
        <f t="shared" si="122"/>
        <v>522988.78</v>
      </c>
      <c r="AH110" s="124" t="s">
        <v>159</v>
      </c>
      <c r="AI110" s="95" t="s">
        <v>189</v>
      </c>
      <c r="AJ110" s="96">
        <v>0</v>
      </c>
      <c r="AK110" s="96">
        <v>0</v>
      </c>
    </row>
    <row r="111" spans="1:37" ht="141.75" customHeight="1" x14ac:dyDescent="0.25">
      <c r="A111" s="10">
        <v>105</v>
      </c>
      <c r="B111" s="132">
        <v>121536</v>
      </c>
      <c r="C111" s="162">
        <v>102</v>
      </c>
      <c r="D111" s="56" t="s">
        <v>172</v>
      </c>
      <c r="E111" s="35" t="s">
        <v>244</v>
      </c>
      <c r="F111" s="76" t="s">
        <v>386</v>
      </c>
      <c r="G111" s="53" t="s">
        <v>407</v>
      </c>
      <c r="H111" s="16" t="s">
        <v>404</v>
      </c>
      <c r="I111" s="72" t="s">
        <v>405</v>
      </c>
      <c r="J111" s="49" t="s">
        <v>411</v>
      </c>
      <c r="K111" s="6">
        <v>43186</v>
      </c>
      <c r="L111" s="6">
        <v>43643</v>
      </c>
      <c r="M111" s="7">
        <f t="shared" si="116"/>
        <v>85.000000246407055</v>
      </c>
      <c r="N111" s="8" t="s">
        <v>156</v>
      </c>
      <c r="O111" s="8" t="s">
        <v>406</v>
      </c>
      <c r="P111" s="8" t="s">
        <v>406</v>
      </c>
      <c r="Q111" s="14" t="s">
        <v>226</v>
      </c>
      <c r="R111" s="4" t="s">
        <v>36</v>
      </c>
      <c r="S111" s="86">
        <f t="shared" si="118"/>
        <v>344957.66</v>
      </c>
      <c r="T111" s="88">
        <v>344957.66</v>
      </c>
      <c r="U111" s="88">
        <v>0</v>
      </c>
      <c r="V111" s="86">
        <f t="shared" si="117"/>
        <v>52758.23</v>
      </c>
      <c r="W111" s="88">
        <v>52758.23</v>
      </c>
      <c r="X111" s="88">
        <v>0</v>
      </c>
      <c r="Y111" s="86">
        <f t="shared" si="119"/>
        <v>8116.65</v>
      </c>
      <c r="Z111" s="88">
        <v>8116.65</v>
      </c>
      <c r="AA111" s="88">
        <v>0</v>
      </c>
      <c r="AB111" s="86">
        <f t="shared" si="120"/>
        <v>0</v>
      </c>
      <c r="AC111" s="88"/>
      <c r="AD111" s="88"/>
      <c r="AE111" s="97">
        <f t="shared" si="121"/>
        <v>405832.54</v>
      </c>
      <c r="AF111" s="86">
        <v>0</v>
      </c>
      <c r="AG111" s="86">
        <f t="shared" si="122"/>
        <v>405832.54</v>
      </c>
      <c r="AH111" s="124" t="s">
        <v>159</v>
      </c>
      <c r="AI111" s="95" t="s">
        <v>189</v>
      </c>
      <c r="AJ111" s="96">
        <v>0</v>
      </c>
      <c r="AK111" s="96">
        <v>0</v>
      </c>
    </row>
    <row r="112" spans="1:37" ht="207.75" customHeight="1" x14ac:dyDescent="0.25">
      <c r="A112" s="10">
        <v>106</v>
      </c>
      <c r="B112" s="132">
        <v>112093</v>
      </c>
      <c r="C112" s="162">
        <v>344</v>
      </c>
      <c r="D112" s="56" t="s">
        <v>179</v>
      </c>
      <c r="E112" s="35" t="s">
        <v>167</v>
      </c>
      <c r="F112" s="77" t="s">
        <v>374</v>
      </c>
      <c r="G112" s="53" t="s">
        <v>417</v>
      </c>
      <c r="H112" s="53" t="s">
        <v>418</v>
      </c>
      <c r="I112" s="72" t="s">
        <v>405</v>
      </c>
      <c r="J112" s="32" t="s">
        <v>584</v>
      </c>
      <c r="K112" s="6">
        <v>43188</v>
      </c>
      <c r="L112" s="6">
        <v>43553</v>
      </c>
      <c r="M112" s="7">
        <f t="shared" si="116"/>
        <v>82.304184346141142</v>
      </c>
      <c r="N112" s="8" t="s">
        <v>376</v>
      </c>
      <c r="O112" s="8" t="s">
        <v>419</v>
      </c>
      <c r="P112" s="8" t="s">
        <v>419</v>
      </c>
      <c r="Q112" s="14" t="s">
        <v>378</v>
      </c>
      <c r="R112" s="11" t="s">
        <v>36</v>
      </c>
      <c r="S112" s="86">
        <f t="shared" si="118"/>
        <v>624137.28</v>
      </c>
      <c r="T112" s="88">
        <v>503312.34</v>
      </c>
      <c r="U112" s="88">
        <v>120824.94</v>
      </c>
      <c r="V112" s="86">
        <f t="shared" si="117"/>
        <v>119026.06000000001</v>
      </c>
      <c r="W112" s="88">
        <v>88819.82</v>
      </c>
      <c r="X112" s="88">
        <v>30206.240000000002</v>
      </c>
      <c r="Y112" s="86">
        <f t="shared" si="119"/>
        <v>0</v>
      </c>
      <c r="Z112" s="88"/>
      <c r="AA112" s="88"/>
      <c r="AB112" s="86">
        <f t="shared" si="120"/>
        <v>15166.61</v>
      </c>
      <c r="AC112" s="88">
        <v>12084.34</v>
      </c>
      <c r="AD112" s="88">
        <v>3082.27</v>
      </c>
      <c r="AE112" s="97">
        <f t="shared" si="121"/>
        <v>758329.95000000007</v>
      </c>
      <c r="AF112" s="86">
        <v>0</v>
      </c>
      <c r="AG112" s="86">
        <f t="shared" si="122"/>
        <v>758329.95000000007</v>
      </c>
      <c r="AH112" s="98" t="s">
        <v>420</v>
      </c>
      <c r="AI112" s="95" t="s">
        <v>409</v>
      </c>
      <c r="AJ112" s="96">
        <f>62185+73456.48</f>
        <v>135641.47999999998</v>
      </c>
      <c r="AK112" s="96">
        <v>14008.52</v>
      </c>
    </row>
    <row r="113" spans="1:37" ht="176.25" customHeight="1" x14ac:dyDescent="0.25">
      <c r="A113" s="4">
        <v>107</v>
      </c>
      <c r="B113" s="132">
        <v>110829</v>
      </c>
      <c r="C113" s="162">
        <v>345</v>
      </c>
      <c r="D113" s="56" t="s">
        <v>179</v>
      </c>
      <c r="E113" s="35" t="s">
        <v>167</v>
      </c>
      <c r="F113" s="77" t="s">
        <v>374</v>
      </c>
      <c r="G113" s="53" t="s">
        <v>421</v>
      </c>
      <c r="H113" s="53" t="s">
        <v>422</v>
      </c>
      <c r="I113" s="72" t="s">
        <v>189</v>
      </c>
      <c r="J113" s="32" t="s">
        <v>423</v>
      </c>
      <c r="K113" s="6">
        <v>43188</v>
      </c>
      <c r="L113" s="6">
        <v>43675</v>
      </c>
      <c r="M113" s="7">
        <f t="shared" si="116"/>
        <v>82.304186026137842</v>
      </c>
      <c r="N113" s="8" t="s">
        <v>376</v>
      </c>
      <c r="O113" s="8" t="s">
        <v>419</v>
      </c>
      <c r="P113" s="8" t="s">
        <v>419</v>
      </c>
      <c r="Q113" s="14" t="s">
        <v>378</v>
      </c>
      <c r="R113" s="11" t="s">
        <v>36</v>
      </c>
      <c r="S113" s="86">
        <f t="shared" si="118"/>
        <v>757586.23</v>
      </c>
      <c r="T113" s="88">
        <v>610927.28</v>
      </c>
      <c r="U113" s="88">
        <v>146658.95000000001</v>
      </c>
      <c r="V113" s="86">
        <f t="shared" si="117"/>
        <v>144475.43</v>
      </c>
      <c r="W113" s="88">
        <v>107810.7</v>
      </c>
      <c r="X113" s="88">
        <v>36664.730000000003</v>
      </c>
      <c r="Y113" s="86">
        <f t="shared" si="119"/>
        <v>0</v>
      </c>
      <c r="Z113" s="88"/>
      <c r="AA113" s="88"/>
      <c r="AB113" s="86">
        <f t="shared" si="120"/>
        <v>18409.420000000002</v>
      </c>
      <c r="AC113" s="88">
        <v>14668.12</v>
      </c>
      <c r="AD113" s="88">
        <v>3741.3</v>
      </c>
      <c r="AE113" s="97">
        <f t="shared" si="121"/>
        <v>920471.08</v>
      </c>
      <c r="AF113" s="86">
        <v>0</v>
      </c>
      <c r="AG113" s="86">
        <f t="shared" si="122"/>
        <v>920471.08</v>
      </c>
      <c r="AH113" s="98" t="s">
        <v>420</v>
      </c>
      <c r="AI113" s="95" t="s">
        <v>409</v>
      </c>
      <c r="AJ113" s="96">
        <v>89285.71</v>
      </c>
      <c r="AK113" s="96">
        <v>0</v>
      </c>
    </row>
    <row r="114" spans="1:37" ht="99" customHeight="1" x14ac:dyDescent="0.25">
      <c r="A114" s="10">
        <v>108</v>
      </c>
      <c r="B114" s="132">
        <v>111077</v>
      </c>
      <c r="C114" s="162">
        <v>352</v>
      </c>
      <c r="D114" s="56" t="s">
        <v>179</v>
      </c>
      <c r="E114" s="35" t="s">
        <v>167</v>
      </c>
      <c r="F114" s="77" t="s">
        <v>374</v>
      </c>
      <c r="G114" s="53" t="s">
        <v>424</v>
      </c>
      <c r="H114" s="53" t="s">
        <v>425</v>
      </c>
      <c r="I114" s="72" t="s">
        <v>189</v>
      </c>
      <c r="J114" s="32" t="s">
        <v>426</v>
      </c>
      <c r="K114" s="6">
        <v>43188</v>
      </c>
      <c r="L114" s="6">
        <v>43675</v>
      </c>
      <c r="M114" s="7">
        <f t="shared" si="116"/>
        <v>82.304186243592014</v>
      </c>
      <c r="N114" s="8" t="s">
        <v>376</v>
      </c>
      <c r="O114" s="8" t="s">
        <v>419</v>
      </c>
      <c r="P114" s="8" t="s">
        <v>419</v>
      </c>
      <c r="Q114" s="14" t="s">
        <v>378</v>
      </c>
      <c r="R114" s="11" t="s">
        <v>36</v>
      </c>
      <c r="S114" s="86">
        <f t="shared" si="118"/>
        <v>704316.51</v>
      </c>
      <c r="T114" s="88">
        <v>567969.9</v>
      </c>
      <c r="U114" s="88">
        <v>136346.60999999999</v>
      </c>
      <c r="V114" s="86">
        <f t="shared" si="117"/>
        <v>134316.63</v>
      </c>
      <c r="W114" s="90">
        <v>100229.98</v>
      </c>
      <c r="X114" s="90">
        <v>34086.65</v>
      </c>
      <c r="Y114" s="86">
        <f t="shared" si="119"/>
        <v>0</v>
      </c>
      <c r="Z114" s="88"/>
      <c r="AA114" s="88"/>
      <c r="AB114" s="86">
        <f t="shared" si="120"/>
        <v>17114.96</v>
      </c>
      <c r="AC114" s="88">
        <v>13636.73</v>
      </c>
      <c r="AD114" s="88">
        <v>3478.23</v>
      </c>
      <c r="AE114" s="97">
        <f t="shared" si="121"/>
        <v>855748.1</v>
      </c>
      <c r="AF114" s="86"/>
      <c r="AG114" s="86">
        <f t="shared" si="122"/>
        <v>855748.1</v>
      </c>
      <c r="AH114" s="98" t="s">
        <v>420</v>
      </c>
      <c r="AI114" s="95" t="s">
        <v>409</v>
      </c>
      <c r="AJ114" s="96">
        <v>85000</v>
      </c>
      <c r="AK114" s="96">
        <v>0</v>
      </c>
    </row>
    <row r="115" spans="1:37" ht="409.5" x14ac:dyDescent="0.25">
      <c r="A115" s="10">
        <v>109</v>
      </c>
      <c r="B115" s="132">
        <v>111631</v>
      </c>
      <c r="C115" s="162">
        <v>170</v>
      </c>
      <c r="D115" s="56" t="s">
        <v>174</v>
      </c>
      <c r="E115" s="35" t="s">
        <v>167</v>
      </c>
      <c r="F115" s="77" t="s">
        <v>374</v>
      </c>
      <c r="G115" s="53" t="s">
        <v>427</v>
      </c>
      <c r="H115" s="53" t="s">
        <v>428</v>
      </c>
      <c r="I115" s="229" t="s">
        <v>429</v>
      </c>
      <c r="J115" s="32" t="s">
        <v>585</v>
      </c>
      <c r="K115" s="6">
        <v>43189</v>
      </c>
      <c r="L115" s="6">
        <v>43676</v>
      </c>
      <c r="M115" s="7">
        <f t="shared" si="116"/>
        <v>82.304185177297953</v>
      </c>
      <c r="N115" s="8" t="s">
        <v>376</v>
      </c>
      <c r="O115" s="8" t="s">
        <v>419</v>
      </c>
      <c r="P115" s="8" t="s">
        <v>419</v>
      </c>
      <c r="Q115" s="14" t="s">
        <v>378</v>
      </c>
      <c r="R115" s="11" t="s">
        <v>36</v>
      </c>
      <c r="S115" s="86">
        <f t="shared" si="118"/>
        <v>822209.74</v>
      </c>
      <c r="T115" s="88">
        <v>663040.52</v>
      </c>
      <c r="U115" s="88">
        <v>159169.22</v>
      </c>
      <c r="V115" s="86">
        <f t="shared" si="117"/>
        <v>156799.45000000001</v>
      </c>
      <c r="W115" s="88">
        <v>39792.300000000003</v>
      </c>
      <c r="X115" s="88">
        <v>117007.15</v>
      </c>
      <c r="Y115" s="86">
        <f t="shared" si="119"/>
        <v>0</v>
      </c>
      <c r="Z115" s="88"/>
      <c r="AA115" s="88"/>
      <c r="AB115" s="86">
        <f t="shared" si="120"/>
        <v>19979.79</v>
      </c>
      <c r="AC115" s="88">
        <v>15919.35</v>
      </c>
      <c r="AD115" s="88">
        <v>4060.44</v>
      </c>
      <c r="AE115" s="97">
        <f t="shared" si="121"/>
        <v>998988.98</v>
      </c>
      <c r="AF115" s="86"/>
      <c r="AG115" s="86">
        <f t="shared" si="122"/>
        <v>998988.98</v>
      </c>
      <c r="AH115" s="98" t="s">
        <v>420</v>
      </c>
      <c r="AI115" s="95" t="s">
        <v>409</v>
      </c>
      <c r="AJ115" s="96">
        <v>99898.9</v>
      </c>
      <c r="AK115" s="96">
        <v>0</v>
      </c>
    </row>
    <row r="116" spans="1:37" ht="409.5" x14ac:dyDescent="0.25">
      <c r="A116" s="4">
        <v>110</v>
      </c>
      <c r="B116" s="132">
        <v>112405</v>
      </c>
      <c r="C116" s="162">
        <v>171</v>
      </c>
      <c r="D116" s="56" t="s">
        <v>174</v>
      </c>
      <c r="E116" s="35" t="s">
        <v>167</v>
      </c>
      <c r="F116" s="77" t="s">
        <v>374</v>
      </c>
      <c r="G116" s="53" t="s">
        <v>430</v>
      </c>
      <c r="H116" s="53" t="s">
        <v>431</v>
      </c>
      <c r="I116" s="229" t="s">
        <v>432</v>
      </c>
      <c r="J116" s="32" t="s">
        <v>454</v>
      </c>
      <c r="K116" s="6">
        <v>43186</v>
      </c>
      <c r="L116" s="6">
        <v>43673</v>
      </c>
      <c r="M116" s="7">
        <f t="shared" si="116"/>
        <v>82.304185365731513</v>
      </c>
      <c r="N116" s="8" t="s">
        <v>376</v>
      </c>
      <c r="O116" s="8" t="s">
        <v>419</v>
      </c>
      <c r="P116" s="8" t="s">
        <v>419</v>
      </c>
      <c r="Q116" s="14" t="s">
        <v>378</v>
      </c>
      <c r="R116" s="11" t="s">
        <v>36</v>
      </c>
      <c r="S116" s="86">
        <f t="shared" si="118"/>
        <v>723131.98</v>
      </c>
      <c r="T116" s="88">
        <v>583142.93999999994</v>
      </c>
      <c r="U116" s="88">
        <v>139989.04</v>
      </c>
      <c r="V116" s="86">
        <f t="shared" si="117"/>
        <v>137904.84</v>
      </c>
      <c r="W116" s="88">
        <v>102907.58</v>
      </c>
      <c r="X116" s="88">
        <v>34997.26</v>
      </c>
      <c r="Y116" s="86">
        <f t="shared" si="119"/>
        <v>0</v>
      </c>
      <c r="Z116" s="88"/>
      <c r="AA116" s="88"/>
      <c r="AB116" s="86">
        <f t="shared" si="120"/>
        <v>17572.18</v>
      </c>
      <c r="AC116" s="88">
        <v>14001.03</v>
      </c>
      <c r="AD116" s="88">
        <v>3571.15</v>
      </c>
      <c r="AE116" s="97">
        <f t="shared" si="121"/>
        <v>878609</v>
      </c>
      <c r="AF116" s="86"/>
      <c r="AG116" s="86">
        <f t="shared" si="122"/>
        <v>878609</v>
      </c>
      <c r="AH116" s="98"/>
      <c r="AI116" s="95"/>
      <c r="AJ116" s="96">
        <v>87860.9</v>
      </c>
      <c r="AK116" s="96">
        <v>0</v>
      </c>
    </row>
    <row r="117" spans="1:37" ht="178.5" customHeight="1" x14ac:dyDescent="0.25">
      <c r="A117" s="10">
        <v>111</v>
      </c>
      <c r="B117" s="132">
        <v>109810</v>
      </c>
      <c r="C117" s="162">
        <v>257</v>
      </c>
      <c r="D117" s="56" t="s">
        <v>177</v>
      </c>
      <c r="E117" s="35" t="s">
        <v>167</v>
      </c>
      <c r="F117" s="77" t="s">
        <v>374</v>
      </c>
      <c r="G117" s="53" t="s">
        <v>433</v>
      </c>
      <c r="H117" s="53" t="s">
        <v>434</v>
      </c>
      <c r="I117" s="72" t="s">
        <v>189</v>
      </c>
      <c r="J117" s="32" t="s">
        <v>441</v>
      </c>
      <c r="K117" s="6">
        <v>43192</v>
      </c>
      <c r="L117" s="6">
        <v>43679</v>
      </c>
      <c r="M117" s="7">
        <f t="shared" si="116"/>
        <v>82.304188283311021</v>
      </c>
      <c r="N117" s="8" t="s">
        <v>376</v>
      </c>
      <c r="O117" s="8" t="s">
        <v>419</v>
      </c>
      <c r="P117" s="8" t="s">
        <v>419</v>
      </c>
      <c r="Q117" s="14" t="s">
        <v>378</v>
      </c>
      <c r="R117" s="11" t="s">
        <v>36</v>
      </c>
      <c r="S117" s="86">
        <f t="shared" si="118"/>
        <v>821139.01</v>
      </c>
      <c r="T117" s="90">
        <v>662177.06999999995</v>
      </c>
      <c r="U117" s="90">
        <v>158961.94</v>
      </c>
      <c r="V117" s="86">
        <f t="shared" si="117"/>
        <v>156595.26</v>
      </c>
      <c r="W117" s="90">
        <v>116854.78</v>
      </c>
      <c r="X117" s="90">
        <v>39740.480000000003</v>
      </c>
      <c r="Y117" s="86">
        <f t="shared" si="119"/>
        <v>0</v>
      </c>
      <c r="Z117" s="88"/>
      <c r="AA117" s="88"/>
      <c r="AB117" s="86">
        <f t="shared" si="120"/>
        <v>19953.73</v>
      </c>
      <c r="AC117" s="88">
        <v>15898.58</v>
      </c>
      <c r="AD117" s="88">
        <v>4055.15</v>
      </c>
      <c r="AE117" s="97">
        <f t="shared" si="121"/>
        <v>997688</v>
      </c>
      <c r="AF117" s="86"/>
      <c r="AG117" s="86">
        <f t="shared" si="122"/>
        <v>997688</v>
      </c>
      <c r="AH117" s="98"/>
      <c r="AI117" s="95"/>
      <c r="AJ117" s="96">
        <v>124262.81</v>
      </c>
      <c r="AK117" s="96">
        <v>4671.28</v>
      </c>
    </row>
    <row r="118" spans="1:37" ht="346.5" x14ac:dyDescent="0.25">
      <c r="A118" s="10">
        <v>112</v>
      </c>
      <c r="B118" s="132">
        <v>112956</v>
      </c>
      <c r="C118" s="162">
        <v>273</v>
      </c>
      <c r="D118" s="56" t="s">
        <v>176</v>
      </c>
      <c r="E118" s="35" t="s">
        <v>167</v>
      </c>
      <c r="F118" s="77" t="s">
        <v>374</v>
      </c>
      <c r="G118" s="53" t="s">
        <v>435</v>
      </c>
      <c r="H118" s="70" t="s">
        <v>436</v>
      </c>
      <c r="I118" s="229" t="s">
        <v>437</v>
      </c>
      <c r="J118" s="32" t="s">
        <v>586</v>
      </c>
      <c r="K118" s="6">
        <v>43192</v>
      </c>
      <c r="L118" s="6">
        <v>43679</v>
      </c>
      <c r="M118" s="7">
        <f t="shared" si="116"/>
        <v>82.3041866136534</v>
      </c>
      <c r="N118" s="8" t="s">
        <v>376</v>
      </c>
      <c r="O118" s="8" t="s">
        <v>419</v>
      </c>
      <c r="P118" s="8" t="s">
        <v>419</v>
      </c>
      <c r="Q118" s="14" t="s">
        <v>378</v>
      </c>
      <c r="R118" s="11" t="s">
        <v>36</v>
      </c>
      <c r="S118" s="86">
        <f t="shared" si="118"/>
        <v>710350.48</v>
      </c>
      <c r="T118" s="88">
        <v>572835.77</v>
      </c>
      <c r="U118" s="88">
        <v>137514.71</v>
      </c>
      <c r="V118" s="86">
        <f t="shared" si="117"/>
        <v>135467.34</v>
      </c>
      <c r="W118" s="88">
        <v>101088.67</v>
      </c>
      <c r="X118" s="88">
        <v>34378.67</v>
      </c>
      <c r="Y118" s="86">
        <f t="shared" si="119"/>
        <v>0</v>
      </c>
      <c r="Z118" s="88"/>
      <c r="AA118" s="88"/>
      <c r="AB118" s="86">
        <f t="shared" si="120"/>
        <v>17261.579999999998</v>
      </c>
      <c r="AC118" s="88">
        <v>13753.55</v>
      </c>
      <c r="AD118" s="88">
        <v>3508.03</v>
      </c>
      <c r="AE118" s="97">
        <f t="shared" si="121"/>
        <v>863079.39999999991</v>
      </c>
      <c r="AF118" s="86"/>
      <c r="AG118" s="86">
        <f t="shared" si="122"/>
        <v>863079.39999999991</v>
      </c>
      <c r="AH118" s="98" t="s">
        <v>159</v>
      </c>
      <c r="AI118" s="95" t="s">
        <v>189</v>
      </c>
      <c r="AJ118" s="96">
        <v>86307.94</v>
      </c>
      <c r="AK118" s="96">
        <v>0</v>
      </c>
    </row>
    <row r="119" spans="1:37" ht="409.5" x14ac:dyDescent="0.25">
      <c r="A119" s="4">
        <v>113</v>
      </c>
      <c r="B119" s="132">
        <v>112066</v>
      </c>
      <c r="C119" s="162">
        <v>262</v>
      </c>
      <c r="D119" s="56" t="s">
        <v>176</v>
      </c>
      <c r="E119" s="35" t="s">
        <v>167</v>
      </c>
      <c r="F119" s="77" t="s">
        <v>374</v>
      </c>
      <c r="G119" s="55" t="s">
        <v>438</v>
      </c>
      <c r="H119" s="53" t="s">
        <v>439</v>
      </c>
      <c r="I119" s="230" t="s">
        <v>440</v>
      </c>
      <c r="J119" s="32" t="s">
        <v>587</v>
      </c>
      <c r="K119" s="6">
        <v>43193</v>
      </c>
      <c r="L119" s="6">
        <v>43680</v>
      </c>
      <c r="M119" s="7">
        <f t="shared" si="116"/>
        <v>82.304184459884823</v>
      </c>
      <c r="N119" s="8" t="s">
        <v>376</v>
      </c>
      <c r="O119" s="8" t="s">
        <v>419</v>
      </c>
      <c r="P119" s="8" t="s">
        <v>419</v>
      </c>
      <c r="Q119" s="14" t="s">
        <v>378</v>
      </c>
      <c r="R119" s="11" t="s">
        <v>36</v>
      </c>
      <c r="S119" s="86">
        <f t="shared" si="118"/>
        <v>822673.27</v>
      </c>
      <c r="T119" s="88">
        <v>663414.31999999995</v>
      </c>
      <c r="U119" s="88">
        <v>159258.95000000001</v>
      </c>
      <c r="V119" s="86">
        <f t="shared" si="117"/>
        <v>156887.87</v>
      </c>
      <c r="W119" s="88">
        <v>117073.13</v>
      </c>
      <c r="X119" s="88">
        <v>39814.74</v>
      </c>
      <c r="Y119" s="86">
        <f t="shared" si="119"/>
        <v>0</v>
      </c>
      <c r="Z119" s="88"/>
      <c r="AA119" s="88"/>
      <c r="AB119" s="86">
        <f t="shared" si="120"/>
        <v>19991.04</v>
      </c>
      <c r="AC119" s="88">
        <v>15928.31</v>
      </c>
      <c r="AD119" s="88">
        <v>4062.73</v>
      </c>
      <c r="AE119" s="97">
        <f t="shared" si="121"/>
        <v>999552.18</v>
      </c>
      <c r="AF119" s="86"/>
      <c r="AG119" s="86">
        <f t="shared" si="122"/>
        <v>999552.18</v>
      </c>
      <c r="AH119" s="98" t="s">
        <v>159</v>
      </c>
      <c r="AI119" s="95" t="s">
        <v>189</v>
      </c>
      <c r="AJ119" s="96">
        <v>99955</v>
      </c>
      <c r="AK119" s="96">
        <v>0</v>
      </c>
    </row>
    <row r="120" spans="1:37" ht="125.25" customHeight="1" x14ac:dyDescent="0.25">
      <c r="A120" s="10">
        <v>114</v>
      </c>
      <c r="B120" s="132">
        <v>121460</v>
      </c>
      <c r="C120" s="162">
        <v>59</v>
      </c>
      <c r="D120" s="56" t="s">
        <v>179</v>
      </c>
      <c r="E120" s="11" t="s">
        <v>167</v>
      </c>
      <c r="F120" s="77" t="s">
        <v>129</v>
      </c>
      <c r="G120" s="54" t="s">
        <v>459</v>
      </c>
      <c r="H120" s="53" t="s">
        <v>461</v>
      </c>
      <c r="I120" s="72" t="s">
        <v>405</v>
      </c>
      <c r="J120" s="32" t="s">
        <v>460</v>
      </c>
      <c r="K120" s="6">
        <v>43207</v>
      </c>
      <c r="L120" s="6">
        <v>44121</v>
      </c>
      <c r="M120" s="7">
        <f t="shared" si="116"/>
        <v>83.983862848746611</v>
      </c>
      <c r="N120" s="4" t="s">
        <v>376</v>
      </c>
      <c r="O120" s="8" t="s">
        <v>419</v>
      </c>
      <c r="P120" s="8" t="s">
        <v>419</v>
      </c>
      <c r="Q120" s="14" t="s">
        <v>158</v>
      </c>
      <c r="R120" s="8" t="s">
        <v>36</v>
      </c>
      <c r="S120" s="86">
        <f t="shared" si="118"/>
        <v>6975407.25</v>
      </c>
      <c r="T120" s="88">
        <v>5625058.21</v>
      </c>
      <c r="U120" s="88">
        <v>1350349.04</v>
      </c>
      <c r="V120" s="86">
        <f t="shared" si="117"/>
        <v>0</v>
      </c>
      <c r="W120" s="88">
        <v>0</v>
      </c>
      <c r="X120" s="88">
        <v>0</v>
      </c>
      <c r="Y120" s="86">
        <f t="shared" si="119"/>
        <v>1330244.5899999999</v>
      </c>
      <c r="Z120" s="90">
        <v>992657.33</v>
      </c>
      <c r="AA120" s="88">
        <v>337587.26</v>
      </c>
      <c r="AB120" s="86">
        <f t="shared" si="120"/>
        <v>0</v>
      </c>
      <c r="AC120" s="88">
        <v>0</v>
      </c>
      <c r="AD120" s="88">
        <v>0</v>
      </c>
      <c r="AE120" s="97">
        <f t="shared" si="121"/>
        <v>8305651.8399999999</v>
      </c>
      <c r="AF120" s="86">
        <v>0</v>
      </c>
      <c r="AG120" s="86">
        <f t="shared" si="122"/>
        <v>8305651.8399999999</v>
      </c>
      <c r="AH120" s="94" t="s">
        <v>159</v>
      </c>
      <c r="AI120" s="95" t="s">
        <v>189</v>
      </c>
      <c r="AJ120" s="96">
        <v>0</v>
      </c>
      <c r="AK120" s="96">
        <v>0</v>
      </c>
    </row>
    <row r="121" spans="1:37" s="3" customFormat="1" ht="178.5" customHeight="1" x14ac:dyDescent="0.25">
      <c r="A121" s="10">
        <v>115</v>
      </c>
      <c r="B121" s="132">
        <v>109749</v>
      </c>
      <c r="C121" s="162">
        <v>253</v>
      </c>
      <c r="D121" s="56" t="s">
        <v>177</v>
      </c>
      <c r="E121" s="35" t="s">
        <v>167</v>
      </c>
      <c r="F121" s="77" t="s">
        <v>374</v>
      </c>
      <c r="G121" s="54" t="s">
        <v>446</v>
      </c>
      <c r="H121" s="58" t="s">
        <v>447</v>
      </c>
      <c r="I121" s="72" t="s">
        <v>189</v>
      </c>
      <c r="J121" s="32" t="s">
        <v>588</v>
      </c>
      <c r="K121" s="6">
        <v>43208</v>
      </c>
      <c r="L121" s="6">
        <v>43695</v>
      </c>
      <c r="M121" s="7">
        <f t="shared" si="116"/>
        <v>82.304185790916577</v>
      </c>
      <c r="N121" s="4" t="s">
        <v>376</v>
      </c>
      <c r="O121" s="4" t="s">
        <v>469</v>
      </c>
      <c r="P121" s="4" t="s">
        <v>469</v>
      </c>
      <c r="Q121" s="59" t="s">
        <v>378</v>
      </c>
      <c r="R121" s="35" t="s">
        <v>36</v>
      </c>
      <c r="S121" s="86">
        <f t="shared" si="118"/>
        <v>808649.72</v>
      </c>
      <c r="T121" s="90">
        <v>652105.54</v>
      </c>
      <c r="U121" s="90">
        <v>156544.18</v>
      </c>
      <c r="V121" s="86">
        <f t="shared" si="117"/>
        <v>154213.49</v>
      </c>
      <c r="W121" s="90">
        <v>115077.45</v>
      </c>
      <c r="X121" s="90">
        <v>39136.04</v>
      </c>
      <c r="Y121" s="86">
        <f t="shared" si="119"/>
        <v>0</v>
      </c>
      <c r="Z121" s="88">
        <v>0</v>
      </c>
      <c r="AA121" s="88">
        <v>0</v>
      </c>
      <c r="AB121" s="86">
        <f t="shared" si="120"/>
        <v>19650.27</v>
      </c>
      <c r="AC121" s="88">
        <v>15656.8</v>
      </c>
      <c r="AD121" s="88">
        <v>3993.47</v>
      </c>
      <c r="AE121" s="97">
        <f t="shared" si="121"/>
        <v>982513.48</v>
      </c>
      <c r="AF121" s="86"/>
      <c r="AG121" s="86">
        <f t="shared" si="122"/>
        <v>982513.48</v>
      </c>
      <c r="AH121" s="98"/>
      <c r="AI121" s="95"/>
      <c r="AJ121" s="96">
        <v>98250</v>
      </c>
      <c r="AK121" s="96">
        <v>0</v>
      </c>
    </row>
    <row r="122" spans="1:37" ht="129.75" customHeight="1" x14ac:dyDescent="0.25">
      <c r="A122" s="4">
        <v>116</v>
      </c>
      <c r="B122" s="132">
        <v>109967</v>
      </c>
      <c r="C122" s="162">
        <v>177</v>
      </c>
      <c r="D122" s="56" t="s">
        <v>174</v>
      </c>
      <c r="E122" s="35" t="s">
        <v>167</v>
      </c>
      <c r="F122" s="77" t="s">
        <v>374</v>
      </c>
      <c r="G122" s="54" t="s">
        <v>452</v>
      </c>
      <c r="H122" s="53" t="s">
        <v>453</v>
      </c>
      <c r="I122" s="72" t="s">
        <v>189</v>
      </c>
      <c r="J122" s="32" t="s">
        <v>589</v>
      </c>
      <c r="K122" s="6">
        <v>43208</v>
      </c>
      <c r="L122" s="6">
        <v>43695</v>
      </c>
      <c r="M122" s="7">
        <f t="shared" si="116"/>
        <v>82.304185620299052</v>
      </c>
      <c r="N122" s="8" t="s">
        <v>376</v>
      </c>
      <c r="O122" s="8" t="s">
        <v>419</v>
      </c>
      <c r="P122" s="8" t="s">
        <v>419</v>
      </c>
      <c r="Q122" s="14" t="s">
        <v>378</v>
      </c>
      <c r="R122" s="11" t="s">
        <v>36</v>
      </c>
      <c r="S122" s="86">
        <f t="shared" si="118"/>
        <v>804452.46</v>
      </c>
      <c r="T122" s="88">
        <v>648720.81999999995</v>
      </c>
      <c r="U122" s="88">
        <v>155731.64000000001</v>
      </c>
      <c r="V122" s="86">
        <f t="shared" si="117"/>
        <v>153413.04999999999</v>
      </c>
      <c r="W122" s="88">
        <v>114480.14</v>
      </c>
      <c r="X122" s="88">
        <v>38932.910000000003</v>
      </c>
      <c r="Y122" s="86">
        <f t="shared" si="119"/>
        <v>0</v>
      </c>
      <c r="Z122" s="130"/>
      <c r="AA122" s="130"/>
      <c r="AB122" s="86">
        <f t="shared" si="120"/>
        <v>19548.28</v>
      </c>
      <c r="AC122" s="88">
        <v>15575.53</v>
      </c>
      <c r="AD122" s="88">
        <v>3972.75</v>
      </c>
      <c r="AE122" s="97">
        <f t="shared" si="121"/>
        <v>977413.79</v>
      </c>
      <c r="AF122" s="86"/>
      <c r="AG122" s="86">
        <f t="shared" si="122"/>
        <v>977413.79</v>
      </c>
      <c r="AH122" s="98"/>
      <c r="AI122" s="95"/>
      <c r="AJ122" s="96">
        <v>97741.37</v>
      </c>
      <c r="AK122" s="96">
        <v>0</v>
      </c>
    </row>
    <row r="123" spans="1:37" ht="409.5" x14ac:dyDescent="0.25">
      <c r="A123" s="10">
        <v>117</v>
      </c>
      <c r="B123" s="132">
        <v>112811</v>
      </c>
      <c r="C123" s="72">
        <v>196</v>
      </c>
      <c r="D123" s="56" t="s">
        <v>174</v>
      </c>
      <c r="E123" s="35" t="s">
        <v>167</v>
      </c>
      <c r="F123" s="77" t="s">
        <v>374</v>
      </c>
      <c r="G123" s="54" t="s">
        <v>455</v>
      </c>
      <c r="H123" s="53" t="s">
        <v>457</v>
      </c>
      <c r="I123" s="72" t="s">
        <v>189</v>
      </c>
      <c r="J123" s="32" t="s">
        <v>458</v>
      </c>
      <c r="K123" s="6">
        <v>43208</v>
      </c>
      <c r="L123" s="6">
        <v>43573</v>
      </c>
      <c r="M123" s="7">
        <f t="shared" si="116"/>
        <v>82.304184666338784</v>
      </c>
      <c r="N123" s="8" t="s">
        <v>376</v>
      </c>
      <c r="O123" s="8" t="s">
        <v>419</v>
      </c>
      <c r="P123" s="8" t="s">
        <v>419</v>
      </c>
      <c r="Q123" s="14" t="s">
        <v>378</v>
      </c>
      <c r="R123" s="11" t="s">
        <v>456</v>
      </c>
      <c r="S123" s="86">
        <f t="shared" si="118"/>
        <v>760931.29</v>
      </c>
      <c r="T123" s="88">
        <v>613624.79</v>
      </c>
      <c r="U123" s="88">
        <v>147306.5</v>
      </c>
      <c r="V123" s="86">
        <f t="shared" si="117"/>
        <v>145113.35999999999</v>
      </c>
      <c r="W123" s="88">
        <v>108286.73</v>
      </c>
      <c r="X123" s="88">
        <v>36826.629999999997</v>
      </c>
      <c r="Y123" s="86">
        <f t="shared" si="119"/>
        <v>0</v>
      </c>
      <c r="Z123" s="88">
        <v>0</v>
      </c>
      <c r="AA123" s="88">
        <v>0</v>
      </c>
      <c r="AB123" s="86">
        <f t="shared" si="120"/>
        <v>18490.71</v>
      </c>
      <c r="AC123" s="88">
        <v>14732.89</v>
      </c>
      <c r="AD123" s="88">
        <v>3757.82</v>
      </c>
      <c r="AE123" s="97">
        <f t="shared" si="121"/>
        <v>924535.36</v>
      </c>
      <c r="AF123" s="86"/>
      <c r="AG123" s="86">
        <f t="shared" si="122"/>
        <v>924535.36</v>
      </c>
      <c r="AH123" s="98"/>
      <c r="AI123" s="95"/>
      <c r="AJ123" s="96">
        <v>91800</v>
      </c>
      <c r="AK123" s="96">
        <v>0</v>
      </c>
    </row>
    <row r="124" spans="1:37" ht="154.5" customHeight="1" x14ac:dyDescent="0.25">
      <c r="A124" s="10">
        <v>118</v>
      </c>
      <c r="B124" s="132">
        <v>112080</v>
      </c>
      <c r="C124" s="162">
        <v>354</v>
      </c>
      <c r="D124" s="56" t="s">
        <v>179</v>
      </c>
      <c r="E124" s="35" t="s">
        <v>167</v>
      </c>
      <c r="F124" s="77" t="s">
        <v>374</v>
      </c>
      <c r="G124" s="54" t="s">
        <v>468</v>
      </c>
      <c r="H124" s="54" t="s">
        <v>467</v>
      </c>
      <c r="I124" s="72" t="s">
        <v>189</v>
      </c>
      <c r="J124" s="32" t="s">
        <v>590</v>
      </c>
      <c r="K124" s="6">
        <v>43214</v>
      </c>
      <c r="L124" s="6">
        <v>43701</v>
      </c>
      <c r="M124" s="7">
        <f t="shared" ref="M124:M155" si="123">S124/AE124*100</f>
        <v>82.304185109241828</v>
      </c>
      <c r="N124" s="8" t="s">
        <v>376</v>
      </c>
      <c r="O124" s="8" t="s">
        <v>419</v>
      </c>
      <c r="P124" s="8" t="s">
        <v>419</v>
      </c>
      <c r="Q124" s="14" t="s">
        <v>378</v>
      </c>
      <c r="R124" s="11" t="s">
        <v>36</v>
      </c>
      <c r="S124" s="86">
        <f t="shared" si="118"/>
        <v>570578.29</v>
      </c>
      <c r="T124" s="88">
        <v>460121.68</v>
      </c>
      <c r="U124" s="88">
        <v>110456.61</v>
      </c>
      <c r="V124" s="86">
        <f t="shared" ref="V124:V155" si="124">W124+X124</f>
        <v>108812.1</v>
      </c>
      <c r="W124" s="88">
        <v>81197.94</v>
      </c>
      <c r="X124" s="88">
        <v>27614.16</v>
      </c>
      <c r="Y124" s="86">
        <f t="shared" si="119"/>
        <v>0</v>
      </c>
      <c r="Z124" s="88">
        <v>0</v>
      </c>
      <c r="AA124" s="88">
        <v>0</v>
      </c>
      <c r="AB124" s="86">
        <f t="shared" ref="AB124:AB137" si="125">AC124+AD124</f>
        <v>13865.11</v>
      </c>
      <c r="AC124" s="88">
        <v>11047.34</v>
      </c>
      <c r="AD124" s="88">
        <v>2817.77</v>
      </c>
      <c r="AE124" s="97">
        <f t="shared" si="121"/>
        <v>693255.5</v>
      </c>
      <c r="AF124" s="86">
        <v>0</v>
      </c>
      <c r="AG124" s="86">
        <f t="shared" si="122"/>
        <v>693255.5</v>
      </c>
      <c r="AH124" s="94" t="s">
        <v>159</v>
      </c>
      <c r="AI124" s="95" t="s">
        <v>189</v>
      </c>
      <c r="AJ124" s="96">
        <v>69325.55</v>
      </c>
      <c r="AK124" s="96">
        <v>0</v>
      </c>
    </row>
    <row r="125" spans="1:37" s="3" customFormat="1" ht="331.5" customHeight="1" x14ac:dyDescent="0.25">
      <c r="A125" s="4">
        <v>119</v>
      </c>
      <c r="B125" s="132">
        <v>111113</v>
      </c>
      <c r="C125" s="162">
        <v>252</v>
      </c>
      <c r="D125" s="56" t="s">
        <v>177</v>
      </c>
      <c r="E125" s="35" t="s">
        <v>167</v>
      </c>
      <c r="F125" s="77" t="s">
        <v>374</v>
      </c>
      <c r="G125" s="54" t="s">
        <v>470</v>
      </c>
      <c r="H125" s="54" t="s">
        <v>473</v>
      </c>
      <c r="I125" s="72" t="s">
        <v>495</v>
      </c>
      <c r="J125" s="32" t="s">
        <v>472</v>
      </c>
      <c r="K125" s="6">
        <v>43214</v>
      </c>
      <c r="L125" s="6">
        <v>43579</v>
      </c>
      <c r="M125" s="7">
        <f t="shared" si="123"/>
        <v>82.304185972255567</v>
      </c>
      <c r="N125" s="4" t="s">
        <v>376</v>
      </c>
      <c r="O125" s="4" t="s">
        <v>415</v>
      </c>
      <c r="P125" s="4" t="s">
        <v>471</v>
      </c>
      <c r="Q125" s="59" t="s">
        <v>378</v>
      </c>
      <c r="R125" s="35" t="s">
        <v>36</v>
      </c>
      <c r="S125" s="86">
        <f t="shared" ref="S125:S155" si="126">T125+U125</f>
        <v>793396.18</v>
      </c>
      <c r="T125" s="88">
        <v>639804.9</v>
      </c>
      <c r="U125" s="88">
        <v>153591.28</v>
      </c>
      <c r="V125" s="86">
        <f t="shared" si="124"/>
        <v>151304.57</v>
      </c>
      <c r="W125" s="88">
        <v>112906.75</v>
      </c>
      <c r="X125" s="88">
        <v>38397.82</v>
      </c>
      <c r="Y125" s="86">
        <f t="shared" ref="Y125:Y155" si="127">Z125+AA125</f>
        <v>0</v>
      </c>
      <c r="Z125" s="88">
        <v>0</v>
      </c>
      <c r="AA125" s="88">
        <v>0</v>
      </c>
      <c r="AB125" s="86">
        <f t="shared" si="125"/>
        <v>19279.599999999999</v>
      </c>
      <c r="AC125" s="88">
        <v>15361.46</v>
      </c>
      <c r="AD125" s="88">
        <v>3918.14</v>
      </c>
      <c r="AE125" s="97">
        <f t="shared" si="121"/>
        <v>963980.35</v>
      </c>
      <c r="AF125" s="86">
        <v>0</v>
      </c>
      <c r="AG125" s="86">
        <f t="shared" si="122"/>
        <v>963980.35</v>
      </c>
      <c r="AH125" s="94" t="s">
        <v>159</v>
      </c>
      <c r="AI125" s="95" t="s">
        <v>189</v>
      </c>
      <c r="AJ125" s="96">
        <v>96397</v>
      </c>
      <c r="AK125" s="96">
        <v>0</v>
      </c>
    </row>
    <row r="126" spans="1:37" ht="135.75" customHeight="1" x14ac:dyDescent="0.25">
      <c r="A126" s="10">
        <v>120</v>
      </c>
      <c r="B126" s="132">
        <v>109880</v>
      </c>
      <c r="C126" s="162">
        <v>261</v>
      </c>
      <c r="D126" s="56" t="s">
        <v>176</v>
      </c>
      <c r="E126" s="35" t="s">
        <v>167</v>
      </c>
      <c r="F126" s="77" t="s">
        <v>374</v>
      </c>
      <c r="G126" s="54" t="s">
        <v>480</v>
      </c>
      <c r="H126" s="52" t="s">
        <v>478</v>
      </c>
      <c r="I126" s="226" t="s">
        <v>479</v>
      </c>
      <c r="J126" s="32" t="s">
        <v>591</v>
      </c>
      <c r="K126" s="6">
        <v>43214</v>
      </c>
      <c r="L126" s="6">
        <v>43640</v>
      </c>
      <c r="M126" s="7">
        <f t="shared" si="123"/>
        <v>82.304184374786118</v>
      </c>
      <c r="N126" s="8" t="s">
        <v>376</v>
      </c>
      <c r="O126" s="8" t="s">
        <v>313</v>
      </c>
      <c r="P126" s="8" t="s">
        <v>481</v>
      </c>
      <c r="Q126" s="14" t="s">
        <v>378</v>
      </c>
      <c r="R126" s="35" t="s">
        <v>36</v>
      </c>
      <c r="S126" s="86">
        <f t="shared" si="126"/>
        <v>782828.76</v>
      </c>
      <c r="T126" s="88">
        <v>631283.18999999994</v>
      </c>
      <c r="U126" s="88">
        <v>151545.57</v>
      </c>
      <c r="V126" s="86">
        <f t="shared" si="124"/>
        <v>149289.32</v>
      </c>
      <c r="W126" s="88">
        <v>111402.93</v>
      </c>
      <c r="X126" s="88">
        <v>37886.39</v>
      </c>
      <c r="Y126" s="86">
        <f t="shared" si="127"/>
        <v>0</v>
      </c>
      <c r="Z126" s="88"/>
      <c r="AA126" s="88"/>
      <c r="AB126" s="86">
        <f t="shared" si="125"/>
        <v>19022.82</v>
      </c>
      <c r="AC126" s="88">
        <v>15156.86</v>
      </c>
      <c r="AD126" s="88">
        <v>3865.96</v>
      </c>
      <c r="AE126" s="97">
        <f t="shared" si="121"/>
        <v>951140.9</v>
      </c>
      <c r="AF126" s="86"/>
      <c r="AG126" s="86">
        <f t="shared" si="122"/>
        <v>951140.9</v>
      </c>
      <c r="AH126" s="98" t="s">
        <v>159</v>
      </c>
      <c r="AI126" s="95" t="s">
        <v>482</v>
      </c>
      <c r="AJ126" s="96">
        <v>90358.38</v>
      </c>
      <c r="AK126" s="96">
        <v>0</v>
      </c>
    </row>
    <row r="127" spans="1:37" ht="409.5" x14ac:dyDescent="0.25">
      <c r="A127" s="10">
        <v>121</v>
      </c>
      <c r="B127" s="132">
        <v>110309</v>
      </c>
      <c r="C127" s="162">
        <v>304</v>
      </c>
      <c r="D127" s="56" t="s">
        <v>172</v>
      </c>
      <c r="E127" s="35" t="s">
        <v>167</v>
      </c>
      <c r="F127" s="77" t="s">
        <v>374</v>
      </c>
      <c r="G127" s="16" t="s">
        <v>514</v>
      </c>
      <c r="H127" s="53" t="s">
        <v>515</v>
      </c>
      <c r="I127" s="72" t="s">
        <v>189</v>
      </c>
      <c r="J127" s="32" t="s">
        <v>516</v>
      </c>
      <c r="K127" s="6">
        <v>43217</v>
      </c>
      <c r="L127" s="6">
        <v>43704</v>
      </c>
      <c r="M127" s="7">
        <f t="shared" si="123"/>
        <v>82.304186243827388</v>
      </c>
      <c r="N127" s="4" t="s">
        <v>376</v>
      </c>
      <c r="O127" s="8" t="s">
        <v>485</v>
      </c>
      <c r="P127" s="8" t="s">
        <v>485</v>
      </c>
      <c r="Q127" s="14" t="s">
        <v>378</v>
      </c>
      <c r="R127" s="35" t="s">
        <v>36</v>
      </c>
      <c r="S127" s="86">
        <f t="shared" si="126"/>
        <v>822248.59</v>
      </c>
      <c r="T127" s="88">
        <v>663071.85</v>
      </c>
      <c r="U127" s="88">
        <v>159176.74</v>
      </c>
      <c r="V127" s="86">
        <f t="shared" si="124"/>
        <v>156806.85999999999</v>
      </c>
      <c r="W127" s="88">
        <v>117012.68</v>
      </c>
      <c r="X127" s="88">
        <v>39794.18</v>
      </c>
      <c r="Y127" s="86">
        <f t="shared" si="127"/>
        <v>0</v>
      </c>
      <c r="Z127" s="88">
        <v>0</v>
      </c>
      <c r="AA127" s="88">
        <v>0</v>
      </c>
      <c r="AB127" s="86">
        <f t="shared" si="125"/>
        <v>19980.72</v>
      </c>
      <c r="AC127" s="88">
        <v>15920.09</v>
      </c>
      <c r="AD127" s="88">
        <v>4060.63</v>
      </c>
      <c r="AE127" s="97">
        <f t="shared" si="121"/>
        <v>999036.16999999993</v>
      </c>
      <c r="AF127" s="86">
        <v>0</v>
      </c>
      <c r="AG127" s="86">
        <f t="shared" si="122"/>
        <v>999036.16999999993</v>
      </c>
      <c r="AH127" s="98" t="s">
        <v>159</v>
      </c>
      <c r="AI127" s="95" t="s">
        <v>189</v>
      </c>
      <c r="AJ127" s="96">
        <v>95000</v>
      </c>
      <c r="AK127" s="96">
        <v>0</v>
      </c>
    </row>
    <row r="128" spans="1:37" ht="393.75" x14ac:dyDescent="0.25">
      <c r="A128" s="4">
        <v>122</v>
      </c>
      <c r="B128" s="132">
        <v>112122</v>
      </c>
      <c r="C128" s="162">
        <v>172</v>
      </c>
      <c r="D128" s="56" t="s">
        <v>174</v>
      </c>
      <c r="E128" s="35" t="s">
        <v>167</v>
      </c>
      <c r="F128" s="77" t="s">
        <v>374</v>
      </c>
      <c r="G128" s="68" t="s">
        <v>483</v>
      </c>
      <c r="H128" s="53" t="s">
        <v>484</v>
      </c>
      <c r="I128" s="72" t="s">
        <v>189</v>
      </c>
      <c r="J128" s="32" t="s">
        <v>592</v>
      </c>
      <c r="K128" s="6">
        <v>43217</v>
      </c>
      <c r="L128" s="6">
        <v>43643</v>
      </c>
      <c r="M128" s="7">
        <f t="shared" si="123"/>
        <v>82.304186567760425</v>
      </c>
      <c r="N128" s="4" t="s">
        <v>376</v>
      </c>
      <c r="O128" s="4" t="s">
        <v>313</v>
      </c>
      <c r="P128" s="4" t="s">
        <v>481</v>
      </c>
      <c r="Q128" s="59" t="s">
        <v>378</v>
      </c>
      <c r="R128" s="35" t="s">
        <v>36</v>
      </c>
      <c r="S128" s="86">
        <f t="shared" si="126"/>
        <v>773010.2699999999</v>
      </c>
      <c r="T128" s="88">
        <v>623365.43999999994</v>
      </c>
      <c r="U128" s="88">
        <v>149644.82999999999</v>
      </c>
      <c r="V128" s="86">
        <f t="shared" si="124"/>
        <v>147416.87</v>
      </c>
      <c r="W128" s="88">
        <v>110005.66</v>
      </c>
      <c r="X128" s="88">
        <v>37411.21</v>
      </c>
      <c r="Y128" s="86">
        <f t="shared" si="127"/>
        <v>0</v>
      </c>
      <c r="Z128" s="88">
        <v>0</v>
      </c>
      <c r="AA128" s="88">
        <v>0</v>
      </c>
      <c r="AB128" s="86">
        <f t="shared" si="125"/>
        <v>18784.22</v>
      </c>
      <c r="AC128" s="88">
        <v>14966.75</v>
      </c>
      <c r="AD128" s="88">
        <v>3817.47</v>
      </c>
      <c r="AE128" s="97">
        <f t="shared" si="121"/>
        <v>939211.35999999987</v>
      </c>
      <c r="AF128" s="86">
        <v>0</v>
      </c>
      <c r="AG128" s="86">
        <f t="shared" si="122"/>
        <v>939211.35999999987</v>
      </c>
      <c r="AH128" s="98" t="s">
        <v>159</v>
      </c>
      <c r="AI128" s="95" t="s">
        <v>189</v>
      </c>
      <c r="AJ128" s="96">
        <v>93500</v>
      </c>
      <c r="AK128" s="96">
        <v>0</v>
      </c>
    </row>
    <row r="129" spans="1:37" ht="159.75" customHeight="1" x14ac:dyDescent="0.25">
      <c r="A129" s="10">
        <v>123</v>
      </c>
      <c r="B129" s="132">
        <v>111683</v>
      </c>
      <c r="C129" s="162">
        <v>339</v>
      </c>
      <c r="D129" s="56" t="s">
        <v>180</v>
      </c>
      <c r="E129" s="35" t="s">
        <v>167</v>
      </c>
      <c r="F129" s="77" t="s">
        <v>374</v>
      </c>
      <c r="G129" s="16" t="s">
        <v>496</v>
      </c>
      <c r="H129" s="16" t="s">
        <v>497</v>
      </c>
      <c r="I129" s="72" t="s">
        <v>189</v>
      </c>
      <c r="J129" s="32" t="s">
        <v>593</v>
      </c>
      <c r="K129" s="6">
        <v>43227</v>
      </c>
      <c r="L129" s="6">
        <v>43715</v>
      </c>
      <c r="M129" s="7">
        <f t="shared" si="123"/>
        <v>82.304184760647772</v>
      </c>
      <c r="N129" s="4" t="s">
        <v>376</v>
      </c>
      <c r="O129" s="4" t="s">
        <v>364</v>
      </c>
      <c r="P129" s="4" t="s">
        <v>364</v>
      </c>
      <c r="Q129" s="59" t="s">
        <v>378</v>
      </c>
      <c r="R129" s="35" t="s">
        <v>36</v>
      </c>
      <c r="S129" s="86">
        <f t="shared" si="126"/>
        <v>791387.51</v>
      </c>
      <c r="T129" s="88">
        <v>638185.07999999996</v>
      </c>
      <c r="U129" s="133">
        <v>153202.43</v>
      </c>
      <c r="V129" s="86">
        <f t="shared" si="124"/>
        <v>150921.51</v>
      </c>
      <c r="W129" s="134">
        <v>112620.9</v>
      </c>
      <c r="X129" s="88">
        <v>38300.61</v>
      </c>
      <c r="Y129" s="86">
        <f t="shared" si="127"/>
        <v>0</v>
      </c>
      <c r="Z129" s="88">
        <v>0</v>
      </c>
      <c r="AA129" s="88">
        <v>0</v>
      </c>
      <c r="AB129" s="86">
        <f t="shared" si="125"/>
        <v>19230.8</v>
      </c>
      <c r="AC129" s="88">
        <v>15322.57</v>
      </c>
      <c r="AD129" s="88">
        <v>3908.23</v>
      </c>
      <c r="AE129" s="97">
        <f t="shared" si="121"/>
        <v>961539.82000000007</v>
      </c>
      <c r="AF129" s="86"/>
      <c r="AG129" s="86">
        <f t="shared" si="122"/>
        <v>961539.82000000007</v>
      </c>
      <c r="AH129" s="98" t="s">
        <v>159</v>
      </c>
      <c r="AI129" s="95" t="s">
        <v>189</v>
      </c>
      <c r="AJ129" s="96">
        <v>0</v>
      </c>
      <c r="AK129" s="96">
        <v>0</v>
      </c>
    </row>
    <row r="130" spans="1:37" ht="408.75" customHeight="1" x14ac:dyDescent="0.25">
      <c r="A130" s="10">
        <v>124</v>
      </c>
      <c r="B130" s="132">
        <v>112332</v>
      </c>
      <c r="C130" s="162">
        <v>351</v>
      </c>
      <c r="D130" s="56" t="s">
        <v>179</v>
      </c>
      <c r="E130" s="35" t="s">
        <v>167</v>
      </c>
      <c r="F130" s="77" t="s">
        <v>374</v>
      </c>
      <c r="G130" s="136" t="s">
        <v>498</v>
      </c>
      <c r="H130" s="137" t="s">
        <v>499</v>
      </c>
      <c r="I130" s="135" t="s">
        <v>500</v>
      </c>
      <c r="J130" s="32" t="s">
        <v>501</v>
      </c>
      <c r="K130" s="6">
        <v>43227</v>
      </c>
      <c r="L130" s="6">
        <v>43653</v>
      </c>
      <c r="M130" s="7">
        <f t="shared" si="123"/>
        <v>82.304185552831029</v>
      </c>
      <c r="N130" s="4" t="s">
        <v>376</v>
      </c>
      <c r="O130" s="8" t="s">
        <v>364</v>
      </c>
      <c r="P130" s="8" t="s">
        <v>364</v>
      </c>
      <c r="Q130" s="59" t="s">
        <v>378</v>
      </c>
      <c r="R130" s="35" t="s">
        <v>36</v>
      </c>
      <c r="S130" s="86">
        <f t="shared" si="126"/>
        <v>785144.49</v>
      </c>
      <c r="T130" s="88">
        <v>633150.63</v>
      </c>
      <c r="U130" s="88">
        <v>151993.85999999999</v>
      </c>
      <c r="V130" s="86">
        <f t="shared" si="124"/>
        <v>149730.93</v>
      </c>
      <c r="W130" s="88">
        <v>111732.46</v>
      </c>
      <c r="X130" s="88">
        <v>37998.47</v>
      </c>
      <c r="Y130" s="86">
        <f t="shared" si="127"/>
        <v>0</v>
      </c>
      <c r="Z130" s="88">
        <v>0</v>
      </c>
      <c r="AA130" s="88">
        <v>0</v>
      </c>
      <c r="AB130" s="86">
        <f t="shared" si="125"/>
        <v>19079.09</v>
      </c>
      <c r="AC130" s="88">
        <v>15201.7</v>
      </c>
      <c r="AD130" s="88">
        <v>3877.39</v>
      </c>
      <c r="AE130" s="97">
        <f t="shared" si="121"/>
        <v>953954.50999999989</v>
      </c>
      <c r="AF130" s="86">
        <v>0</v>
      </c>
      <c r="AG130" s="86">
        <f t="shared" si="122"/>
        <v>953954.50999999989</v>
      </c>
      <c r="AH130" s="98" t="s">
        <v>159</v>
      </c>
      <c r="AI130" s="95" t="s">
        <v>189</v>
      </c>
      <c r="AJ130" s="96">
        <v>95395.45</v>
      </c>
      <c r="AK130" s="96">
        <v>0</v>
      </c>
    </row>
    <row r="131" spans="1:37" ht="69" customHeight="1" x14ac:dyDescent="0.25">
      <c r="A131" s="4">
        <v>125</v>
      </c>
      <c r="B131" s="132">
        <v>115657</v>
      </c>
      <c r="C131" s="162">
        <v>390</v>
      </c>
      <c r="D131" s="56" t="s">
        <v>176</v>
      </c>
      <c r="E131" s="11" t="s">
        <v>167</v>
      </c>
      <c r="F131" s="76" t="s">
        <v>503</v>
      </c>
      <c r="G131" s="16" t="s">
        <v>502</v>
      </c>
      <c r="H131" s="16" t="s">
        <v>42</v>
      </c>
      <c r="I131" s="56" t="s">
        <v>504</v>
      </c>
      <c r="J131" s="32" t="s">
        <v>505</v>
      </c>
      <c r="K131" s="6">
        <v>43223</v>
      </c>
      <c r="L131" s="6">
        <v>44015</v>
      </c>
      <c r="M131" s="7">
        <f t="shared" si="123"/>
        <v>83.983862859177265</v>
      </c>
      <c r="N131" s="8" t="s">
        <v>376</v>
      </c>
      <c r="O131" s="8" t="s">
        <v>419</v>
      </c>
      <c r="P131" s="8" t="s">
        <v>419</v>
      </c>
      <c r="Q131" s="14" t="s">
        <v>158</v>
      </c>
      <c r="R131" s="11" t="s">
        <v>36</v>
      </c>
      <c r="S131" s="86">
        <f t="shared" si="126"/>
        <v>5364996.5999999996</v>
      </c>
      <c r="T131" s="88">
        <v>4326402.33</v>
      </c>
      <c r="U131" s="88">
        <v>1038594.27</v>
      </c>
      <c r="V131" s="86">
        <f t="shared" si="124"/>
        <v>0</v>
      </c>
      <c r="W131" s="88">
        <v>0</v>
      </c>
      <c r="X131" s="88">
        <v>0</v>
      </c>
      <c r="Y131" s="86">
        <f t="shared" si="127"/>
        <v>1023131.3300000001</v>
      </c>
      <c r="Z131" s="88">
        <v>763482.76</v>
      </c>
      <c r="AA131" s="88">
        <v>259648.57</v>
      </c>
      <c r="AB131" s="86">
        <f t="shared" si="125"/>
        <v>0</v>
      </c>
      <c r="AC131" s="88">
        <v>0</v>
      </c>
      <c r="AD131" s="88">
        <v>0</v>
      </c>
      <c r="AE131" s="97">
        <f t="shared" si="121"/>
        <v>6388127.9299999997</v>
      </c>
      <c r="AF131" s="86">
        <v>0</v>
      </c>
      <c r="AG131" s="86">
        <f t="shared" si="122"/>
        <v>6388127.9299999997</v>
      </c>
      <c r="AH131" s="94" t="s">
        <v>159</v>
      </c>
      <c r="AI131" s="95" t="s">
        <v>189</v>
      </c>
      <c r="AJ131" s="96">
        <v>0</v>
      </c>
      <c r="AK131" s="96">
        <v>0</v>
      </c>
    </row>
    <row r="132" spans="1:37" ht="187.5" customHeight="1" x14ac:dyDescent="0.25">
      <c r="A132" s="10">
        <v>126</v>
      </c>
      <c r="B132" s="132">
        <v>121858</v>
      </c>
      <c r="C132" s="162">
        <v>50</v>
      </c>
      <c r="D132" s="56" t="s">
        <v>177</v>
      </c>
      <c r="E132" s="11" t="s">
        <v>167</v>
      </c>
      <c r="F132" s="77" t="s">
        <v>129</v>
      </c>
      <c r="G132" s="53" t="s">
        <v>506</v>
      </c>
      <c r="H132" s="53" t="s">
        <v>512</v>
      </c>
      <c r="I132" s="72" t="s">
        <v>405</v>
      </c>
      <c r="J132" s="32" t="s">
        <v>507</v>
      </c>
      <c r="K132" s="6">
        <v>43229</v>
      </c>
      <c r="L132" s="6">
        <v>44144</v>
      </c>
      <c r="M132" s="7">
        <v>83.983862830000007</v>
      </c>
      <c r="N132" s="4" t="s">
        <v>376</v>
      </c>
      <c r="O132" s="8" t="s">
        <v>419</v>
      </c>
      <c r="P132" s="8" t="s">
        <v>419</v>
      </c>
      <c r="Q132" s="14" t="s">
        <v>158</v>
      </c>
      <c r="R132" s="8" t="s">
        <v>36</v>
      </c>
      <c r="S132" s="86">
        <f t="shared" si="126"/>
        <v>9905083.2300000004</v>
      </c>
      <c r="T132" s="88">
        <v>7987586.6500000004</v>
      </c>
      <c r="U132" s="88">
        <v>1917496.58</v>
      </c>
      <c r="V132" s="86">
        <f t="shared" si="124"/>
        <v>0</v>
      </c>
      <c r="W132" s="88">
        <v>0</v>
      </c>
      <c r="X132" s="88">
        <v>0</v>
      </c>
      <c r="Y132" s="86">
        <f t="shared" si="127"/>
        <v>1888948.2600000002</v>
      </c>
      <c r="Z132" s="90">
        <v>1409574.12</v>
      </c>
      <c r="AA132" s="88">
        <v>479374.14</v>
      </c>
      <c r="AB132" s="86">
        <f t="shared" si="125"/>
        <v>0</v>
      </c>
      <c r="AC132" s="88">
        <v>0</v>
      </c>
      <c r="AD132" s="88">
        <v>0</v>
      </c>
      <c r="AE132" s="97">
        <f t="shared" ref="AE132:AE134" si="128">S132+V132+Y132+AB132</f>
        <v>11794031.49</v>
      </c>
      <c r="AF132" s="86">
        <v>0</v>
      </c>
      <c r="AG132" s="86">
        <f t="shared" ref="AG132" si="129">AE132+AF132</f>
        <v>11794031.49</v>
      </c>
      <c r="AH132" s="94" t="s">
        <v>159</v>
      </c>
      <c r="AI132" s="95" t="s">
        <v>189</v>
      </c>
      <c r="AJ132" s="96">
        <v>0</v>
      </c>
      <c r="AK132" s="96">
        <v>0</v>
      </c>
    </row>
    <row r="133" spans="1:37" ht="409.5" x14ac:dyDescent="0.25">
      <c r="A133" s="10">
        <v>127</v>
      </c>
      <c r="B133" s="132">
        <v>116172</v>
      </c>
      <c r="C133" s="162">
        <v>391</v>
      </c>
      <c r="D133" s="56" t="s">
        <v>173</v>
      </c>
      <c r="E133" s="11" t="s">
        <v>167</v>
      </c>
      <c r="F133" s="76" t="s">
        <v>503</v>
      </c>
      <c r="G133" s="48" t="s">
        <v>519</v>
      </c>
      <c r="H133" s="53" t="s">
        <v>520</v>
      </c>
      <c r="I133" s="135" t="s">
        <v>521</v>
      </c>
      <c r="J133" s="41" t="s">
        <v>594</v>
      </c>
      <c r="K133" s="6">
        <v>43230</v>
      </c>
      <c r="L133" s="6">
        <v>44022</v>
      </c>
      <c r="M133" s="7">
        <f t="shared" si="123"/>
        <v>83.983862830156468</v>
      </c>
      <c r="N133" s="4" t="s">
        <v>376</v>
      </c>
      <c r="O133" s="8" t="s">
        <v>419</v>
      </c>
      <c r="P133" s="8" t="s">
        <v>419</v>
      </c>
      <c r="Q133" s="14" t="s">
        <v>158</v>
      </c>
      <c r="R133" s="8" t="s">
        <v>36</v>
      </c>
      <c r="S133" s="86">
        <f>T133+U133</f>
        <v>6564977.1999999993</v>
      </c>
      <c r="T133" s="88">
        <v>5294082.1399999997</v>
      </c>
      <c r="U133" s="88">
        <v>1270895.06</v>
      </c>
      <c r="V133" s="86">
        <f t="shared" si="124"/>
        <v>0</v>
      </c>
      <c r="W133" s="88">
        <v>0</v>
      </c>
      <c r="X133" s="88">
        <v>0</v>
      </c>
      <c r="Y133" s="86">
        <f t="shared" si="127"/>
        <v>1251973.5555</v>
      </c>
      <c r="Z133" s="88">
        <v>934249.78949999996</v>
      </c>
      <c r="AA133" s="88">
        <v>317723.766</v>
      </c>
      <c r="AB133" s="86">
        <f t="shared" si="125"/>
        <v>0</v>
      </c>
      <c r="AC133" s="88">
        <v>0</v>
      </c>
      <c r="AD133" s="88"/>
      <c r="AE133" s="97">
        <f t="shared" si="128"/>
        <v>7816950.755499999</v>
      </c>
      <c r="AF133" s="86">
        <v>0</v>
      </c>
      <c r="AG133" s="86">
        <f t="shared" si="122"/>
        <v>7816950.755499999</v>
      </c>
      <c r="AH133" s="94" t="s">
        <v>159</v>
      </c>
      <c r="AI133" s="95" t="s">
        <v>189</v>
      </c>
      <c r="AJ133" s="96">
        <v>0</v>
      </c>
      <c r="AK133" s="96">
        <v>0</v>
      </c>
    </row>
    <row r="134" spans="1:37" ht="409.5" x14ac:dyDescent="0.25">
      <c r="A134" s="4">
        <v>128</v>
      </c>
      <c r="B134" s="132">
        <v>111701</v>
      </c>
      <c r="C134" s="162">
        <v>251</v>
      </c>
      <c r="D134" s="56" t="s">
        <v>177</v>
      </c>
      <c r="E134" s="35" t="s">
        <v>167</v>
      </c>
      <c r="F134" s="77" t="s">
        <v>374</v>
      </c>
      <c r="G134" s="136" t="s">
        <v>522</v>
      </c>
      <c r="H134" s="136" t="s">
        <v>523</v>
      </c>
      <c r="I134" s="147" t="s">
        <v>524</v>
      </c>
      <c r="J134" s="32" t="s">
        <v>595</v>
      </c>
      <c r="K134" s="6">
        <v>43231</v>
      </c>
      <c r="L134" s="6">
        <v>43780</v>
      </c>
      <c r="M134" s="7">
        <f t="shared" ref="M134" si="130">S134/AE134*100</f>
        <v>82.304184042493461</v>
      </c>
      <c r="N134" s="4" t="s">
        <v>376</v>
      </c>
      <c r="O134" s="8" t="s">
        <v>320</v>
      </c>
      <c r="P134" s="8" t="s">
        <v>320</v>
      </c>
      <c r="Q134" s="59" t="s">
        <v>378</v>
      </c>
      <c r="R134" s="35" t="s">
        <v>36</v>
      </c>
      <c r="S134" s="86">
        <f t="shared" ref="S134" si="131">T134+U134</f>
        <v>783324.87</v>
      </c>
      <c r="T134" s="88">
        <v>631683.26</v>
      </c>
      <c r="U134" s="88">
        <v>151641.60999999999</v>
      </c>
      <c r="V134" s="86">
        <f t="shared" ref="V134" si="132">W134+X134</f>
        <v>149383.93</v>
      </c>
      <c r="W134" s="88">
        <v>111473.52</v>
      </c>
      <c r="X134" s="88">
        <v>37910.410000000003</v>
      </c>
      <c r="Y134" s="86">
        <f t="shared" ref="Y134" si="133">Z134+AA134</f>
        <v>0</v>
      </c>
      <c r="Z134" s="88">
        <v>0</v>
      </c>
      <c r="AA134" s="88">
        <v>0</v>
      </c>
      <c r="AB134" s="86">
        <f t="shared" ref="AB134" si="134">AC134+AD134</f>
        <v>19034.879999999997</v>
      </c>
      <c r="AC134" s="88">
        <v>15166.47</v>
      </c>
      <c r="AD134" s="88">
        <v>3868.41</v>
      </c>
      <c r="AE134" s="97">
        <f t="shared" si="128"/>
        <v>951743.68</v>
      </c>
      <c r="AF134" s="86">
        <v>4162.62</v>
      </c>
      <c r="AG134" s="86">
        <f t="shared" ref="AG134" si="135">AE134+AF134</f>
        <v>955906.3</v>
      </c>
      <c r="AH134" s="98" t="s">
        <v>159</v>
      </c>
      <c r="AI134" s="95" t="s">
        <v>189</v>
      </c>
      <c r="AJ134" s="96">
        <v>0</v>
      </c>
      <c r="AK134" s="96">
        <v>0</v>
      </c>
    </row>
    <row r="135" spans="1:37" ht="227.25" customHeight="1" x14ac:dyDescent="0.25">
      <c r="A135" s="10">
        <v>129</v>
      </c>
      <c r="B135" s="132">
        <v>111284</v>
      </c>
      <c r="C135" s="162">
        <v>182</v>
      </c>
      <c r="D135" s="56" t="s">
        <v>174</v>
      </c>
      <c r="E135" s="35" t="s">
        <v>167</v>
      </c>
      <c r="F135" s="77" t="s">
        <v>374</v>
      </c>
      <c r="G135" s="136" t="s">
        <v>529</v>
      </c>
      <c r="H135" s="4" t="s">
        <v>530</v>
      </c>
      <c r="I135" s="231"/>
      <c r="J135" s="49" t="s">
        <v>596</v>
      </c>
      <c r="K135" s="6">
        <v>43236</v>
      </c>
      <c r="L135" s="6">
        <v>43724</v>
      </c>
      <c r="M135" s="7">
        <f t="shared" si="123"/>
        <v>82.304186150868873</v>
      </c>
      <c r="N135" s="8" t="s">
        <v>376</v>
      </c>
      <c r="O135" s="8" t="s">
        <v>236</v>
      </c>
      <c r="P135" s="8" t="s">
        <v>531</v>
      </c>
      <c r="Q135" s="14" t="s">
        <v>378</v>
      </c>
      <c r="R135" s="35" t="s">
        <v>36</v>
      </c>
      <c r="S135" s="86">
        <f t="shared" si="126"/>
        <v>820224.26</v>
      </c>
      <c r="T135" s="88">
        <v>661439.4</v>
      </c>
      <c r="U135" s="88">
        <v>158784.85999999999</v>
      </c>
      <c r="V135" s="86">
        <f t="shared" si="124"/>
        <v>156420.81</v>
      </c>
      <c r="W135" s="88">
        <v>116724.6</v>
      </c>
      <c r="X135" s="88">
        <v>39696.21</v>
      </c>
      <c r="Y135" s="86">
        <f t="shared" si="127"/>
        <v>0</v>
      </c>
      <c r="Z135" s="88"/>
      <c r="AA135" s="88"/>
      <c r="AB135" s="86">
        <f t="shared" si="125"/>
        <v>19931.53</v>
      </c>
      <c r="AC135" s="88">
        <v>15880.9</v>
      </c>
      <c r="AD135" s="88">
        <v>4050.63</v>
      </c>
      <c r="AE135" s="97">
        <f t="shared" si="121"/>
        <v>996576.60000000009</v>
      </c>
      <c r="AF135" s="86"/>
      <c r="AG135" s="86">
        <f t="shared" si="122"/>
        <v>996576.60000000009</v>
      </c>
      <c r="AH135" s="98" t="s">
        <v>159</v>
      </c>
      <c r="AI135" s="95" t="s">
        <v>189</v>
      </c>
      <c r="AJ135" s="96">
        <v>98000</v>
      </c>
      <c r="AK135" s="96">
        <v>0</v>
      </c>
    </row>
    <row r="136" spans="1:37" s="3" customFormat="1" ht="409.5" x14ac:dyDescent="0.25">
      <c r="A136" s="10">
        <v>130</v>
      </c>
      <c r="B136" s="132">
        <v>116994</v>
      </c>
      <c r="C136" s="162">
        <v>399</v>
      </c>
      <c r="D136" s="56" t="s">
        <v>172</v>
      </c>
      <c r="E136" s="35" t="s">
        <v>533</v>
      </c>
      <c r="F136" s="76" t="s">
        <v>503</v>
      </c>
      <c r="G136" s="148" t="s">
        <v>532</v>
      </c>
      <c r="H136" s="16" t="s">
        <v>87</v>
      </c>
      <c r="I136" s="232" t="s">
        <v>405</v>
      </c>
      <c r="J136" s="149" t="s">
        <v>597</v>
      </c>
      <c r="K136" s="6">
        <v>43236</v>
      </c>
      <c r="L136" s="6">
        <v>44028</v>
      </c>
      <c r="M136" s="7">
        <f t="shared" si="123"/>
        <v>83.983862868396045</v>
      </c>
      <c r="N136" s="4" t="s">
        <v>376</v>
      </c>
      <c r="O136" s="4"/>
      <c r="P136" s="4"/>
      <c r="Q136" s="59" t="s">
        <v>158</v>
      </c>
      <c r="R136" s="35" t="s">
        <v>36</v>
      </c>
      <c r="S136" s="86">
        <f>T136+U136</f>
        <v>6570135.6299999999</v>
      </c>
      <c r="T136" s="88">
        <v>5298241.96</v>
      </c>
      <c r="U136" s="88">
        <v>1271893.67</v>
      </c>
      <c r="V136" s="86">
        <f>W136+X136</f>
        <v>0</v>
      </c>
      <c r="W136" s="88">
        <v>0</v>
      </c>
      <c r="X136" s="88">
        <v>0</v>
      </c>
      <c r="Y136" s="86">
        <f>Z136+AA136</f>
        <v>1252957.29</v>
      </c>
      <c r="Z136" s="88">
        <v>934983.88</v>
      </c>
      <c r="AA136" s="88">
        <v>317973.40999999997</v>
      </c>
      <c r="AB136" s="86">
        <f t="shared" si="125"/>
        <v>0</v>
      </c>
      <c r="AC136" s="86">
        <v>0</v>
      </c>
      <c r="AD136" s="86">
        <v>0</v>
      </c>
      <c r="AE136" s="88">
        <f t="shared" si="121"/>
        <v>7823092.9199999999</v>
      </c>
      <c r="AF136" s="86">
        <v>0</v>
      </c>
      <c r="AG136" s="86">
        <f t="shared" si="122"/>
        <v>7823092.9199999999</v>
      </c>
      <c r="AH136" s="98" t="s">
        <v>159</v>
      </c>
      <c r="AI136" s="95"/>
      <c r="AJ136" s="96">
        <v>0</v>
      </c>
      <c r="AK136" s="96">
        <v>0</v>
      </c>
    </row>
    <row r="137" spans="1:37" ht="409.5" x14ac:dyDescent="0.25">
      <c r="A137" s="4">
        <v>131</v>
      </c>
      <c r="B137" s="132">
        <v>112921</v>
      </c>
      <c r="C137" s="162">
        <v>288</v>
      </c>
      <c r="D137" s="56" t="s">
        <v>172</v>
      </c>
      <c r="E137" s="35" t="s">
        <v>167</v>
      </c>
      <c r="F137" s="76" t="s">
        <v>374</v>
      </c>
      <c r="G137" s="48" t="s">
        <v>535</v>
      </c>
      <c r="H137" s="16" t="s">
        <v>534</v>
      </c>
      <c r="I137" s="72" t="s">
        <v>536</v>
      </c>
      <c r="J137" s="49" t="s">
        <v>537</v>
      </c>
      <c r="K137" s="6">
        <v>43236</v>
      </c>
      <c r="L137" s="6">
        <v>43724</v>
      </c>
      <c r="M137" s="7">
        <f t="shared" si="123"/>
        <v>82.304185665928145</v>
      </c>
      <c r="N137" s="8" t="s">
        <v>376</v>
      </c>
      <c r="O137" s="8"/>
      <c r="P137" s="8"/>
      <c r="Q137" s="14" t="s">
        <v>378</v>
      </c>
      <c r="R137" s="35" t="s">
        <v>36</v>
      </c>
      <c r="S137" s="86">
        <f>T137+U137</f>
        <v>692528.20000000007</v>
      </c>
      <c r="T137" s="88">
        <v>558463.66</v>
      </c>
      <c r="U137" s="88">
        <v>134064.54</v>
      </c>
      <c r="V137" s="86">
        <f>W137+X137</f>
        <v>132068.53999999998</v>
      </c>
      <c r="W137" s="88">
        <v>98552.4</v>
      </c>
      <c r="X137" s="88">
        <v>33516.14</v>
      </c>
      <c r="Y137" s="86">
        <f>Z137+AA137</f>
        <v>0</v>
      </c>
      <c r="Z137" s="88">
        <v>0</v>
      </c>
      <c r="AA137" s="88">
        <v>0</v>
      </c>
      <c r="AB137" s="86">
        <f t="shared" si="125"/>
        <v>16828.510000000002</v>
      </c>
      <c r="AC137" s="88">
        <v>13408.5</v>
      </c>
      <c r="AD137" s="88">
        <v>3420.01</v>
      </c>
      <c r="AE137" s="97">
        <f t="shared" ref="AE137:AE155" si="136">S137+V137+Y137+AB137</f>
        <v>841425.25</v>
      </c>
      <c r="AF137" s="86">
        <v>0</v>
      </c>
      <c r="AG137" s="86">
        <f t="shared" si="122"/>
        <v>841425.25</v>
      </c>
      <c r="AH137" s="98" t="s">
        <v>159</v>
      </c>
      <c r="AI137" s="95"/>
      <c r="AJ137" s="96">
        <v>59000</v>
      </c>
      <c r="AK137" s="96">
        <v>0</v>
      </c>
    </row>
    <row r="138" spans="1:37" ht="95.25" customHeight="1" x14ac:dyDescent="0.25">
      <c r="A138" s="10">
        <v>132</v>
      </c>
      <c r="B138" s="132">
        <v>122235</v>
      </c>
      <c r="C138" s="162">
        <v>60</v>
      </c>
      <c r="D138" s="56" t="s">
        <v>170</v>
      </c>
      <c r="E138" s="35" t="s">
        <v>171</v>
      </c>
      <c r="F138" s="76" t="s">
        <v>143</v>
      </c>
      <c r="G138" s="48" t="s">
        <v>538</v>
      </c>
      <c r="H138" s="4" t="s">
        <v>539</v>
      </c>
      <c r="I138" s="72" t="s">
        <v>189</v>
      </c>
      <c r="J138" s="49" t="s">
        <v>540</v>
      </c>
      <c r="K138" s="6">
        <v>43236</v>
      </c>
      <c r="L138" s="6">
        <v>44302</v>
      </c>
      <c r="M138" s="7">
        <f>S138/AE138*100</f>
        <v>83.983862861012312</v>
      </c>
      <c r="N138" s="8" t="s">
        <v>376</v>
      </c>
      <c r="O138" s="8" t="s">
        <v>364</v>
      </c>
      <c r="P138" s="8" t="s">
        <v>364</v>
      </c>
      <c r="Q138" s="14" t="s">
        <v>158</v>
      </c>
      <c r="R138" s="4" t="s">
        <v>36</v>
      </c>
      <c r="S138" s="86">
        <f>T138+U138</f>
        <v>9422880.1500000004</v>
      </c>
      <c r="T138" s="88">
        <v>7598731.8700000001</v>
      </c>
      <c r="U138" s="88">
        <v>1824148.28</v>
      </c>
      <c r="V138" s="86">
        <f t="shared" si="124"/>
        <v>0</v>
      </c>
      <c r="W138" s="88"/>
      <c r="X138" s="88"/>
      <c r="Y138" s="86">
        <f t="shared" si="127"/>
        <v>1796989.75</v>
      </c>
      <c r="Z138" s="88">
        <v>1340952.68</v>
      </c>
      <c r="AA138" s="88">
        <v>456037.07</v>
      </c>
      <c r="AB138" s="86">
        <f>AC138+AD138</f>
        <v>0</v>
      </c>
      <c r="AC138" s="88"/>
      <c r="AD138" s="88"/>
      <c r="AE138" s="97">
        <f t="shared" si="136"/>
        <v>11219869.9</v>
      </c>
      <c r="AF138" s="86">
        <v>0</v>
      </c>
      <c r="AG138" s="86">
        <f>AE138+AF138</f>
        <v>11219869.9</v>
      </c>
      <c r="AH138" s="124" t="s">
        <v>159</v>
      </c>
      <c r="AI138" s="95" t="s">
        <v>189</v>
      </c>
      <c r="AJ138" s="96">
        <v>0</v>
      </c>
      <c r="AK138" s="96">
        <v>0</v>
      </c>
    </row>
    <row r="139" spans="1:37" ht="409.5" x14ac:dyDescent="0.25">
      <c r="A139" s="10">
        <v>133</v>
      </c>
      <c r="B139" s="132">
        <v>113205</v>
      </c>
      <c r="C139" s="162">
        <v>286</v>
      </c>
      <c r="D139" s="56" t="s">
        <v>172</v>
      </c>
      <c r="E139" s="35" t="s">
        <v>167</v>
      </c>
      <c r="F139" s="76" t="s">
        <v>374</v>
      </c>
      <c r="G139" s="48" t="s">
        <v>541</v>
      </c>
      <c r="H139" s="16" t="s">
        <v>542</v>
      </c>
      <c r="I139" s="72" t="s">
        <v>543</v>
      </c>
      <c r="J139" s="49" t="s">
        <v>598</v>
      </c>
      <c r="K139" s="6">
        <v>43243</v>
      </c>
      <c r="L139" s="6">
        <v>43669</v>
      </c>
      <c r="M139" s="7">
        <f t="shared" si="123"/>
        <v>82.304187102769717</v>
      </c>
      <c r="N139" s="8" t="s">
        <v>376</v>
      </c>
      <c r="O139" s="8" t="s">
        <v>364</v>
      </c>
      <c r="P139" s="8" t="s">
        <v>364</v>
      </c>
      <c r="Q139" s="14" t="s">
        <v>158</v>
      </c>
      <c r="R139" s="4" t="s">
        <v>36</v>
      </c>
      <c r="S139" s="86">
        <f t="shared" si="126"/>
        <v>750653.75</v>
      </c>
      <c r="T139" s="88">
        <v>605336.84</v>
      </c>
      <c r="U139" s="88">
        <v>145316.91</v>
      </c>
      <c r="V139" s="86">
        <f t="shared" si="124"/>
        <v>143153.35999999999</v>
      </c>
      <c r="W139" s="88">
        <v>106824.15</v>
      </c>
      <c r="X139" s="88">
        <v>36329.21</v>
      </c>
      <c r="Y139" s="86">
        <f t="shared" si="127"/>
        <v>0</v>
      </c>
      <c r="Z139" s="88">
        <v>0</v>
      </c>
      <c r="AA139" s="88">
        <v>0</v>
      </c>
      <c r="AB139" s="86">
        <f t="shared" ref="AB139:AB155" si="137">AC139+AD139</f>
        <v>18240.96</v>
      </c>
      <c r="AC139" s="88">
        <v>14533.9</v>
      </c>
      <c r="AD139" s="88">
        <v>3707.06</v>
      </c>
      <c r="AE139" s="97">
        <f t="shared" si="136"/>
        <v>912048.07</v>
      </c>
      <c r="AF139" s="86">
        <v>0</v>
      </c>
      <c r="AG139" s="86">
        <f t="shared" si="122"/>
        <v>912048.07</v>
      </c>
      <c r="AH139" s="124"/>
      <c r="AI139" s="95"/>
      <c r="AJ139" s="96">
        <v>0</v>
      </c>
      <c r="AK139" s="96">
        <v>0</v>
      </c>
    </row>
    <row r="140" spans="1:37" ht="409.5" x14ac:dyDescent="0.25">
      <c r="A140" s="4">
        <v>134</v>
      </c>
      <c r="B140" s="132">
        <v>111084</v>
      </c>
      <c r="C140" s="162">
        <v>343</v>
      </c>
      <c r="D140" s="56" t="s">
        <v>180</v>
      </c>
      <c r="E140" s="35" t="s">
        <v>167</v>
      </c>
      <c r="F140" s="76" t="s">
        <v>374</v>
      </c>
      <c r="G140" s="157" t="s">
        <v>544</v>
      </c>
      <c r="H140" s="158" t="s">
        <v>545</v>
      </c>
      <c r="I140" s="72" t="s">
        <v>544</v>
      </c>
      <c r="J140" s="49" t="s">
        <v>599</v>
      </c>
      <c r="K140" s="6">
        <v>43243</v>
      </c>
      <c r="L140" s="6">
        <v>43669</v>
      </c>
      <c r="M140" s="7">
        <f t="shared" si="123"/>
        <v>82.304185103544512</v>
      </c>
      <c r="N140" s="8" t="s">
        <v>376</v>
      </c>
      <c r="O140" s="8" t="s">
        <v>157</v>
      </c>
      <c r="P140" s="8" t="s">
        <v>157</v>
      </c>
      <c r="Q140" s="14" t="s">
        <v>378</v>
      </c>
      <c r="R140" s="4" t="s">
        <v>36</v>
      </c>
      <c r="S140" s="86">
        <f t="shared" si="126"/>
        <v>698744.26</v>
      </c>
      <c r="T140" s="154">
        <v>563476.37</v>
      </c>
      <c r="U140" s="154">
        <v>135267.89000000001</v>
      </c>
      <c r="V140" s="86">
        <f t="shared" si="124"/>
        <v>133253.97999999998</v>
      </c>
      <c r="W140" s="154">
        <v>99437.01</v>
      </c>
      <c r="X140" s="155">
        <v>33816.97</v>
      </c>
      <c r="Y140" s="86">
        <f t="shared" si="127"/>
        <v>0</v>
      </c>
      <c r="Z140" s="88"/>
      <c r="AA140" s="88"/>
      <c r="AB140" s="86">
        <f t="shared" si="137"/>
        <v>16979.560000000001</v>
      </c>
      <c r="AC140" s="154">
        <v>13528.85</v>
      </c>
      <c r="AD140" s="150">
        <v>3450.71</v>
      </c>
      <c r="AE140" s="97">
        <f t="shared" si="136"/>
        <v>848977.8</v>
      </c>
      <c r="AF140" s="86">
        <v>0</v>
      </c>
      <c r="AG140" s="86">
        <f t="shared" si="122"/>
        <v>848977.8</v>
      </c>
      <c r="AH140" s="124"/>
      <c r="AI140" s="95"/>
      <c r="AJ140" s="96">
        <v>83000</v>
      </c>
      <c r="AK140" s="96">
        <v>0</v>
      </c>
    </row>
    <row r="141" spans="1:37" ht="409.5" x14ac:dyDescent="0.25">
      <c r="A141" s="10">
        <v>135</v>
      </c>
      <c r="B141" s="132">
        <v>110679</v>
      </c>
      <c r="C141" s="162">
        <v>197</v>
      </c>
      <c r="D141" s="56" t="s">
        <v>174</v>
      </c>
      <c r="E141" s="35" t="s">
        <v>167</v>
      </c>
      <c r="F141" s="76" t="s">
        <v>374</v>
      </c>
      <c r="G141" s="151" t="s">
        <v>546</v>
      </c>
      <c r="H141" s="53" t="s">
        <v>549</v>
      </c>
      <c r="I141" s="72" t="s">
        <v>189</v>
      </c>
      <c r="J141" s="32" t="s">
        <v>600</v>
      </c>
      <c r="K141" s="6">
        <v>43243</v>
      </c>
      <c r="L141" s="6">
        <v>43731</v>
      </c>
      <c r="M141" s="7">
        <f t="shared" si="123"/>
        <v>82.304185789589326</v>
      </c>
      <c r="N141" s="8" t="s">
        <v>376</v>
      </c>
      <c r="O141" s="8" t="s">
        <v>547</v>
      </c>
      <c r="P141" s="8" t="s">
        <v>548</v>
      </c>
      <c r="Q141" s="14" t="s">
        <v>378</v>
      </c>
      <c r="R141" s="4" t="s">
        <v>36</v>
      </c>
      <c r="S141" s="86">
        <f t="shared" si="126"/>
        <v>763944.72</v>
      </c>
      <c r="T141" s="88">
        <v>616054.86</v>
      </c>
      <c r="U141" s="88">
        <v>147889.85999999999</v>
      </c>
      <c r="V141" s="86">
        <f t="shared" si="124"/>
        <v>145688.03</v>
      </c>
      <c r="W141" s="88">
        <v>108715.56</v>
      </c>
      <c r="X141" s="88">
        <v>36972.47</v>
      </c>
      <c r="Y141" s="86">
        <f t="shared" si="127"/>
        <v>0</v>
      </c>
      <c r="Z141" s="88"/>
      <c r="AA141" s="88"/>
      <c r="AB141" s="86">
        <f t="shared" si="137"/>
        <v>18563.93</v>
      </c>
      <c r="AC141" s="88">
        <v>14791.23</v>
      </c>
      <c r="AD141" s="88">
        <v>3772.7</v>
      </c>
      <c r="AE141" s="97">
        <f t="shared" si="136"/>
        <v>928196.68</v>
      </c>
      <c r="AF141" s="86">
        <v>0</v>
      </c>
      <c r="AG141" s="86">
        <f t="shared" si="122"/>
        <v>928196.68</v>
      </c>
      <c r="AH141" s="98" t="s">
        <v>159</v>
      </c>
      <c r="AI141" s="152" t="s">
        <v>189</v>
      </c>
      <c r="AJ141" s="96">
        <v>92819</v>
      </c>
      <c r="AK141" s="96">
        <v>0</v>
      </c>
    </row>
    <row r="142" spans="1:37" ht="409.5" x14ac:dyDescent="0.25">
      <c r="A142" s="10">
        <v>136</v>
      </c>
      <c r="B142" s="132">
        <v>112787</v>
      </c>
      <c r="C142" s="162">
        <v>276</v>
      </c>
      <c r="D142" s="56" t="s">
        <v>176</v>
      </c>
      <c r="E142" s="35" t="s">
        <v>167</v>
      </c>
      <c r="F142" s="76" t="s">
        <v>374</v>
      </c>
      <c r="G142" s="153" t="s">
        <v>550</v>
      </c>
      <c r="H142" s="153" t="s">
        <v>551</v>
      </c>
      <c r="I142" s="72" t="s">
        <v>553</v>
      </c>
      <c r="J142" s="32" t="s">
        <v>554</v>
      </c>
      <c r="K142" s="6">
        <v>43243</v>
      </c>
      <c r="L142" s="6">
        <v>43366</v>
      </c>
      <c r="M142" s="7">
        <f t="shared" si="123"/>
        <v>82.304187377441963</v>
      </c>
      <c r="N142" s="8" t="s">
        <v>376</v>
      </c>
      <c r="O142" s="8" t="s">
        <v>552</v>
      </c>
      <c r="P142" s="8" t="s">
        <v>552</v>
      </c>
      <c r="Q142" s="14" t="s">
        <v>378</v>
      </c>
      <c r="R142" s="4" t="s">
        <v>36</v>
      </c>
      <c r="S142" s="86">
        <f t="shared" si="126"/>
        <v>813947.08000000007</v>
      </c>
      <c r="T142" s="88">
        <v>656377.4</v>
      </c>
      <c r="U142" s="88">
        <v>157569.68</v>
      </c>
      <c r="V142" s="86">
        <f t="shared" si="124"/>
        <v>155223.71000000002</v>
      </c>
      <c r="W142" s="88">
        <v>115831.3</v>
      </c>
      <c r="X142" s="88">
        <v>39392.410000000003</v>
      </c>
      <c r="Y142" s="86">
        <f t="shared" si="127"/>
        <v>0</v>
      </c>
      <c r="Z142" s="88"/>
      <c r="AA142" s="88"/>
      <c r="AB142" s="86">
        <f t="shared" si="137"/>
        <v>19778.990000000002</v>
      </c>
      <c r="AC142" s="88">
        <v>15759.36</v>
      </c>
      <c r="AD142" s="88">
        <v>4019.63</v>
      </c>
      <c r="AE142" s="97">
        <f t="shared" si="136"/>
        <v>988949.78</v>
      </c>
      <c r="AF142" s="86">
        <v>0</v>
      </c>
      <c r="AG142" s="86">
        <f t="shared" si="122"/>
        <v>988949.78</v>
      </c>
      <c r="AH142" s="98" t="s">
        <v>159</v>
      </c>
      <c r="AI142" s="95" t="s">
        <v>189</v>
      </c>
      <c r="AJ142" s="96">
        <v>71178</v>
      </c>
      <c r="AK142" s="96">
        <v>0</v>
      </c>
    </row>
    <row r="143" spans="1:37" ht="330.75" x14ac:dyDescent="0.25">
      <c r="A143" s="4">
        <v>137</v>
      </c>
      <c r="B143" s="132">
        <v>110998</v>
      </c>
      <c r="C143" s="162">
        <v>333</v>
      </c>
      <c r="D143" s="56" t="s">
        <v>173</v>
      </c>
      <c r="E143" s="35" t="s">
        <v>167</v>
      </c>
      <c r="F143" s="76" t="s">
        <v>374</v>
      </c>
      <c r="G143" s="153" t="s">
        <v>555</v>
      </c>
      <c r="H143" s="153" t="s">
        <v>556</v>
      </c>
      <c r="I143" s="72" t="s">
        <v>189</v>
      </c>
      <c r="J143" s="32" t="s">
        <v>601</v>
      </c>
      <c r="K143" s="6">
        <v>43244</v>
      </c>
      <c r="L143" s="6">
        <v>43732</v>
      </c>
      <c r="M143" s="7">
        <f t="shared" si="123"/>
        <v>82.304186800362686</v>
      </c>
      <c r="N143" s="8" t="s">
        <v>376</v>
      </c>
      <c r="O143" s="8" t="s">
        <v>157</v>
      </c>
      <c r="P143" s="8" t="s">
        <v>157</v>
      </c>
      <c r="Q143" s="14" t="s">
        <v>378</v>
      </c>
      <c r="R143" s="4" t="s">
        <v>36</v>
      </c>
      <c r="S143" s="86">
        <f t="shared" si="126"/>
        <v>802303.17999999993</v>
      </c>
      <c r="T143" s="88">
        <v>646987.61</v>
      </c>
      <c r="U143" s="88">
        <v>155315.57</v>
      </c>
      <c r="V143" s="86">
        <f t="shared" si="124"/>
        <v>153003.18</v>
      </c>
      <c r="W143" s="88">
        <v>114174.29</v>
      </c>
      <c r="X143" s="88">
        <v>38828.89</v>
      </c>
      <c r="Y143" s="86">
        <f t="shared" si="127"/>
        <v>0</v>
      </c>
      <c r="Z143" s="156"/>
      <c r="AA143" s="156"/>
      <c r="AB143" s="86">
        <f t="shared" si="137"/>
        <v>19496.03</v>
      </c>
      <c r="AC143" s="88">
        <v>15533.9</v>
      </c>
      <c r="AD143" s="88">
        <v>3962.13</v>
      </c>
      <c r="AE143" s="97">
        <f t="shared" si="136"/>
        <v>974802.3899999999</v>
      </c>
      <c r="AF143" s="86">
        <v>0</v>
      </c>
      <c r="AG143" s="86">
        <f t="shared" si="122"/>
        <v>974802.3899999999</v>
      </c>
      <c r="AH143" s="98" t="s">
        <v>159</v>
      </c>
      <c r="AI143" s="95" t="s">
        <v>482</v>
      </c>
      <c r="AJ143" s="96">
        <v>79837.600000000006</v>
      </c>
      <c r="AK143" s="96">
        <v>0</v>
      </c>
    </row>
    <row r="144" spans="1:37" ht="346.5" x14ac:dyDescent="0.25">
      <c r="A144" s="10">
        <v>138</v>
      </c>
      <c r="B144" s="132">
        <v>115539</v>
      </c>
      <c r="C144" s="162">
        <v>396</v>
      </c>
      <c r="D144" s="56" t="s">
        <v>165</v>
      </c>
      <c r="E144" s="11" t="s">
        <v>167</v>
      </c>
      <c r="F144" s="76" t="s">
        <v>503</v>
      </c>
      <c r="G144" s="16" t="s">
        <v>562</v>
      </c>
      <c r="H144" s="16" t="s">
        <v>563</v>
      </c>
      <c r="I144" s="72" t="s">
        <v>564</v>
      </c>
      <c r="J144" s="32" t="s">
        <v>602</v>
      </c>
      <c r="K144" s="6">
        <v>43249</v>
      </c>
      <c r="L144" s="6">
        <v>44041</v>
      </c>
      <c r="M144" s="7">
        <f t="shared" si="123"/>
        <v>83.983861240799271</v>
      </c>
      <c r="N144" s="8" t="s">
        <v>376</v>
      </c>
      <c r="O144" s="8" t="s">
        <v>157</v>
      </c>
      <c r="P144" s="8" t="s">
        <v>157</v>
      </c>
      <c r="Q144" s="14" t="s">
        <v>158</v>
      </c>
      <c r="R144" s="4" t="s">
        <v>36</v>
      </c>
      <c r="S144" s="86">
        <f t="shared" si="126"/>
        <v>2264152.09</v>
      </c>
      <c r="T144" s="88">
        <v>1825841.4</v>
      </c>
      <c r="U144" s="88">
        <v>438310.69</v>
      </c>
      <c r="V144" s="86">
        <f t="shared" si="124"/>
        <v>159763.60999999999</v>
      </c>
      <c r="W144" s="88">
        <v>118066.66</v>
      </c>
      <c r="X144" s="88">
        <v>41696.949999999997</v>
      </c>
      <c r="Y144" s="86">
        <f t="shared" si="127"/>
        <v>272021.42</v>
      </c>
      <c r="Z144" s="88">
        <v>204140.68</v>
      </c>
      <c r="AA144" s="88">
        <v>67880.740000000005</v>
      </c>
      <c r="AB144" s="86">
        <f t="shared" si="137"/>
        <v>0</v>
      </c>
      <c r="AC144" s="88">
        <v>0</v>
      </c>
      <c r="AD144" s="88">
        <v>0</v>
      </c>
      <c r="AE144" s="97">
        <f t="shared" si="136"/>
        <v>2695937.1199999996</v>
      </c>
      <c r="AF144" s="86">
        <v>0</v>
      </c>
      <c r="AG144" s="86">
        <f t="shared" si="122"/>
        <v>2695937.1199999996</v>
      </c>
      <c r="AH144" s="98" t="s">
        <v>159</v>
      </c>
      <c r="AI144" s="95"/>
      <c r="AJ144" s="96">
        <v>0</v>
      </c>
      <c r="AK144" s="96">
        <v>0</v>
      </c>
    </row>
    <row r="145" spans="1:37" ht="81.75" customHeight="1" thickBot="1" x14ac:dyDescent="0.3">
      <c r="A145" s="10">
        <v>139</v>
      </c>
      <c r="B145" s="132">
        <v>118716</v>
      </c>
      <c r="C145" s="162">
        <v>455</v>
      </c>
      <c r="D145" s="56" t="s">
        <v>165</v>
      </c>
      <c r="E145" s="35" t="s">
        <v>568</v>
      </c>
      <c r="F145" s="76" t="s">
        <v>567</v>
      </c>
      <c r="G145" s="16" t="s">
        <v>565</v>
      </c>
      <c r="H145" s="153" t="s">
        <v>566</v>
      </c>
      <c r="I145" s="72" t="s">
        <v>189</v>
      </c>
      <c r="J145" s="32" t="s">
        <v>603</v>
      </c>
      <c r="K145" s="6">
        <v>43249</v>
      </c>
      <c r="L145" s="6">
        <v>43980</v>
      </c>
      <c r="M145" s="7">
        <f t="shared" si="123"/>
        <v>83.983862841968545</v>
      </c>
      <c r="N145" s="8" t="s">
        <v>376</v>
      </c>
      <c r="O145" s="8" t="s">
        <v>157</v>
      </c>
      <c r="P145" s="8" t="s">
        <v>157</v>
      </c>
      <c r="Q145" s="14" t="s">
        <v>158</v>
      </c>
      <c r="R145" s="4" t="s">
        <v>36</v>
      </c>
      <c r="S145" s="86">
        <f t="shared" si="126"/>
        <v>2343689.42</v>
      </c>
      <c r="T145" s="88">
        <v>1889981.32</v>
      </c>
      <c r="U145" s="88">
        <v>453708.1</v>
      </c>
      <c r="V145" s="86">
        <f t="shared" si="124"/>
        <v>0</v>
      </c>
      <c r="W145" s="88"/>
      <c r="X145" s="88"/>
      <c r="Y145" s="86">
        <f t="shared" si="127"/>
        <v>446953.14</v>
      </c>
      <c r="Z145" s="88">
        <v>333526.12</v>
      </c>
      <c r="AA145" s="88">
        <v>113427.02</v>
      </c>
      <c r="AB145" s="86">
        <f t="shared" si="137"/>
        <v>0</v>
      </c>
      <c r="AC145" s="88"/>
      <c r="AD145" s="88"/>
      <c r="AE145" s="97">
        <f t="shared" si="136"/>
        <v>2790642.56</v>
      </c>
      <c r="AF145" s="86">
        <v>0</v>
      </c>
      <c r="AG145" s="86">
        <f t="shared" si="122"/>
        <v>2790642.56</v>
      </c>
      <c r="AH145" s="98" t="s">
        <v>159</v>
      </c>
      <c r="AI145" s="95"/>
      <c r="AJ145" s="96">
        <v>0</v>
      </c>
      <c r="AK145" s="96">
        <v>0</v>
      </c>
    </row>
    <row r="146" spans="1:37" ht="174" customHeight="1" x14ac:dyDescent="0.25">
      <c r="A146" s="4">
        <v>140</v>
      </c>
      <c r="B146" s="132">
        <v>109777</v>
      </c>
      <c r="C146" s="162">
        <v>363</v>
      </c>
      <c r="D146" s="56" t="s">
        <v>179</v>
      </c>
      <c r="E146" s="35" t="s">
        <v>167</v>
      </c>
      <c r="F146" s="77" t="s">
        <v>374</v>
      </c>
      <c r="G146" s="136" t="s">
        <v>570</v>
      </c>
      <c r="H146" s="163" t="s">
        <v>569</v>
      </c>
      <c r="I146" s="233" t="s">
        <v>189</v>
      </c>
      <c r="J146" s="164" t="s">
        <v>571</v>
      </c>
      <c r="K146" s="165">
        <v>43251</v>
      </c>
      <c r="L146" s="165">
        <v>43708</v>
      </c>
      <c r="M146" s="7">
        <f t="shared" si="123"/>
        <v>82.304185429325983</v>
      </c>
      <c r="N146" s="8" t="s">
        <v>376</v>
      </c>
      <c r="O146" s="8" t="s">
        <v>313</v>
      </c>
      <c r="P146" s="8" t="s">
        <v>481</v>
      </c>
      <c r="Q146" s="14" t="s">
        <v>378</v>
      </c>
      <c r="R146" s="4" t="s">
        <v>36</v>
      </c>
      <c r="S146" s="86">
        <f t="shared" si="126"/>
        <v>809738</v>
      </c>
      <c r="T146" s="88">
        <v>652983.16</v>
      </c>
      <c r="U146" s="88">
        <v>156754.84</v>
      </c>
      <c r="V146" s="86">
        <f t="shared" si="124"/>
        <v>154421.03</v>
      </c>
      <c r="W146" s="88">
        <v>115232.31</v>
      </c>
      <c r="X146" s="88">
        <v>39188.720000000001</v>
      </c>
      <c r="Y146" s="86">
        <f>Z146+AA146</f>
        <v>0</v>
      </c>
      <c r="Z146" s="88">
        <v>0</v>
      </c>
      <c r="AA146" s="88">
        <v>0</v>
      </c>
      <c r="AB146" s="86">
        <f>AC146+AD146</f>
        <v>19676.72</v>
      </c>
      <c r="AC146" s="88">
        <v>15677.86</v>
      </c>
      <c r="AD146" s="88">
        <v>3998.86</v>
      </c>
      <c r="AE146" s="97">
        <f t="shared" si="136"/>
        <v>983835.75</v>
      </c>
      <c r="AF146" s="159">
        <v>0</v>
      </c>
      <c r="AG146" s="86">
        <f t="shared" si="122"/>
        <v>983835.75</v>
      </c>
      <c r="AH146" s="98" t="s">
        <v>159</v>
      </c>
      <c r="AI146" s="95"/>
      <c r="AJ146" s="159">
        <v>98383.57</v>
      </c>
      <c r="AK146" s="96">
        <v>0</v>
      </c>
    </row>
    <row r="147" spans="1:37" s="3" customFormat="1" ht="221.25" customHeight="1" x14ac:dyDescent="0.25">
      <c r="A147" s="10">
        <v>141</v>
      </c>
      <c r="B147" s="132">
        <v>112263</v>
      </c>
      <c r="C147" s="162">
        <v>212</v>
      </c>
      <c r="D147" s="56" t="s">
        <v>175</v>
      </c>
      <c r="E147" s="35" t="s">
        <v>167</v>
      </c>
      <c r="F147" s="76" t="s">
        <v>374</v>
      </c>
      <c r="G147" s="153" t="s">
        <v>574</v>
      </c>
      <c r="H147" s="153" t="s">
        <v>575</v>
      </c>
      <c r="I147" s="72" t="s">
        <v>189</v>
      </c>
      <c r="J147" s="32" t="s">
        <v>604</v>
      </c>
      <c r="K147" s="6">
        <v>43257</v>
      </c>
      <c r="L147" s="6">
        <v>43744</v>
      </c>
      <c r="M147" s="7">
        <f t="shared" si="123"/>
        <v>82.304186636665435</v>
      </c>
      <c r="N147" s="4" t="s">
        <v>376</v>
      </c>
      <c r="O147" s="4" t="s">
        <v>364</v>
      </c>
      <c r="P147" s="4" t="s">
        <v>605</v>
      </c>
      <c r="Q147" s="59" t="s">
        <v>378</v>
      </c>
      <c r="R147" s="4" t="s">
        <v>36</v>
      </c>
      <c r="S147" s="86">
        <v>804068.06</v>
      </c>
      <c r="T147" s="88">
        <v>648410.84</v>
      </c>
      <c r="U147" s="88">
        <v>155657.22</v>
      </c>
      <c r="V147" s="86">
        <v>153339.75</v>
      </c>
      <c r="W147" s="88">
        <v>114425.44</v>
      </c>
      <c r="X147" s="88">
        <v>38914.300000000003</v>
      </c>
      <c r="Y147" s="239">
        <f>Z147+AA147</f>
        <v>0</v>
      </c>
      <c r="Z147" s="88">
        <v>0</v>
      </c>
      <c r="AA147" s="88">
        <v>0</v>
      </c>
      <c r="AB147" s="86">
        <v>19538.919999999998</v>
      </c>
      <c r="AC147" s="88">
        <v>15568.08</v>
      </c>
      <c r="AD147" s="88">
        <v>3970.84</v>
      </c>
      <c r="AE147" s="86">
        <f>S147+V147+Y147+AB147</f>
        <v>976946.7300000001</v>
      </c>
      <c r="AF147" s="86">
        <v>0</v>
      </c>
      <c r="AG147" s="86">
        <f t="shared" si="122"/>
        <v>976946.7300000001</v>
      </c>
      <c r="AH147" s="98" t="s">
        <v>159</v>
      </c>
      <c r="AI147" s="95"/>
      <c r="AJ147" s="96">
        <v>97694.67</v>
      </c>
      <c r="AK147" s="96">
        <v>0</v>
      </c>
    </row>
    <row r="148" spans="1:37" ht="120" customHeight="1" x14ac:dyDescent="0.25">
      <c r="A148" s="10">
        <v>142</v>
      </c>
      <c r="B148" s="132">
        <v>118978</v>
      </c>
      <c r="C148" s="162">
        <v>453</v>
      </c>
      <c r="D148" s="56" t="s">
        <v>165</v>
      </c>
      <c r="E148" s="35" t="s">
        <v>568</v>
      </c>
      <c r="F148" s="76" t="s">
        <v>567</v>
      </c>
      <c r="G148" s="153" t="s">
        <v>573</v>
      </c>
      <c r="H148" s="153" t="s">
        <v>572</v>
      </c>
      <c r="I148" s="72" t="s">
        <v>189</v>
      </c>
      <c r="J148" s="32" t="s">
        <v>612</v>
      </c>
      <c r="K148" s="6">
        <v>43257</v>
      </c>
      <c r="L148" s="6">
        <v>43988</v>
      </c>
      <c r="M148" s="7">
        <f t="shared" si="123"/>
        <v>83.98386277890792</v>
      </c>
      <c r="N148" s="8" t="s">
        <v>376</v>
      </c>
      <c r="O148" s="8" t="s">
        <v>157</v>
      </c>
      <c r="P148" s="8" t="s">
        <v>157</v>
      </c>
      <c r="Q148" s="14" t="s">
        <v>158</v>
      </c>
      <c r="R148" s="4" t="s">
        <v>36</v>
      </c>
      <c r="S148" s="86">
        <f t="shared" si="126"/>
        <v>10919952.98</v>
      </c>
      <c r="T148" s="88">
        <v>8805990.6699999999</v>
      </c>
      <c r="U148" s="88">
        <v>2113962.31</v>
      </c>
      <c r="V148" s="86">
        <f t="shared" si="124"/>
        <v>0</v>
      </c>
      <c r="W148" s="88">
        <v>0</v>
      </c>
      <c r="X148" s="88">
        <v>0</v>
      </c>
      <c r="Y148" s="86">
        <f t="shared" si="127"/>
        <v>2082488.94</v>
      </c>
      <c r="Z148" s="88">
        <v>1553998.37</v>
      </c>
      <c r="AA148" s="88">
        <v>528490.56999999995</v>
      </c>
      <c r="AB148" s="86">
        <f t="shared" si="137"/>
        <v>0</v>
      </c>
      <c r="AC148" s="88">
        <v>0</v>
      </c>
      <c r="AD148" s="88">
        <v>0</v>
      </c>
      <c r="AE148" s="97">
        <f t="shared" si="136"/>
        <v>13002441.92</v>
      </c>
      <c r="AF148" s="86">
        <v>1503920</v>
      </c>
      <c r="AG148" s="86">
        <f t="shared" si="122"/>
        <v>14506361.92</v>
      </c>
      <c r="AH148" s="98" t="s">
        <v>159</v>
      </c>
      <c r="AI148" s="95"/>
      <c r="AJ148" s="96">
        <v>0</v>
      </c>
      <c r="AK148" s="96">
        <v>0</v>
      </c>
    </row>
    <row r="149" spans="1:37" ht="141.75" x14ac:dyDescent="0.25">
      <c r="A149" s="4">
        <v>143</v>
      </c>
      <c r="B149" s="132">
        <v>119317</v>
      </c>
      <c r="C149" s="162">
        <v>456</v>
      </c>
      <c r="D149" s="56" t="s">
        <v>165</v>
      </c>
      <c r="E149" s="35" t="s">
        <v>568</v>
      </c>
      <c r="F149" s="76" t="s">
        <v>567</v>
      </c>
      <c r="G149" s="153" t="s">
        <v>613</v>
      </c>
      <c r="H149" s="153" t="s">
        <v>695</v>
      </c>
      <c r="I149" s="72" t="s">
        <v>189</v>
      </c>
      <c r="J149" s="32" t="s">
        <v>614</v>
      </c>
      <c r="K149" s="6">
        <v>43257</v>
      </c>
      <c r="L149" s="6">
        <v>43988</v>
      </c>
      <c r="M149" s="7">
        <f t="shared" si="123"/>
        <v>83.983862821417162</v>
      </c>
      <c r="N149" s="8" t="s">
        <v>376</v>
      </c>
      <c r="O149" s="8" t="s">
        <v>157</v>
      </c>
      <c r="P149" s="8" t="s">
        <v>157</v>
      </c>
      <c r="Q149" s="14" t="s">
        <v>158</v>
      </c>
      <c r="R149" s="4" t="s">
        <v>36</v>
      </c>
      <c r="S149" s="86">
        <f t="shared" si="126"/>
        <v>26702638.32</v>
      </c>
      <c r="T149" s="88">
        <v>21533351.34</v>
      </c>
      <c r="U149" s="88">
        <v>5169286.9800000004</v>
      </c>
      <c r="V149" s="86">
        <f t="shared" si="124"/>
        <v>0</v>
      </c>
      <c r="W149" s="88"/>
      <c r="X149" s="88"/>
      <c r="Y149" s="86">
        <f t="shared" si="127"/>
        <v>5092324.93</v>
      </c>
      <c r="Z149" s="88">
        <v>3800003.18</v>
      </c>
      <c r="AA149" s="88">
        <v>1292321.75</v>
      </c>
      <c r="AB149" s="86">
        <f t="shared" si="137"/>
        <v>0</v>
      </c>
      <c r="AC149" s="88">
        <v>0</v>
      </c>
      <c r="AD149" s="88">
        <v>0</v>
      </c>
      <c r="AE149" s="97">
        <f t="shared" si="136"/>
        <v>31794963.25</v>
      </c>
      <c r="AF149" s="86">
        <v>0</v>
      </c>
      <c r="AG149" s="86">
        <f t="shared" si="122"/>
        <v>31794963.25</v>
      </c>
      <c r="AH149" s="98" t="s">
        <v>159</v>
      </c>
      <c r="AI149" s="95"/>
      <c r="AJ149" s="96">
        <v>0</v>
      </c>
      <c r="AK149" s="96">
        <v>0</v>
      </c>
    </row>
    <row r="150" spans="1:37" ht="409.5" x14ac:dyDescent="0.25">
      <c r="A150" s="10">
        <v>144</v>
      </c>
      <c r="B150" s="132">
        <v>111319</v>
      </c>
      <c r="C150" s="162">
        <v>359</v>
      </c>
      <c r="D150" s="56" t="s">
        <v>179</v>
      </c>
      <c r="E150" s="35" t="s">
        <v>167</v>
      </c>
      <c r="F150" s="76" t="s">
        <v>374</v>
      </c>
      <c r="G150" s="169" t="s">
        <v>618</v>
      </c>
      <c r="H150" s="153" t="s">
        <v>616</v>
      </c>
      <c r="I150" s="234" t="s">
        <v>619</v>
      </c>
      <c r="J150" s="32" t="s">
        <v>620</v>
      </c>
      <c r="K150" s="6">
        <v>43256</v>
      </c>
      <c r="L150" s="6">
        <v>43743</v>
      </c>
      <c r="M150" s="7">
        <f t="shared" si="123"/>
        <v>82.304189744785745</v>
      </c>
      <c r="N150" s="4" t="s">
        <v>376</v>
      </c>
      <c r="O150" s="4" t="s">
        <v>364</v>
      </c>
      <c r="P150" s="4" t="s">
        <v>605</v>
      </c>
      <c r="Q150" s="59" t="s">
        <v>378</v>
      </c>
      <c r="R150" s="4" t="s">
        <v>36</v>
      </c>
      <c r="S150" s="86">
        <f t="shared" si="126"/>
        <v>822860.82000000007</v>
      </c>
      <c r="T150" s="88">
        <v>663565.56000000006</v>
      </c>
      <c r="U150" s="88">
        <v>159295.26</v>
      </c>
      <c r="V150" s="86">
        <f t="shared" si="124"/>
        <v>156923.62</v>
      </c>
      <c r="W150" s="88">
        <v>117099.8</v>
      </c>
      <c r="X150" s="88">
        <v>39823.82</v>
      </c>
      <c r="Y150" s="86">
        <f t="shared" si="127"/>
        <v>0</v>
      </c>
      <c r="Z150" s="88"/>
      <c r="AA150" s="88"/>
      <c r="AB150" s="86">
        <f t="shared" si="137"/>
        <v>19995.55</v>
      </c>
      <c r="AC150" s="88">
        <v>15931.91</v>
      </c>
      <c r="AD150" s="88">
        <v>4063.64</v>
      </c>
      <c r="AE150" s="97">
        <f t="shared" si="136"/>
        <v>999779.99000000011</v>
      </c>
      <c r="AF150" s="86">
        <v>0</v>
      </c>
      <c r="AG150" s="86">
        <f t="shared" si="122"/>
        <v>999779.99000000011</v>
      </c>
      <c r="AH150" s="98" t="s">
        <v>159</v>
      </c>
      <c r="AI150" s="95"/>
      <c r="AJ150" s="96">
        <v>99700</v>
      </c>
      <c r="AK150" s="96">
        <v>0</v>
      </c>
    </row>
    <row r="151" spans="1:37" ht="274.5" customHeight="1" x14ac:dyDescent="0.25">
      <c r="A151" s="10">
        <v>145</v>
      </c>
      <c r="B151" s="132">
        <v>111320</v>
      </c>
      <c r="C151" s="162">
        <v>132</v>
      </c>
      <c r="D151" s="56" t="s">
        <v>178</v>
      </c>
      <c r="E151" s="35" t="s">
        <v>167</v>
      </c>
      <c r="F151" s="76" t="s">
        <v>374</v>
      </c>
      <c r="G151" s="153" t="s">
        <v>621</v>
      </c>
      <c r="H151" s="153" t="s">
        <v>622</v>
      </c>
      <c r="I151" s="72" t="s">
        <v>482</v>
      </c>
      <c r="J151" s="32" t="s">
        <v>623</v>
      </c>
      <c r="K151" s="6">
        <v>43258</v>
      </c>
      <c r="L151" s="6">
        <v>43745</v>
      </c>
      <c r="M151" s="7">
        <f t="shared" si="123"/>
        <v>82.304187096462158</v>
      </c>
      <c r="N151" s="4" t="s">
        <v>376</v>
      </c>
      <c r="O151" s="4" t="s">
        <v>364</v>
      </c>
      <c r="P151" s="4" t="s">
        <v>605</v>
      </c>
      <c r="Q151" s="59" t="s">
        <v>378</v>
      </c>
      <c r="R151" s="4" t="s">
        <v>36</v>
      </c>
      <c r="S151" s="86">
        <f t="shared" si="126"/>
        <v>745773.49</v>
      </c>
      <c r="T151" s="88">
        <v>601401.34</v>
      </c>
      <c r="U151" s="88">
        <v>144372.15</v>
      </c>
      <c r="V151" s="86">
        <f t="shared" si="124"/>
        <v>142222.68</v>
      </c>
      <c r="W151" s="88">
        <v>106129.65</v>
      </c>
      <c r="X151" s="88">
        <v>36093.03</v>
      </c>
      <c r="Y151" s="86">
        <f t="shared" si="127"/>
        <v>0</v>
      </c>
      <c r="Z151" s="88"/>
      <c r="AA151" s="88"/>
      <c r="AB151" s="86">
        <f t="shared" si="137"/>
        <v>18122.359700000001</v>
      </c>
      <c r="AC151" s="88">
        <v>14439.398999999999</v>
      </c>
      <c r="AD151" s="88">
        <v>3682.9607000000001</v>
      </c>
      <c r="AE151" s="97">
        <f t="shared" si="136"/>
        <v>906118.52969999996</v>
      </c>
      <c r="AF151" s="86"/>
      <c r="AG151" s="86">
        <f t="shared" si="122"/>
        <v>906118.52969999996</v>
      </c>
      <c r="AH151" s="98" t="s">
        <v>159</v>
      </c>
      <c r="AI151" s="95"/>
      <c r="AJ151" s="96">
        <v>90611.85</v>
      </c>
      <c r="AK151" s="96">
        <v>0</v>
      </c>
    </row>
    <row r="152" spans="1:37" ht="409.5" x14ac:dyDescent="0.25">
      <c r="A152" s="4">
        <v>146</v>
      </c>
      <c r="B152" s="132">
        <v>110527</v>
      </c>
      <c r="C152" s="170">
        <v>353</v>
      </c>
      <c r="D152" s="56" t="s">
        <v>179</v>
      </c>
      <c r="E152" s="35" t="s">
        <v>167</v>
      </c>
      <c r="F152" s="76" t="s">
        <v>374</v>
      </c>
      <c r="G152" s="153" t="s">
        <v>624</v>
      </c>
      <c r="H152" s="153" t="s">
        <v>625</v>
      </c>
      <c r="I152" s="72" t="s">
        <v>626</v>
      </c>
      <c r="J152" s="32" t="s">
        <v>627</v>
      </c>
      <c r="K152" s="6">
        <v>43258</v>
      </c>
      <c r="L152" s="6">
        <v>43745</v>
      </c>
      <c r="M152" s="7">
        <f t="shared" si="123"/>
        <v>82.304183804307399</v>
      </c>
      <c r="N152" s="8"/>
      <c r="O152" s="8"/>
      <c r="P152" s="8"/>
      <c r="Q152" s="14"/>
      <c r="R152" s="4"/>
      <c r="S152" s="86">
        <f t="shared" si="126"/>
        <v>797101.36999999988</v>
      </c>
      <c r="T152" s="88">
        <v>642792.81999999995</v>
      </c>
      <c r="U152" s="88">
        <v>154308.54999999999</v>
      </c>
      <c r="V152" s="86">
        <f t="shared" si="124"/>
        <v>152011.18</v>
      </c>
      <c r="W152" s="88">
        <v>113434.03</v>
      </c>
      <c r="X152" s="88">
        <v>38577.15</v>
      </c>
      <c r="Y152" s="86">
        <f t="shared" si="127"/>
        <v>0</v>
      </c>
      <c r="Z152" s="88"/>
      <c r="AA152" s="88"/>
      <c r="AB152" s="86">
        <f t="shared" si="137"/>
        <v>19369.649999999998</v>
      </c>
      <c r="AC152" s="88">
        <v>15433.21</v>
      </c>
      <c r="AD152" s="88">
        <v>3936.44</v>
      </c>
      <c r="AE152" s="97">
        <f t="shared" si="136"/>
        <v>968482.19999999984</v>
      </c>
      <c r="AF152" s="86"/>
      <c r="AG152" s="86">
        <f t="shared" si="122"/>
        <v>968482.19999999984</v>
      </c>
      <c r="AH152" s="98" t="s">
        <v>159</v>
      </c>
      <c r="AI152" s="95"/>
      <c r="AJ152" s="96">
        <v>96848.21</v>
      </c>
      <c r="AK152" s="96">
        <v>0</v>
      </c>
    </row>
    <row r="153" spans="1:37" ht="409.5" x14ac:dyDescent="0.25">
      <c r="A153" s="10">
        <v>147</v>
      </c>
      <c r="B153" s="132">
        <v>112412</v>
      </c>
      <c r="C153" s="162">
        <v>269</v>
      </c>
      <c r="D153" s="56" t="s">
        <v>176</v>
      </c>
      <c r="E153" s="35" t="s">
        <v>167</v>
      </c>
      <c r="F153" s="76" t="s">
        <v>374</v>
      </c>
      <c r="G153" s="153" t="s">
        <v>628</v>
      </c>
      <c r="H153" s="169" t="s">
        <v>629</v>
      </c>
      <c r="I153" s="234" t="s">
        <v>630</v>
      </c>
      <c r="J153" s="32" t="s">
        <v>631</v>
      </c>
      <c r="K153" s="6">
        <v>43259</v>
      </c>
      <c r="L153" s="6">
        <v>43746</v>
      </c>
      <c r="M153" s="7">
        <f t="shared" si="123"/>
        <v>82.304183541065214</v>
      </c>
      <c r="N153" s="4" t="s">
        <v>376</v>
      </c>
      <c r="O153" s="4" t="s">
        <v>364</v>
      </c>
      <c r="P153" s="4" t="s">
        <v>364</v>
      </c>
      <c r="Q153" s="59" t="s">
        <v>378</v>
      </c>
      <c r="R153" s="4" t="s">
        <v>36</v>
      </c>
      <c r="S153" s="86">
        <f t="shared" si="126"/>
        <v>789670.74</v>
      </c>
      <c r="T153" s="88">
        <v>636800.65</v>
      </c>
      <c r="U153" s="88">
        <v>152870.09</v>
      </c>
      <c r="V153" s="86">
        <f t="shared" si="124"/>
        <v>150594.14000000001</v>
      </c>
      <c r="W153" s="88">
        <v>112376.61</v>
      </c>
      <c r="X153" s="88">
        <v>38217.53</v>
      </c>
      <c r="Y153" s="86">
        <f t="shared" si="127"/>
        <v>0</v>
      </c>
      <c r="Z153" s="88"/>
      <c r="AA153" s="88"/>
      <c r="AB153" s="86">
        <f t="shared" si="137"/>
        <v>19189.07</v>
      </c>
      <c r="AC153" s="88">
        <v>15289.33</v>
      </c>
      <c r="AD153" s="88">
        <v>3899.74</v>
      </c>
      <c r="AE153" s="97">
        <f t="shared" si="136"/>
        <v>959453.95</v>
      </c>
      <c r="AF153" s="86"/>
      <c r="AG153" s="86">
        <f t="shared" si="122"/>
        <v>959453.95</v>
      </c>
      <c r="AH153" s="98" t="s">
        <v>159</v>
      </c>
      <c r="AI153" s="95" t="s">
        <v>482</v>
      </c>
      <c r="AJ153" s="96">
        <v>0</v>
      </c>
      <c r="AK153" s="96">
        <v>0</v>
      </c>
    </row>
    <row r="154" spans="1:37" ht="409.5" x14ac:dyDescent="0.25">
      <c r="A154" s="10">
        <v>148</v>
      </c>
      <c r="B154" s="132">
        <v>113035</v>
      </c>
      <c r="C154" s="162">
        <v>332</v>
      </c>
      <c r="D154" s="56" t="s">
        <v>173</v>
      </c>
      <c r="E154" s="35" t="s">
        <v>167</v>
      </c>
      <c r="F154" s="76" t="s">
        <v>374</v>
      </c>
      <c r="G154" s="54" t="s">
        <v>632</v>
      </c>
      <c r="H154" s="53" t="s">
        <v>633</v>
      </c>
      <c r="I154" s="72" t="s">
        <v>482</v>
      </c>
      <c r="J154" s="32" t="s">
        <v>634</v>
      </c>
      <c r="K154" s="6">
        <v>43258</v>
      </c>
      <c r="L154" s="6">
        <v>43745</v>
      </c>
      <c r="M154" s="7">
        <f t="shared" si="123"/>
        <v>83.983861971971891</v>
      </c>
      <c r="N154" s="4" t="s">
        <v>376</v>
      </c>
      <c r="O154" s="4" t="s">
        <v>364</v>
      </c>
      <c r="P154" s="4" t="s">
        <v>364</v>
      </c>
      <c r="Q154" s="59" t="s">
        <v>378</v>
      </c>
      <c r="R154" s="4" t="s">
        <v>36</v>
      </c>
      <c r="S154" s="86">
        <f t="shared" si="126"/>
        <v>830219.99</v>
      </c>
      <c r="T154" s="88">
        <v>669500.09</v>
      </c>
      <c r="U154" s="88">
        <v>160719.9</v>
      </c>
      <c r="V154" s="86">
        <f t="shared" si="124"/>
        <v>138556.1</v>
      </c>
      <c r="W154" s="88">
        <v>102394.12</v>
      </c>
      <c r="X154" s="88">
        <v>36161.980000000003</v>
      </c>
      <c r="Y154" s="86">
        <f t="shared" si="127"/>
        <v>0</v>
      </c>
      <c r="Z154" s="88"/>
      <c r="AA154" s="88"/>
      <c r="AB154" s="86">
        <f t="shared" si="137"/>
        <v>19770.96</v>
      </c>
      <c r="AC154" s="88">
        <v>15752.96</v>
      </c>
      <c r="AD154" s="88">
        <v>4018</v>
      </c>
      <c r="AE154" s="97">
        <f t="shared" si="136"/>
        <v>988547.04999999993</v>
      </c>
      <c r="AF154" s="86">
        <v>0</v>
      </c>
      <c r="AG154" s="86">
        <f t="shared" si="122"/>
        <v>988547.04999999993</v>
      </c>
      <c r="AH154" s="98" t="s">
        <v>159</v>
      </c>
      <c r="AI154" s="95" t="s">
        <v>482</v>
      </c>
      <c r="AJ154" s="96">
        <v>98854</v>
      </c>
      <c r="AK154" s="96">
        <v>0</v>
      </c>
    </row>
    <row r="155" spans="1:37" ht="409.5" x14ac:dyDescent="0.25">
      <c r="A155" s="4">
        <v>149</v>
      </c>
      <c r="B155" s="132">
        <v>112992</v>
      </c>
      <c r="C155" s="172">
        <v>233</v>
      </c>
      <c r="D155" s="132" t="s">
        <v>173</v>
      </c>
      <c r="E155" s="35" t="s">
        <v>167</v>
      </c>
      <c r="F155" s="76" t="s">
        <v>374</v>
      </c>
      <c r="G155" s="173" t="s">
        <v>635</v>
      </c>
      <c r="H155" s="53" t="s">
        <v>636</v>
      </c>
      <c r="I155" s="72" t="s">
        <v>482</v>
      </c>
      <c r="J155" s="41" t="s">
        <v>637</v>
      </c>
      <c r="K155" s="6">
        <v>43259</v>
      </c>
      <c r="L155" s="6">
        <v>43746</v>
      </c>
      <c r="M155" s="7">
        <f t="shared" si="123"/>
        <v>82.304185804634827</v>
      </c>
      <c r="N155" s="4" t="s">
        <v>376</v>
      </c>
      <c r="O155" s="4" t="s">
        <v>364</v>
      </c>
      <c r="P155" s="4" t="s">
        <v>364</v>
      </c>
      <c r="Q155" s="59" t="s">
        <v>378</v>
      </c>
      <c r="R155" s="4" t="s">
        <v>36</v>
      </c>
      <c r="S155" s="86">
        <f t="shared" si="126"/>
        <v>413202.42000000004</v>
      </c>
      <c r="T155" s="88">
        <v>333211.76</v>
      </c>
      <c r="U155" s="88">
        <v>79990.66</v>
      </c>
      <c r="V155" s="86">
        <f t="shared" si="124"/>
        <v>78799.740000000005</v>
      </c>
      <c r="W155" s="88">
        <v>58802.080000000002</v>
      </c>
      <c r="X155" s="88">
        <v>19997.66</v>
      </c>
      <c r="Y155" s="86">
        <f t="shared" si="127"/>
        <v>0</v>
      </c>
      <c r="Z155" s="88"/>
      <c r="AA155" s="88"/>
      <c r="AB155" s="86">
        <f t="shared" si="137"/>
        <v>10040.86</v>
      </c>
      <c r="AC155" s="88">
        <v>8000.27</v>
      </c>
      <c r="AD155" s="88">
        <v>2040.59</v>
      </c>
      <c r="AE155" s="97">
        <f t="shared" si="136"/>
        <v>502043.02</v>
      </c>
      <c r="AF155" s="86">
        <v>96.29</v>
      </c>
      <c r="AG155" s="86">
        <f t="shared" si="122"/>
        <v>502139.31</v>
      </c>
      <c r="AH155" s="98" t="s">
        <v>159</v>
      </c>
      <c r="AI155" s="95" t="s">
        <v>482</v>
      </c>
      <c r="AJ155" s="96">
        <v>50204</v>
      </c>
      <c r="AK155" s="96">
        <v>0</v>
      </c>
    </row>
    <row r="156" spans="1:37" ht="409.5" x14ac:dyDescent="0.25">
      <c r="A156" s="10">
        <v>150</v>
      </c>
      <c r="B156" s="132">
        <v>109834</v>
      </c>
      <c r="C156" s="172">
        <v>202</v>
      </c>
      <c r="D156" s="132" t="s">
        <v>175</v>
      </c>
      <c r="E156" s="35" t="s">
        <v>167</v>
      </c>
      <c r="F156" s="76" t="s">
        <v>374</v>
      </c>
      <c r="G156" s="173" t="s">
        <v>647</v>
      </c>
      <c r="H156" s="53" t="s">
        <v>648</v>
      </c>
      <c r="I156" s="72" t="s">
        <v>482</v>
      </c>
      <c r="J156" s="41" t="s">
        <v>649</v>
      </c>
      <c r="K156" s="6">
        <v>43264</v>
      </c>
      <c r="L156" s="6">
        <v>43751</v>
      </c>
      <c r="M156" s="7">
        <f>S156/AE156*100</f>
        <v>82.304183457349851</v>
      </c>
      <c r="N156" s="4" t="s">
        <v>376</v>
      </c>
      <c r="O156" s="4" t="s">
        <v>364</v>
      </c>
      <c r="P156" s="4" t="s">
        <v>364</v>
      </c>
      <c r="Q156" s="59" t="s">
        <v>378</v>
      </c>
      <c r="R156" s="4" t="s">
        <v>36</v>
      </c>
      <c r="S156" s="86">
        <f>T156+U156</f>
        <v>757659.49</v>
      </c>
      <c r="T156" s="88">
        <v>610986.37</v>
      </c>
      <c r="U156" s="88">
        <v>146673.12</v>
      </c>
      <c r="V156" s="86">
        <f>W156+X156</f>
        <v>144489.42000000001</v>
      </c>
      <c r="W156" s="88">
        <v>107821.13</v>
      </c>
      <c r="X156" s="88">
        <v>36668.29</v>
      </c>
      <c r="Y156" s="86">
        <f>Z156+AA156</f>
        <v>0</v>
      </c>
      <c r="Z156" s="88"/>
      <c r="AA156" s="88"/>
      <c r="AB156" s="86">
        <f>AC156+AD156</f>
        <v>18411.21</v>
      </c>
      <c r="AC156" s="88">
        <v>14669.55</v>
      </c>
      <c r="AD156" s="88">
        <v>3741.66</v>
      </c>
      <c r="AE156" s="97">
        <f>S156+V156+Y156+AB156</f>
        <v>920560.12</v>
      </c>
      <c r="AF156" s="86">
        <v>0</v>
      </c>
      <c r="AG156" s="86">
        <f>AE156+AF156</f>
        <v>920560.12</v>
      </c>
      <c r="AH156" s="98" t="s">
        <v>159</v>
      </c>
      <c r="AI156" s="95" t="s">
        <v>482</v>
      </c>
      <c r="AJ156" s="96">
        <v>62251.46</v>
      </c>
      <c r="AK156" s="96">
        <v>0</v>
      </c>
    </row>
    <row r="157" spans="1:37" ht="409.5" x14ac:dyDescent="0.25">
      <c r="A157" s="10">
        <v>151</v>
      </c>
      <c r="B157" s="132">
        <v>111613</v>
      </c>
      <c r="C157" s="172">
        <v>289</v>
      </c>
      <c r="D157" s="132" t="s">
        <v>172</v>
      </c>
      <c r="E157" s="35" t="s">
        <v>167</v>
      </c>
      <c r="F157" s="76" t="s">
        <v>374</v>
      </c>
      <c r="G157" s="173" t="s">
        <v>650</v>
      </c>
      <c r="H157" s="53" t="s">
        <v>651</v>
      </c>
      <c r="I157" s="72" t="s">
        <v>652</v>
      </c>
      <c r="J157" s="41" t="s">
        <v>653</v>
      </c>
      <c r="K157" s="6">
        <v>43264</v>
      </c>
      <c r="L157" s="6">
        <v>43751</v>
      </c>
      <c r="M157" s="7">
        <f t="shared" ref="M157:M159" si="138">S157/AE157*100</f>
        <v>82.304185024184278</v>
      </c>
      <c r="N157" s="4" t="s">
        <v>376</v>
      </c>
      <c r="O157" s="4" t="s">
        <v>654</v>
      </c>
      <c r="P157" s="4" t="s">
        <v>654</v>
      </c>
      <c r="Q157" s="59" t="s">
        <v>378</v>
      </c>
      <c r="R157" s="4" t="s">
        <v>36</v>
      </c>
      <c r="S157" s="86">
        <f>T157+U157</f>
        <v>790560.66</v>
      </c>
      <c r="T157" s="88">
        <v>637518.30000000005</v>
      </c>
      <c r="U157" s="88">
        <v>153042.35999999999</v>
      </c>
      <c r="V157" s="86">
        <f>W157+X157</f>
        <v>150763.83000000002</v>
      </c>
      <c r="W157" s="88">
        <v>112503.22</v>
      </c>
      <c r="X157" s="88">
        <v>38260.61</v>
      </c>
      <c r="Y157" s="86">
        <v>0</v>
      </c>
      <c r="Z157" s="88"/>
      <c r="AA157" s="88"/>
      <c r="AB157" s="86">
        <f>AC157+AD157</f>
        <v>19210.7</v>
      </c>
      <c r="AC157" s="88">
        <v>15306.57</v>
      </c>
      <c r="AD157" s="88">
        <v>3904.13</v>
      </c>
      <c r="AE157" s="97">
        <f>S157+V157+Y157+AB157</f>
        <v>960535.19</v>
      </c>
      <c r="AF157" s="86">
        <v>0</v>
      </c>
      <c r="AG157" s="86">
        <f>AE157+AF157</f>
        <v>960535.19</v>
      </c>
      <c r="AH157" s="98" t="s">
        <v>655</v>
      </c>
      <c r="AI157" s="95" t="s">
        <v>482</v>
      </c>
      <c r="AJ157" s="96">
        <v>0</v>
      </c>
      <c r="AK157" s="96">
        <v>0</v>
      </c>
    </row>
    <row r="158" spans="1:37" ht="409.5" x14ac:dyDescent="0.25">
      <c r="A158" s="4">
        <v>152</v>
      </c>
      <c r="B158" s="132">
        <v>112219</v>
      </c>
      <c r="C158" s="172">
        <v>274</v>
      </c>
      <c r="D158" s="132" t="s">
        <v>176</v>
      </c>
      <c r="E158" s="35" t="s">
        <v>167</v>
      </c>
      <c r="F158" s="76" t="s">
        <v>374</v>
      </c>
      <c r="G158" s="153" t="s">
        <v>660</v>
      </c>
      <c r="H158" s="53" t="s">
        <v>661</v>
      </c>
      <c r="I158" s="72" t="s">
        <v>662</v>
      </c>
      <c r="J158" s="41" t="s">
        <v>665</v>
      </c>
      <c r="K158" s="6">
        <v>43262</v>
      </c>
      <c r="L158" s="6">
        <v>43749</v>
      </c>
      <c r="M158" s="7">
        <f t="shared" si="138"/>
        <v>82.30418549066529</v>
      </c>
      <c r="N158" s="4" t="s">
        <v>376</v>
      </c>
      <c r="O158" s="4" t="s">
        <v>663</v>
      </c>
      <c r="P158" s="4" t="s">
        <v>664</v>
      </c>
      <c r="Q158" s="59" t="s">
        <v>378</v>
      </c>
      <c r="R158" s="4" t="s">
        <v>36</v>
      </c>
      <c r="S158" s="86">
        <f t="shared" ref="S158:S179" si="139">T158+U158</f>
        <v>796961.1399999999</v>
      </c>
      <c r="T158" s="88">
        <v>642679.71</v>
      </c>
      <c r="U158" s="88">
        <v>154281.43</v>
      </c>
      <c r="V158" s="86">
        <f t="shared" ref="V158:V179" si="140">W158+X158</f>
        <v>151984.41</v>
      </c>
      <c r="W158" s="88">
        <v>113414.08</v>
      </c>
      <c r="X158" s="88">
        <v>38570.33</v>
      </c>
      <c r="Y158" s="86">
        <f t="shared" ref="Y158" si="141">Z158+AA158</f>
        <v>0</v>
      </c>
      <c r="Z158" s="88"/>
      <c r="AA158" s="88"/>
      <c r="AB158" s="86">
        <f t="shared" ref="AB158:AB159" si="142">AC158+AD158</f>
        <v>19366.25</v>
      </c>
      <c r="AC158" s="88">
        <v>15430.49</v>
      </c>
      <c r="AD158" s="88">
        <v>3935.76</v>
      </c>
      <c r="AE158" s="97">
        <f t="shared" ref="AE158:AE179" si="143">S158+V158+Y158+AB158</f>
        <v>968311.79999999993</v>
      </c>
      <c r="AF158" s="86"/>
      <c r="AG158" s="86">
        <f t="shared" ref="AG158:AG179" si="144">AE158+AF158</f>
        <v>968311.79999999993</v>
      </c>
      <c r="AH158" s="98" t="s">
        <v>159</v>
      </c>
      <c r="AI158" s="95" t="s">
        <v>482</v>
      </c>
      <c r="AJ158" s="96">
        <v>96831.17</v>
      </c>
      <c r="AK158" s="96">
        <v>0</v>
      </c>
    </row>
    <row r="159" spans="1:37" ht="283.5" x14ac:dyDescent="0.25">
      <c r="A159" s="10">
        <v>153</v>
      </c>
      <c r="B159" s="132">
        <v>111981</v>
      </c>
      <c r="C159" s="172">
        <v>264</v>
      </c>
      <c r="D159" s="132" t="s">
        <v>176</v>
      </c>
      <c r="E159" s="35" t="s">
        <v>167</v>
      </c>
      <c r="F159" s="76" t="s">
        <v>374</v>
      </c>
      <c r="G159" s="153" t="s">
        <v>666</v>
      </c>
      <c r="H159" s="53" t="s">
        <v>667</v>
      </c>
      <c r="I159" s="72" t="s">
        <v>668</v>
      </c>
      <c r="J159" s="41" t="s">
        <v>670</v>
      </c>
      <c r="K159" s="6">
        <v>43264</v>
      </c>
      <c r="L159" s="6">
        <v>43751</v>
      </c>
      <c r="M159" s="7">
        <f t="shared" si="138"/>
        <v>82.304187524210803</v>
      </c>
      <c r="N159" s="4" t="s">
        <v>376</v>
      </c>
      <c r="O159" s="4" t="s">
        <v>669</v>
      </c>
      <c r="P159" s="4" t="s">
        <v>481</v>
      </c>
      <c r="Q159" s="59" t="s">
        <v>378</v>
      </c>
      <c r="R159" s="4" t="s">
        <v>36</v>
      </c>
      <c r="S159" s="86">
        <f t="shared" si="139"/>
        <v>771066.18</v>
      </c>
      <c r="T159" s="88">
        <v>621797.65</v>
      </c>
      <c r="U159" s="88">
        <v>149268.53</v>
      </c>
      <c r="V159" s="86">
        <f t="shared" si="140"/>
        <v>147046.1</v>
      </c>
      <c r="W159" s="88">
        <v>109729</v>
      </c>
      <c r="X159" s="88">
        <v>37317.1</v>
      </c>
      <c r="Y159" s="86">
        <f t="shared" ref="Y159:Y179" si="145">Z159+AA159</f>
        <v>0</v>
      </c>
      <c r="Z159" s="88"/>
      <c r="AA159" s="88"/>
      <c r="AB159" s="86">
        <f t="shared" si="142"/>
        <v>18736.989999999998</v>
      </c>
      <c r="AC159" s="88">
        <v>14929.14</v>
      </c>
      <c r="AD159" s="88">
        <v>3807.85</v>
      </c>
      <c r="AE159" s="97">
        <f t="shared" si="143"/>
        <v>936849.27</v>
      </c>
      <c r="AF159" s="86"/>
      <c r="AG159" s="86">
        <f t="shared" si="144"/>
        <v>936849.27</v>
      </c>
      <c r="AH159" s="98" t="s">
        <v>159</v>
      </c>
      <c r="AI159" s="95" t="s">
        <v>482</v>
      </c>
      <c r="AJ159" s="96">
        <v>0</v>
      </c>
      <c r="AK159" s="96">
        <v>0</v>
      </c>
    </row>
    <row r="160" spans="1:37" ht="409.5" x14ac:dyDescent="0.25">
      <c r="A160" s="10">
        <v>154</v>
      </c>
      <c r="B160" s="132">
        <v>113037</v>
      </c>
      <c r="C160" s="172">
        <v>280</v>
      </c>
      <c r="D160" s="132" t="s">
        <v>176</v>
      </c>
      <c r="E160" s="35" t="s">
        <v>167</v>
      </c>
      <c r="F160" s="76" t="s">
        <v>374</v>
      </c>
      <c r="G160" s="153" t="s">
        <v>686</v>
      </c>
      <c r="H160" s="53" t="s">
        <v>684</v>
      </c>
      <c r="I160" s="72" t="s">
        <v>685</v>
      </c>
      <c r="J160" s="41" t="s">
        <v>687</v>
      </c>
      <c r="K160" s="6">
        <v>43269</v>
      </c>
      <c r="L160" s="6">
        <v>43756</v>
      </c>
      <c r="M160" s="7">
        <f t="shared" ref="M160:M179" si="146">S160/AE160*100</f>
        <v>82.304185659324261</v>
      </c>
      <c r="N160" s="4" t="s">
        <v>376</v>
      </c>
      <c r="O160" s="4" t="s">
        <v>157</v>
      </c>
      <c r="P160" s="4" t="s">
        <v>157</v>
      </c>
      <c r="Q160" s="59" t="s">
        <v>378</v>
      </c>
      <c r="R160" s="4" t="s">
        <v>36</v>
      </c>
      <c r="S160" s="86">
        <f t="shared" si="139"/>
        <v>812766.5</v>
      </c>
      <c r="T160" s="88">
        <v>655425.36</v>
      </c>
      <c r="U160" s="88">
        <v>157341.14000000001</v>
      </c>
      <c r="V160" s="86">
        <f t="shared" si="140"/>
        <v>154998.59</v>
      </c>
      <c r="W160" s="88">
        <v>115663.31</v>
      </c>
      <c r="X160" s="88">
        <v>39335.279999999999</v>
      </c>
      <c r="Y160" s="86">
        <f t="shared" si="145"/>
        <v>0</v>
      </c>
      <c r="Z160" s="88"/>
      <c r="AA160" s="88"/>
      <c r="AB160" s="86">
        <f t="shared" ref="AB160:AB179" si="147">AC160+AD160</f>
        <v>19750.3</v>
      </c>
      <c r="AC160" s="88">
        <v>15736.51</v>
      </c>
      <c r="AD160" s="88">
        <v>4013.79</v>
      </c>
      <c r="AE160" s="97">
        <f t="shared" si="143"/>
        <v>987515.39</v>
      </c>
      <c r="AF160" s="86"/>
      <c r="AG160" s="86">
        <f t="shared" si="144"/>
        <v>987515.39</v>
      </c>
      <c r="AH160" s="98" t="s">
        <v>159</v>
      </c>
      <c r="AI160" s="95" t="s">
        <v>482</v>
      </c>
      <c r="AJ160" s="96">
        <v>0</v>
      </c>
      <c r="AK160" s="96">
        <v>0</v>
      </c>
    </row>
    <row r="161" spans="1:37" ht="220.5" x14ac:dyDescent="0.25">
      <c r="A161" s="4">
        <v>155</v>
      </c>
      <c r="B161" s="132">
        <v>111983</v>
      </c>
      <c r="C161" s="172">
        <v>238</v>
      </c>
      <c r="D161" s="132" t="s">
        <v>173</v>
      </c>
      <c r="E161" s="35" t="s">
        <v>167</v>
      </c>
      <c r="F161" s="76" t="s">
        <v>374</v>
      </c>
      <c r="G161" s="153" t="s">
        <v>688</v>
      </c>
      <c r="H161" s="53" t="s">
        <v>689</v>
      </c>
      <c r="I161" s="72" t="s">
        <v>482</v>
      </c>
      <c r="J161" s="41" t="s">
        <v>690</v>
      </c>
      <c r="K161" s="6">
        <v>43270</v>
      </c>
      <c r="L161" s="6">
        <v>43757</v>
      </c>
      <c r="M161" s="7">
        <f t="shared" si="146"/>
        <v>82.304184684756876</v>
      </c>
      <c r="N161" s="4" t="s">
        <v>376</v>
      </c>
      <c r="O161" s="4" t="s">
        <v>157</v>
      </c>
      <c r="P161" s="4" t="s">
        <v>157</v>
      </c>
      <c r="Q161" s="59" t="s">
        <v>378</v>
      </c>
      <c r="R161" s="4" t="s">
        <v>36</v>
      </c>
      <c r="S161" s="86">
        <f t="shared" si="139"/>
        <v>768299.49</v>
      </c>
      <c r="T161" s="88">
        <v>619566.6</v>
      </c>
      <c r="U161" s="88">
        <v>148732.89000000001</v>
      </c>
      <c r="V161" s="86">
        <f t="shared" si="140"/>
        <v>146518.51</v>
      </c>
      <c r="W161" s="88">
        <v>109335.29</v>
      </c>
      <c r="X161" s="88">
        <v>37183.22</v>
      </c>
      <c r="Y161" s="86">
        <f t="shared" si="145"/>
        <v>0</v>
      </c>
      <c r="Z161" s="88"/>
      <c r="AA161" s="88"/>
      <c r="AB161" s="86">
        <f t="shared" si="147"/>
        <v>18669.759999999998</v>
      </c>
      <c r="AC161" s="88">
        <v>14875.55</v>
      </c>
      <c r="AD161" s="88">
        <v>3794.21</v>
      </c>
      <c r="AE161" s="97">
        <f t="shared" si="143"/>
        <v>933487.76</v>
      </c>
      <c r="AF161" s="86">
        <v>0</v>
      </c>
      <c r="AG161" s="86">
        <f t="shared" si="144"/>
        <v>933487.76</v>
      </c>
      <c r="AH161" s="98" t="s">
        <v>159</v>
      </c>
      <c r="AI161" s="95" t="s">
        <v>482</v>
      </c>
      <c r="AJ161" s="96">
        <v>0</v>
      </c>
      <c r="AK161" s="96">
        <v>0</v>
      </c>
    </row>
    <row r="162" spans="1:37" ht="409.5" x14ac:dyDescent="0.25">
      <c r="A162" s="10">
        <v>156</v>
      </c>
      <c r="B162" s="208">
        <v>115759</v>
      </c>
      <c r="C162" s="209">
        <v>400</v>
      </c>
      <c r="D162" s="208" t="s">
        <v>165</v>
      </c>
      <c r="E162" s="203" t="s">
        <v>167</v>
      </c>
      <c r="F162" s="207" t="s">
        <v>503</v>
      </c>
      <c r="G162" s="210" t="s">
        <v>691</v>
      </c>
      <c r="H162" s="206" t="s">
        <v>692</v>
      </c>
      <c r="I162" s="235" t="s">
        <v>693</v>
      </c>
      <c r="J162" s="205" t="s">
        <v>694</v>
      </c>
      <c r="K162" s="200">
        <v>43270</v>
      </c>
      <c r="L162" s="200">
        <v>44062</v>
      </c>
      <c r="M162" s="201" t="e">
        <v>#DIV/0!</v>
      </c>
      <c r="N162" s="202" t="s">
        <v>376</v>
      </c>
      <c r="O162" s="202" t="s">
        <v>157</v>
      </c>
      <c r="P162" s="202" t="s">
        <v>157</v>
      </c>
      <c r="Q162" s="204" t="s">
        <v>158</v>
      </c>
      <c r="R162" s="199" t="s">
        <v>36</v>
      </c>
      <c r="S162" s="86">
        <f t="shared" si="139"/>
        <v>11840890.029999999</v>
      </c>
      <c r="T162" s="88">
        <v>9548646.1699999999</v>
      </c>
      <c r="U162" s="88">
        <v>2292243.86</v>
      </c>
      <c r="V162" s="86">
        <f t="shared" si="140"/>
        <v>0</v>
      </c>
      <c r="W162" s="88"/>
      <c r="X162" s="88"/>
      <c r="Y162" s="86">
        <f t="shared" si="145"/>
        <v>2258116.17</v>
      </c>
      <c r="Z162" s="88">
        <v>1685055.21</v>
      </c>
      <c r="AA162" s="88">
        <v>573060.96</v>
      </c>
      <c r="AB162" s="86">
        <f t="shared" si="147"/>
        <v>0</v>
      </c>
      <c r="AC162" s="88"/>
      <c r="AD162" s="88"/>
      <c r="AE162" s="97">
        <f t="shared" si="143"/>
        <v>14099006.199999999</v>
      </c>
      <c r="AF162" s="86"/>
      <c r="AG162" s="86">
        <f t="shared" si="144"/>
        <v>14099006.199999999</v>
      </c>
      <c r="AH162" s="98" t="s">
        <v>159</v>
      </c>
      <c r="AI162" s="95" t="s">
        <v>189</v>
      </c>
      <c r="AJ162" s="96">
        <v>0</v>
      </c>
      <c r="AK162" s="96">
        <v>0</v>
      </c>
    </row>
    <row r="163" spans="1:37" ht="409.5" x14ac:dyDescent="0.25">
      <c r="A163" s="10">
        <v>157</v>
      </c>
      <c r="B163" s="132">
        <v>111409</v>
      </c>
      <c r="C163" s="172">
        <v>193</v>
      </c>
      <c r="D163" s="132" t="s">
        <v>174</v>
      </c>
      <c r="E163" s="35" t="s">
        <v>167</v>
      </c>
      <c r="F163" s="76" t="s">
        <v>374</v>
      </c>
      <c r="G163" s="212" t="s">
        <v>700</v>
      </c>
      <c r="H163" s="213" t="s">
        <v>699</v>
      </c>
      <c r="I163" s="72" t="s">
        <v>482</v>
      </c>
      <c r="J163" s="41" t="s">
        <v>701</v>
      </c>
      <c r="K163" s="6">
        <v>43271</v>
      </c>
      <c r="L163" s="6">
        <v>43758</v>
      </c>
      <c r="M163" s="7">
        <f t="shared" si="146"/>
        <v>82.304192821223239</v>
      </c>
      <c r="N163" s="4" t="s">
        <v>376</v>
      </c>
      <c r="O163" s="163" t="s">
        <v>157</v>
      </c>
      <c r="P163" s="163" t="s">
        <v>157</v>
      </c>
      <c r="Q163" s="59" t="s">
        <v>378</v>
      </c>
      <c r="R163" s="4" t="s">
        <v>36</v>
      </c>
      <c r="S163" s="211">
        <f>T163+U163</f>
        <v>813056.8</v>
      </c>
      <c r="T163" s="88">
        <v>655659.42000000004</v>
      </c>
      <c r="U163" s="88">
        <v>157397.38</v>
      </c>
      <c r="V163" s="86">
        <f t="shared" si="140"/>
        <v>155053.87</v>
      </c>
      <c r="W163" s="88">
        <v>115704.6</v>
      </c>
      <c r="X163" s="88">
        <v>39349.269999999997</v>
      </c>
      <c r="Y163" s="86">
        <f t="shared" si="145"/>
        <v>0</v>
      </c>
      <c r="Z163" s="88"/>
      <c r="AA163" s="88"/>
      <c r="AB163" s="86">
        <f t="shared" si="147"/>
        <v>19757.350000000002</v>
      </c>
      <c r="AC163" s="88">
        <v>15742.12</v>
      </c>
      <c r="AD163" s="88">
        <v>4015.23</v>
      </c>
      <c r="AE163" s="97">
        <f>S163+V163+Y163+AB163</f>
        <v>987868.02</v>
      </c>
      <c r="AF163" s="86">
        <v>0</v>
      </c>
      <c r="AG163" s="86">
        <f t="shared" si="144"/>
        <v>987868.02</v>
      </c>
      <c r="AH163" s="98" t="s">
        <v>159</v>
      </c>
      <c r="AI163" s="95" t="s">
        <v>189</v>
      </c>
      <c r="AJ163" s="96">
        <v>0</v>
      </c>
      <c r="AK163" s="96">
        <v>0</v>
      </c>
    </row>
    <row r="164" spans="1:37" ht="299.25" x14ac:dyDescent="0.25">
      <c r="A164" s="4">
        <v>158</v>
      </c>
      <c r="B164" s="132">
        <v>118676</v>
      </c>
      <c r="C164" s="172">
        <v>432</v>
      </c>
      <c r="D164" s="132" t="s">
        <v>174</v>
      </c>
      <c r="E164" s="35" t="s">
        <v>763</v>
      </c>
      <c r="F164" s="76" t="s">
        <v>702</v>
      </c>
      <c r="G164" s="173" t="s">
        <v>704</v>
      </c>
      <c r="H164" s="53" t="s">
        <v>705</v>
      </c>
      <c r="I164" s="72" t="s">
        <v>706</v>
      </c>
      <c r="J164" s="41" t="s">
        <v>707</v>
      </c>
      <c r="K164" s="6">
        <v>43270</v>
      </c>
      <c r="L164" s="6">
        <v>43818</v>
      </c>
      <c r="M164" s="7">
        <f t="shared" si="146"/>
        <v>83.983861980210861</v>
      </c>
      <c r="N164" s="4" t="s">
        <v>376</v>
      </c>
      <c r="O164" s="163" t="s">
        <v>157</v>
      </c>
      <c r="P164" s="163" t="s">
        <v>157</v>
      </c>
      <c r="Q164" s="59" t="s">
        <v>158</v>
      </c>
      <c r="R164" s="4" t="s">
        <v>36</v>
      </c>
      <c r="S164" s="86">
        <f t="shared" si="139"/>
        <v>3030823.88</v>
      </c>
      <c r="T164" s="88">
        <v>2444095.39</v>
      </c>
      <c r="U164" s="88">
        <v>586728.49</v>
      </c>
      <c r="V164" s="86">
        <f t="shared" si="140"/>
        <v>0</v>
      </c>
      <c r="W164" s="88"/>
      <c r="X164" s="88"/>
      <c r="Y164" s="86">
        <f t="shared" si="145"/>
        <v>577993.11</v>
      </c>
      <c r="Z164" s="88">
        <v>431310.99</v>
      </c>
      <c r="AA164" s="88">
        <v>146682.12</v>
      </c>
      <c r="AB164" s="86">
        <f t="shared" si="147"/>
        <v>0</v>
      </c>
      <c r="AC164" s="88"/>
      <c r="AD164" s="88"/>
      <c r="AE164" s="97">
        <f t="shared" si="143"/>
        <v>3608816.9899999998</v>
      </c>
      <c r="AF164" s="86">
        <v>0</v>
      </c>
      <c r="AG164" s="86">
        <f t="shared" si="144"/>
        <v>3608816.9899999998</v>
      </c>
      <c r="AH164" s="98" t="s">
        <v>159</v>
      </c>
      <c r="AI164" s="95" t="s">
        <v>189</v>
      </c>
      <c r="AJ164" s="96">
        <v>0</v>
      </c>
      <c r="AK164" s="96">
        <v>0</v>
      </c>
    </row>
    <row r="165" spans="1:37" ht="409.5" x14ac:dyDescent="0.25">
      <c r="A165" s="10">
        <v>159</v>
      </c>
      <c r="B165" s="132">
        <v>111610</v>
      </c>
      <c r="C165" s="172">
        <v>374</v>
      </c>
      <c r="D165" s="132" t="s">
        <v>165</v>
      </c>
      <c r="E165" s="35" t="s">
        <v>703</v>
      </c>
      <c r="F165" s="76" t="s">
        <v>708</v>
      </c>
      <c r="G165" s="173" t="s">
        <v>710</v>
      </c>
      <c r="H165" s="53" t="s">
        <v>709</v>
      </c>
      <c r="I165" s="72" t="s">
        <v>711</v>
      </c>
      <c r="J165" s="41" t="s">
        <v>715</v>
      </c>
      <c r="K165" s="6">
        <v>43272</v>
      </c>
      <c r="L165" s="6">
        <v>43637</v>
      </c>
      <c r="M165" s="7">
        <f t="shared" si="146"/>
        <v>82.304187026365085</v>
      </c>
      <c r="N165" s="4" t="s">
        <v>376</v>
      </c>
      <c r="O165" s="163" t="s">
        <v>157</v>
      </c>
      <c r="P165" s="163" t="s">
        <v>157</v>
      </c>
      <c r="Q165" s="59" t="s">
        <v>378</v>
      </c>
      <c r="R165" s="4" t="s">
        <v>36</v>
      </c>
      <c r="S165" s="86">
        <f t="shared" si="139"/>
        <v>3413208.4300000006</v>
      </c>
      <c r="T165" s="88">
        <v>2752455.24</v>
      </c>
      <c r="U165" s="88">
        <v>660753.19000000018</v>
      </c>
      <c r="V165" s="86">
        <f t="shared" si="140"/>
        <v>650915.63000000012</v>
      </c>
      <c r="W165" s="88">
        <v>485727.35000000009</v>
      </c>
      <c r="X165" s="88">
        <v>165188.28000000003</v>
      </c>
      <c r="Y165" s="86">
        <f t="shared" si="145"/>
        <v>0</v>
      </c>
      <c r="Z165" s="88">
        <v>0</v>
      </c>
      <c r="AA165" s="88">
        <v>0</v>
      </c>
      <c r="AB165" s="86">
        <f t="shared" si="147"/>
        <v>82941.300000000017</v>
      </c>
      <c r="AC165" s="88">
        <v>66085.326136337957</v>
      </c>
      <c r="AD165" s="88">
        <v>16855.97386366206</v>
      </c>
      <c r="AE165" s="97">
        <f>S165+V165+Y165+AB165</f>
        <v>4147065.3600000003</v>
      </c>
      <c r="AF165" s="86">
        <v>0</v>
      </c>
      <c r="AG165" s="86">
        <f t="shared" si="144"/>
        <v>4147065.3600000003</v>
      </c>
      <c r="AH165" s="98" t="s">
        <v>159</v>
      </c>
      <c r="AI165" s="95" t="s">
        <v>189</v>
      </c>
      <c r="AJ165" s="96">
        <v>0</v>
      </c>
      <c r="AK165" s="96">
        <v>0</v>
      </c>
    </row>
    <row r="166" spans="1:37" ht="137.25" customHeight="1" x14ac:dyDescent="0.25">
      <c r="A166" s="10">
        <v>160</v>
      </c>
      <c r="B166" s="132">
        <v>110423</v>
      </c>
      <c r="C166" s="172">
        <v>207</v>
      </c>
      <c r="D166" s="132" t="s">
        <v>175</v>
      </c>
      <c r="E166" s="35" t="s">
        <v>167</v>
      </c>
      <c r="F166" s="76" t="s">
        <v>374</v>
      </c>
      <c r="G166" s="173" t="s">
        <v>712</v>
      </c>
      <c r="H166" s="220" t="s">
        <v>713</v>
      </c>
      <c r="I166" s="72" t="s">
        <v>482</v>
      </c>
      <c r="J166" s="41" t="s">
        <v>714</v>
      </c>
      <c r="K166" s="6">
        <v>43272</v>
      </c>
      <c r="L166" s="6">
        <v>43759</v>
      </c>
      <c r="M166" s="7">
        <f t="shared" si="146"/>
        <v>82.304184780767926</v>
      </c>
      <c r="N166" s="4" t="s">
        <v>376</v>
      </c>
      <c r="O166" s="4" t="s">
        <v>364</v>
      </c>
      <c r="P166" s="4" t="s">
        <v>364</v>
      </c>
      <c r="Q166" s="59" t="s">
        <v>378</v>
      </c>
      <c r="R166" s="4" t="s">
        <v>36</v>
      </c>
      <c r="S166" s="86">
        <f t="shared" si="139"/>
        <v>823039.14</v>
      </c>
      <c r="T166" s="88">
        <v>663709.36</v>
      </c>
      <c r="U166" s="88">
        <v>159329.78</v>
      </c>
      <c r="V166" s="86">
        <f>W166+X166</f>
        <v>156957.63</v>
      </c>
      <c r="W166" s="88">
        <v>117125.18</v>
      </c>
      <c r="X166" s="88">
        <v>39832.449999999997</v>
      </c>
      <c r="Y166" s="86">
        <f>Z166+AA166</f>
        <v>0</v>
      </c>
      <c r="Z166" s="88"/>
      <c r="AA166" s="88"/>
      <c r="AB166" s="86">
        <f t="shared" si="147"/>
        <v>19999.939999999999</v>
      </c>
      <c r="AC166" s="88">
        <v>15935.4</v>
      </c>
      <c r="AD166" s="88">
        <v>4064.54</v>
      </c>
      <c r="AE166" s="97">
        <f t="shared" si="143"/>
        <v>999996.71</v>
      </c>
      <c r="AF166" s="86">
        <v>0</v>
      </c>
      <c r="AG166" s="86">
        <f t="shared" si="144"/>
        <v>999996.71</v>
      </c>
      <c r="AH166" s="98" t="s">
        <v>159</v>
      </c>
      <c r="AI166" s="95" t="s">
        <v>189</v>
      </c>
      <c r="AJ166" s="96">
        <v>0</v>
      </c>
      <c r="AK166" s="96">
        <v>0</v>
      </c>
    </row>
    <row r="167" spans="1:37" ht="324" customHeight="1" x14ac:dyDescent="0.25">
      <c r="A167" s="4">
        <v>161</v>
      </c>
      <c r="B167" s="132">
        <v>111199</v>
      </c>
      <c r="C167" s="172">
        <v>147</v>
      </c>
      <c r="D167" s="132" t="s">
        <v>719</v>
      </c>
      <c r="E167" s="35" t="s">
        <v>167</v>
      </c>
      <c r="F167" s="76" t="s">
        <v>374</v>
      </c>
      <c r="G167" s="173" t="s">
        <v>764</v>
      </c>
      <c r="H167" s="72" t="s">
        <v>765</v>
      </c>
      <c r="I167" s="72" t="s">
        <v>766</v>
      </c>
      <c r="J167" s="41" t="s">
        <v>767</v>
      </c>
      <c r="K167" s="6">
        <v>43277</v>
      </c>
      <c r="L167" s="6">
        <v>44190</v>
      </c>
      <c r="M167" s="7">
        <f t="shared" si="146"/>
        <v>82.524995224288418</v>
      </c>
      <c r="N167" s="4" t="s">
        <v>376</v>
      </c>
      <c r="O167" s="4" t="s">
        <v>364</v>
      </c>
      <c r="P167" s="4" t="s">
        <v>364</v>
      </c>
      <c r="Q167" s="59" t="s">
        <v>378</v>
      </c>
      <c r="R167" s="4" t="s">
        <v>36</v>
      </c>
      <c r="S167" s="86">
        <f>T167+U167</f>
        <v>825126.99</v>
      </c>
      <c r="T167" s="88">
        <v>665393.03</v>
      </c>
      <c r="U167" s="88">
        <v>159733.96</v>
      </c>
      <c r="V167" s="86">
        <f t="shared" si="140"/>
        <v>154726.99</v>
      </c>
      <c r="W167" s="88">
        <v>115327.75</v>
      </c>
      <c r="X167" s="88">
        <v>39399.24</v>
      </c>
      <c r="Y167" s="86">
        <f>Z167+AA167</f>
        <v>0</v>
      </c>
      <c r="Z167" s="88">
        <v>0</v>
      </c>
      <c r="AA167" s="88">
        <v>0</v>
      </c>
      <c r="AB167" s="86">
        <f>AC167+AD167</f>
        <v>19997.02</v>
      </c>
      <c r="AC167" s="88">
        <v>15933.08</v>
      </c>
      <c r="AD167" s="88">
        <v>4063.94</v>
      </c>
      <c r="AE167" s="97">
        <f t="shared" si="143"/>
        <v>999851</v>
      </c>
      <c r="AF167" s="86">
        <v>0</v>
      </c>
      <c r="AG167" s="86">
        <f t="shared" si="144"/>
        <v>999851</v>
      </c>
      <c r="AH167" s="98" t="s">
        <v>159</v>
      </c>
      <c r="AI167" s="95" t="s">
        <v>189</v>
      </c>
      <c r="AJ167" s="96">
        <v>0</v>
      </c>
      <c r="AK167" s="96">
        <v>0</v>
      </c>
    </row>
    <row r="168" spans="1:37" ht="131.25" customHeight="1" x14ac:dyDescent="0.25">
      <c r="A168" s="10">
        <v>162</v>
      </c>
      <c r="B168" s="132">
        <v>109686</v>
      </c>
      <c r="C168" s="172">
        <v>122</v>
      </c>
      <c r="D168" s="132" t="s">
        <v>176</v>
      </c>
      <c r="E168" s="11" t="s">
        <v>244</v>
      </c>
      <c r="F168" s="76" t="s">
        <v>386</v>
      </c>
      <c r="G168" s="16" t="s">
        <v>725</v>
      </c>
      <c r="H168" s="53" t="s">
        <v>726</v>
      </c>
      <c r="I168" s="72" t="s">
        <v>482</v>
      </c>
      <c r="J168" s="41" t="s">
        <v>727</v>
      </c>
      <c r="K168" s="6">
        <v>43276</v>
      </c>
      <c r="L168" s="6">
        <v>43763</v>
      </c>
      <c r="M168" s="7">
        <f t="shared" si="146"/>
        <v>85.000000118226325</v>
      </c>
      <c r="N168" s="4">
        <v>2</v>
      </c>
      <c r="O168" s="4" t="s">
        <v>728</v>
      </c>
      <c r="P168" s="4" t="s">
        <v>728</v>
      </c>
      <c r="Q168" s="59" t="s">
        <v>226</v>
      </c>
      <c r="R168" s="4" t="s">
        <v>36</v>
      </c>
      <c r="S168" s="86">
        <f t="shared" si="139"/>
        <v>359480.02</v>
      </c>
      <c r="T168" s="88">
        <v>359480.02</v>
      </c>
      <c r="U168" s="88">
        <v>0</v>
      </c>
      <c r="V168" s="86">
        <f t="shared" si="140"/>
        <v>54979.3</v>
      </c>
      <c r="W168" s="88">
        <v>54979.3</v>
      </c>
      <c r="X168" s="88">
        <v>0</v>
      </c>
      <c r="Y168" s="86">
        <f t="shared" si="145"/>
        <v>8458.35</v>
      </c>
      <c r="Z168" s="88">
        <v>8458.35</v>
      </c>
      <c r="AA168" s="88">
        <v>0</v>
      </c>
      <c r="AB168" s="86">
        <f t="shared" si="147"/>
        <v>0</v>
      </c>
      <c r="AC168" s="88"/>
      <c r="AD168" s="88"/>
      <c r="AE168" s="97">
        <f t="shared" si="143"/>
        <v>422917.67</v>
      </c>
      <c r="AF168" s="86">
        <v>0</v>
      </c>
      <c r="AG168" s="86">
        <f t="shared" si="144"/>
        <v>422917.67</v>
      </c>
      <c r="AH168" s="124" t="s">
        <v>159</v>
      </c>
      <c r="AI168" s="95" t="s">
        <v>189</v>
      </c>
      <c r="AJ168" s="96">
        <v>0</v>
      </c>
      <c r="AK168" s="96">
        <v>0</v>
      </c>
    </row>
    <row r="169" spans="1:37" ht="409.5" x14ac:dyDescent="0.25">
      <c r="A169" s="10">
        <v>163</v>
      </c>
      <c r="B169" s="132">
        <v>111846</v>
      </c>
      <c r="C169" s="172">
        <v>165</v>
      </c>
      <c r="D169" s="132" t="s">
        <v>178</v>
      </c>
      <c r="E169" s="35" t="s">
        <v>167</v>
      </c>
      <c r="F169" s="76" t="s">
        <v>374</v>
      </c>
      <c r="G169" s="16" t="s">
        <v>737</v>
      </c>
      <c r="H169" s="53" t="s">
        <v>738</v>
      </c>
      <c r="I169" s="72" t="s">
        <v>482</v>
      </c>
      <c r="J169" s="41" t="s">
        <v>739</v>
      </c>
      <c r="K169" s="6">
        <v>43278</v>
      </c>
      <c r="L169" s="6">
        <v>43643</v>
      </c>
      <c r="M169" s="7">
        <f t="shared" si="146"/>
        <v>82.304186166768261</v>
      </c>
      <c r="N169" s="4" t="s">
        <v>376</v>
      </c>
      <c r="O169" s="4" t="s">
        <v>364</v>
      </c>
      <c r="P169" s="4" t="s">
        <v>364</v>
      </c>
      <c r="Q169" s="59" t="s">
        <v>378</v>
      </c>
      <c r="R169" s="4" t="s">
        <v>36</v>
      </c>
      <c r="S169" s="86">
        <f t="shared" si="139"/>
        <v>693954.33</v>
      </c>
      <c r="T169" s="88">
        <v>559613.69999999995</v>
      </c>
      <c r="U169" s="88">
        <v>134340.63</v>
      </c>
      <c r="V169" s="86">
        <f t="shared" si="140"/>
        <v>132340.51</v>
      </c>
      <c r="W169" s="88">
        <v>98755.36</v>
      </c>
      <c r="X169" s="88">
        <v>33585.15</v>
      </c>
      <c r="Y169" s="86">
        <f>Z169+AA169</f>
        <v>0</v>
      </c>
      <c r="Z169" s="88">
        <v>0</v>
      </c>
      <c r="AA169" s="88">
        <v>0</v>
      </c>
      <c r="AB169" s="86">
        <f>AC169+AD169</f>
        <v>16863.16</v>
      </c>
      <c r="AC169" s="88">
        <v>13436.1</v>
      </c>
      <c r="AD169" s="88">
        <v>3427.06</v>
      </c>
      <c r="AE169" s="97">
        <f t="shared" si="143"/>
        <v>843158</v>
      </c>
      <c r="AF169" s="86">
        <v>0</v>
      </c>
      <c r="AG169" s="86">
        <f t="shared" si="144"/>
        <v>843158</v>
      </c>
      <c r="AH169" s="98" t="s">
        <v>159</v>
      </c>
      <c r="AI169" s="95" t="s">
        <v>189</v>
      </c>
      <c r="AJ169" s="96">
        <v>0</v>
      </c>
      <c r="AK169" s="96">
        <v>0</v>
      </c>
    </row>
    <row r="170" spans="1:37" ht="409.5" x14ac:dyDescent="0.25">
      <c r="A170" s="4">
        <v>164</v>
      </c>
      <c r="B170" s="132">
        <v>110795</v>
      </c>
      <c r="C170" s="172">
        <v>127</v>
      </c>
      <c r="D170" s="132" t="s">
        <v>178</v>
      </c>
      <c r="E170" s="35" t="s">
        <v>167</v>
      </c>
      <c r="F170" s="76" t="s">
        <v>374</v>
      </c>
      <c r="G170" s="16" t="s">
        <v>740</v>
      </c>
      <c r="H170" s="53" t="s">
        <v>745</v>
      </c>
      <c r="I170" s="72" t="s">
        <v>746</v>
      </c>
      <c r="J170" s="237" t="s">
        <v>747</v>
      </c>
      <c r="K170" s="6">
        <v>43278</v>
      </c>
      <c r="L170" s="6">
        <v>43765</v>
      </c>
      <c r="M170" s="7">
        <f t="shared" si="146"/>
        <v>82.304181171723172</v>
      </c>
      <c r="N170" s="4" t="s">
        <v>376</v>
      </c>
      <c r="O170" s="4" t="s">
        <v>364</v>
      </c>
      <c r="P170" s="4" t="s">
        <v>364</v>
      </c>
      <c r="Q170" s="59" t="s">
        <v>378</v>
      </c>
      <c r="R170" s="4" t="s">
        <v>36</v>
      </c>
      <c r="S170" s="86">
        <f t="shared" si="139"/>
        <v>818511.09</v>
      </c>
      <c r="T170" s="88">
        <v>660057.88</v>
      </c>
      <c r="U170" s="88">
        <v>158453.21</v>
      </c>
      <c r="V170" s="86">
        <f t="shared" si="140"/>
        <v>156094.12</v>
      </c>
      <c r="W170" s="88">
        <v>116480.81</v>
      </c>
      <c r="X170" s="88">
        <v>39613.31</v>
      </c>
      <c r="Y170" s="86">
        <f t="shared" si="145"/>
        <v>0</v>
      </c>
      <c r="Z170" s="88"/>
      <c r="AA170" s="88"/>
      <c r="AB170" s="86">
        <f t="shared" si="147"/>
        <v>19889.939999999999</v>
      </c>
      <c r="AC170" s="88">
        <v>15847.76</v>
      </c>
      <c r="AD170" s="88">
        <v>4042.18</v>
      </c>
      <c r="AE170" s="97">
        <f t="shared" si="143"/>
        <v>994495.14999999991</v>
      </c>
      <c r="AF170" s="86"/>
      <c r="AG170" s="86">
        <f t="shared" si="144"/>
        <v>994495.14999999991</v>
      </c>
      <c r="AH170" s="98"/>
      <c r="AI170" s="95"/>
      <c r="AJ170" s="96">
        <v>0</v>
      </c>
      <c r="AK170" s="96">
        <v>0</v>
      </c>
    </row>
    <row r="171" spans="1:37" ht="92.25" customHeight="1" x14ac:dyDescent="0.25">
      <c r="A171" s="10">
        <v>165</v>
      </c>
      <c r="B171" s="132">
        <v>110651</v>
      </c>
      <c r="C171" s="172">
        <v>226</v>
      </c>
      <c r="D171" s="132" t="s">
        <v>175</v>
      </c>
      <c r="E171" s="35" t="s">
        <v>167</v>
      </c>
      <c r="F171" s="76" t="s">
        <v>374</v>
      </c>
      <c r="G171" s="173" t="s">
        <v>741</v>
      </c>
      <c r="H171" s="53" t="s">
        <v>742</v>
      </c>
      <c r="I171" s="72" t="s">
        <v>743</v>
      </c>
      <c r="J171" s="237" t="s">
        <v>744</v>
      </c>
      <c r="K171" s="6">
        <v>43278</v>
      </c>
      <c r="L171" s="6">
        <v>43765</v>
      </c>
      <c r="M171" s="7">
        <f t="shared" si="146"/>
        <v>82.795862353225218</v>
      </c>
      <c r="N171" s="4" t="s">
        <v>376</v>
      </c>
      <c r="O171" s="4" t="s">
        <v>364</v>
      </c>
      <c r="P171" s="4" t="s">
        <v>364</v>
      </c>
      <c r="Q171" s="59" t="s">
        <v>378</v>
      </c>
      <c r="R171" s="4" t="s">
        <v>36</v>
      </c>
      <c r="S171" s="86">
        <f t="shared" si="139"/>
        <v>774090.94000000006</v>
      </c>
      <c r="T171" s="88">
        <v>624236.92000000004</v>
      </c>
      <c r="U171" s="88">
        <v>149854.01999999999</v>
      </c>
      <c r="V171" s="86">
        <f t="shared" si="140"/>
        <v>142149.4</v>
      </c>
      <c r="W171" s="88">
        <v>105798.26</v>
      </c>
      <c r="X171" s="88">
        <v>36351.14</v>
      </c>
      <c r="Y171" s="86">
        <f t="shared" si="145"/>
        <v>0</v>
      </c>
      <c r="Z171" s="88"/>
      <c r="AA171" s="88"/>
      <c r="AB171" s="86">
        <f t="shared" si="147"/>
        <v>18698.82</v>
      </c>
      <c r="AC171" s="88">
        <v>14898.69</v>
      </c>
      <c r="AD171" s="88">
        <v>3800.13</v>
      </c>
      <c r="AE171" s="97">
        <f t="shared" si="143"/>
        <v>934939.16</v>
      </c>
      <c r="AF171" s="86">
        <v>0</v>
      </c>
      <c r="AG171" s="86">
        <f t="shared" si="144"/>
        <v>934939.16</v>
      </c>
      <c r="AH171" s="98" t="s">
        <v>159</v>
      </c>
      <c r="AI171" s="95" t="s">
        <v>189</v>
      </c>
      <c r="AJ171" s="96">
        <v>0</v>
      </c>
      <c r="AK171" s="96">
        <v>0</v>
      </c>
    </row>
    <row r="172" spans="1:37" ht="409.5" x14ac:dyDescent="0.25">
      <c r="A172" s="10">
        <v>166</v>
      </c>
      <c r="B172" s="132">
        <v>111787</v>
      </c>
      <c r="C172" s="172">
        <v>169</v>
      </c>
      <c r="D172" s="132" t="s">
        <v>178</v>
      </c>
      <c r="E172" s="35" t="s">
        <v>167</v>
      </c>
      <c r="F172" s="76" t="s">
        <v>374</v>
      </c>
      <c r="G172" s="16" t="s">
        <v>748</v>
      </c>
      <c r="H172" s="53" t="s">
        <v>749</v>
      </c>
      <c r="I172" s="72" t="s">
        <v>482</v>
      </c>
      <c r="J172" s="237" t="s">
        <v>750</v>
      </c>
      <c r="K172" s="6">
        <v>43278</v>
      </c>
      <c r="L172" s="6">
        <v>43765</v>
      </c>
      <c r="M172" s="7">
        <f t="shared" si="146"/>
        <v>82.3041870859943</v>
      </c>
      <c r="N172" s="4" t="s">
        <v>376</v>
      </c>
      <c r="O172" s="4" t="s">
        <v>364</v>
      </c>
      <c r="P172" s="4" t="s">
        <v>364</v>
      </c>
      <c r="Q172" s="59" t="s">
        <v>378</v>
      </c>
      <c r="R172" s="4" t="s">
        <v>36</v>
      </c>
      <c r="S172" s="86">
        <f t="shared" si="139"/>
        <v>822921.17999999993</v>
      </c>
      <c r="T172" s="88">
        <v>663614.23</v>
      </c>
      <c r="U172" s="88">
        <v>159306.95000000001</v>
      </c>
      <c r="V172" s="86">
        <f t="shared" si="140"/>
        <v>156935.10999999999</v>
      </c>
      <c r="W172" s="88">
        <v>117108.39</v>
      </c>
      <c r="X172" s="88">
        <v>39826.720000000001</v>
      </c>
      <c r="Y172" s="86">
        <f t="shared" si="145"/>
        <v>0</v>
      </c>
      <c r="Z172" s="88"/>
      <c r="AA172" s="88"/>
      <c r="AB172" s="86">
        <f t="shared" si="147"/>
        <v>19997.07</v>
      </c>
      <c r="AC172" s="88">
        <v>15933.12</v>
      </c>
      <c r="AD172" s="88">
        <v>4063.95</v>
      </c>
      <c r="AE172" s="97">
        <f t="shared" si="143"/>
        <v>999853.35999999987</v>
      </c>
      <c r="AF172" s="86"/>
      <c r="AG172" s="86">
        <f t="shared" si="144"/>
        <v>999853.35999999987</v>
      </c>
      <c r="AH172" s="98"/>
      <c r="AI172" s="95"/>
      <c r="AJ172" s="96">
        <v>0</v>
      </c>
      <c r="AK172" s="96">
        <v>0</v>
      </c>
    </row>
    <row r="173" spans="1:37" ht="409.5" x14ac:dyDescent="0.25">
      <c r="A173" s="4">
        <v>167</v>
      </c>
      <c r="B173" s="132">
        <v>113139</v>
      </c>
      <c r="C173" s="172">
        <v>387</v>
      </c>
      <c r="D173" s="132" t="s">
        <v>165</v>
      </c>
      <c r="E173" s="35" t="s">
        <v>763</v>
      </c>
      <c r="F173" s="76" t="s">
        <v>708</v>
      </c>
      <c r="G173" s="16" t="s">
        <v>757</v>
      </c>
      <c r="H173" s="53" t="s">
        <v>756</v>
      </c>
      <c r="I173" s="72" t="s">
        <v>758</v>
      </c>
      <c r="J173" s="237" t="s">
        <v>759</v>
      </c>
      <c r="K173" s="6">
        <v>43273</v>
      </c>
      <c r="L173" s="6">
        <v>43760</v>
      </c>
      <c r="M173" s="7">
        <f t="shared" si="146"/>
        <v>82.304185106128585</v>
      </c>
      <c r="N173" s="4" t="s">
        <v>376</v>
      </c>
      <c r="O173" s="4" t="s">
        <v>364</v>
      </c>
      <c r="P173" s="4" t="s">
        <v>364</v>
      </c>
      <c r="Q173" s="59" t="s">
        <v>378</v>
      </c>
      <c r="R173" s="4" t="s">
        <v>36</v>
      </c>
      <c r="S173" s="86">
        <f t="shared" si="139"/>
        <v>3201407.46</v>
      </c>
      <c r="T173" s="88">
        <v>2581656.2000000002</v>
      </c>
      <c r="U173" s="88">
        <v>619751.26</v>
      </c>
      <c r="V173" s="86">
        <f t="shared" si="140"/>
        <v>610524.23</v>
      </c>
      <c r="W173" s="88">
        <v>455586.4</v>
      </c>
      <c r="X173" s="88">
        <v>154937.82999999999</v>
      </c>
      <c r="Y173" s="86">
        <f t="shared" si="145"/>
        <v>0</v>
      </c>
      <c r="Z173" s="88">
        <v>0</v>
      </c>
      <c r="AA173" s="88">
        <v>0</v>
      </c>
      <c r="AB173" s="86">
        <f t="shared" si="147"/>
        <v>77794.52</v>
      </c>
      <c r="AC173" s="88">
        <v>61984.53</v>
      </c>
      <c r="AD173" s="88">
        <v>15809.99</v>
      </c>
      <c r="AE173" s="97">
        <f t="shared" si="143"/>
        <v>3889726.21</v>
      </c>
      <c r="AF173" s="86">
        <v>0</v>
      </c>
      <c r="AG173" s="86">
        <f t="shared" si="144"/>
        <v>3889726.21</v>
      </c>
      <c r="AH173" s="98" t="s">
        <v>159</v>
      </c>
      <c r="AI173" s="95" t="s">
        <v>189</v>
      </c>
      <c r="AJ173" s="96">
        <v>0</v>
      </c>
      <c r="AK173" s="96">
        <v>0</v>
      </c>
    </row>
    <row r="174" spans="1:37" ht="39.75" customHeight="1" x14ac:dyDescent="0.25">
      <c r="A174" s="10">
        <v>168</v>
      </c>
      <c r="B174" s="132">
        <v>111603</v>
      </c>
      <c r="C174" s="172">
        <v>195</v>
      </c>
      <c r="D174" s="132" t="s">
        <v>174</v>
      </c>
      <c r="E174" s="35" t="s">
        <v>167</v>
      </c>
      <c r="F174" s="76" t="s">
        <v>374</v>
      </c>
      <c r="G174" s="243" t="s">
        <v>774</v>
      </c>
      <c r="H174" s="243" t="s">
        <v>772</v>
      </c>
      <c r="I174" s="56" t="s">
        <v>771</v>
      </c>
      <c r="J174" s="237" t="s">
        <v>773</v>
      </c>
      <c r="K174" s="6">
        <v>43283</v>
      </c>
      <c r="L174" s="6">
        <v>43771</v>
      </c>
      <c r="M174" s="7">
        <f t="shared" si="146"/>
        <v>82.579448275690311</v>
      </c>
      <c r="N174" s="4" t="s">
        <v>376</v>
      </c>
      <c r="O174" s="4" t="s">
        <v>364</v>
      </c>
      <c r="P174" s="4" t="s">
        <v>364</v>
      </c>
      <c r="Q174" s="59" t="s">
        <v>378</v>
      </c>
      <c r="R174" s="4" t="s">
        <v>36</v>
      </c>
      <c r="S174" s="86">
        <f t="shared" si="139"/>
        <v>822254.5</v>
      </c>
      <c r="T174" s="88">
        <v>663076.6</v>
      </c>
      <c r="U174" s="88">
        <v>159177.9</v>
      </c>
      <c r="V174" s="86">
        <f t="shared" si="140"/>
        <v>153544.45000000001</v>
      </c>
      <c r="W174" s="88">
        <v>114413.25</v>
      </c>
      <c r="X174" s="88">
        <v>39131.199999999997</v>
      </c>
      <c r="Y174" s="86">
        <f t="shared" si="145"/>
        <v>0</v>
      </c>
      <c r="Z174" s="88"/>
      <c r="AA174" s="88"/>
      <c r="AB174" s="86">
        <f t="shared" si="147"/>
        <v>19914.29</v>
      </c>
      <c r="AC174" s="88">
        <v>15867.14</v>
      </c>
      <c r="AD174" s="88">
        <v>4047.15</v>
      </c>
      <c r="AE174" s="97">
        <f t="shared" si="143"/>
        <v>995713.24</v>
      </c>
      <c r="AF174" s="86">
        <v>0</v>
      </c>
      <c r="AG174" s="86">
        <f t="shared" si="144"/>
        <v>995713.24</v>
      </c>
      <c r="AH174" s="98" t="s">
        <v>159</v>
      </c>
      <c r="AI174" s="95" t="s">
        <v>189</v>
      </c>
      <c r="AJ174" s="96">
        <v>0</v>
      </c>
      <c r="AK174" s="96">
        <v>0</v>
      </c>
    </row>
    <row r="175" spans="1:37" ht="141.75" x14ac:dyDescent="0.25">
      <c r="A175" s="10">
        <v>169</v>
      </c>
      <c r="B175" s="132">
        <v>113188</v>
      </c>
      <c r="C175" s="172">
        <v>246</v>
      </c>
      <c r="D175" s="132" t="s">
        <v>173</v>
      </c>
      <c r="E175" s="35" t="s">
        <v>167</v>
      </c>
      <c r="F175" s="76" t="s">
        <v>374</v>
      </c>
      <c r="G175" s="173" t="s">
        <v>780</v>
      </c>
      <c r="H175" s="53" t="s">
        <v>781</v>
      </c>
      <c r="I175" s="72" t="s">
        <v>482</v>
      </c>
      <c r="J175" s="237" t="s">
        <v>782</v>
      </c>
      <c r="K175" s="6">
        <v>43284</v>
      </c>
      <c r="L175" s="6">
        <v>43711</v>
      </c>
      <c r="M175" s="7">
        <f t="shared" si="146"/>
        <v>82.304188575115816</v>
      </c>
      <c r="N175" s="4" t="s">
        <v>376</v>
      </c>
      <c r="O175" s="4" t="s">
        <v>364</v>
      </c>
      <c r="P175" s="4" t="s">
        <v>364</v>
      </c>
      <c r="Q175" s="59" t="s">
        <v>378</v>
      </c>
      <c r="R175" s="4" t="s">
        <v>36</v>
      </c>
      <c r="S175" s="86">
        <f t="shared" si="139"/>
        <v>745468.83000000007</v>
      </c>
      <c r="T175" s="88">
        <v>601155.66</v>
      </c>
      <c r="U175" s="88">
        <v>144313.17000000001</v>
      </c>
      <c r="V175" s="86">
        <f t="shared" si="140"/>
        <v>142164.54</v>
      </c>
      <c r="W175" s="88">
        <v>106086.28</v>
      </c>
      <c r="X175" s="88">
        <v>36078.26</v>
      </c>
      <c r="Y175" s="86">
        <f t="shared" si="145"/>
        <v>0</v>
      </c>
      <c r="Z175" s="88">
        <v>0</v>
      </c>
      <c r="AA175" s="88">
        <v>0</v>
      </c>
      <c r="AB175" s="86">
        <f t="shared" si="147"/>
        <v>18114.98</v>
      </c>
      <c r="AC175" s="88">
        <v>14433.5</v>
      </c>
      <c r="AD175" s="88">
        <v>3681.48</v>
      </c>
      <c r="AE175" s="97">
        <f t="shared" si="143"/>
        <v>905748.35000000009</v>
      </c>
      <c r="AF175" s="86">
        <v>0</v>
      </c>
      <c r="AG175" s="86">
        <f t="shared" si="144"/>
        <v>905748.35000000009</v>
      </c>
      <c r="AH175" s="98" t="s">
        <v>159</v>
      </c>
      <c r="AI175" s="95" t="s">
        <v>189</v>
      </c>
      <c r="AJ175" s="96">
        <v>0</v>
      </c>
      <c r="AK175" s="96">
        <v>0</v>
      </c>
    </row>
    <row r="176" spans="1:37" ht="120.75" customHeight="1" x14ac:dyDescent="0.25">
      <c r="A176" s="4">
        <v>170</v>
      </c>
      <c r="B176" s="132">
        <v>116097</v>
      </c>
      <c r="C176" s="172">
        <v>394</v>
      </c>
      <c r="D176" s="132" t="s">
        <v>179</v>
      </c>
      <c r="E176" s="35"/>
      <c r="F176" s="79" t="s">
        <v>503</v>
      </c>
      <c r="G176" s="237" t="s">
        <v>794</v>
      </c>
      <c r="H176" s="53" t="s">
        <v>793</v>
      </c>
      <c r="I176" s="72" t="s">
        <v>564</v>
      </c>
      <c r="J176" s="237" t="s">
        <v>795</v>
      </c>
      <c r="K176" s="6">
        <v>43284</v>
      </c>
      <c r="L176" s="6">
        <v>44077</v>
      </c>
      <c r="M176" s="7">
        <f t="shared" si="146"/>
        <v>83.983862774791262</v>
      </c>
      <c r="N176" s="4" t="s">
        <v>376</v>
      </c>
      <c r="O176" s="4" t="s">
        <v>364</v>
      </c>
      <c r="P176" s="4" t="s">
        <v>364</v>
      </c>
      <c r="Q176" s="59" t="s">
        <v>158</v>
      </c>
      <c r="R176" s="4" t="s">
        <v>36</v>
      </c>
      <c r="S176" s="86">
        <f t="shared" si="139"/>
        <v>6396515.5899999999</v>
      </c>
      <c r="T176" s="88">
        <v>5158232.53</v>
      </c>
      <c r="U176" s="88">
        <v>1238283.06</v>
      </c>
      <c r="V176" s="86">
        <f t="shared" si="140"/>
        <v>472527.32999999996</v>
      </c>
      <c r="W176" s="88">
        <v>349201.67</v>
      </c>
      <c r="X176" s="88">
        <v>123325.66</v>
      </c>
      <c r="Y176" s="86">
        <f t="shared" si="145"/>
        <v>747319.77</v>
      </c>
      <c r="Z176" s="88">
        <v>561074.66</v>
      </c>
      <c r="AA176" s="88">
        <v>186245.11</v>
      </c>
      <c r="AB176" s="86">
        <f t="shared" si="147"/>
        <v>0</v>
      </c>
      <c r="AC176" s="88">
        <v>0</v>
      </c>
      <c r="AD176" s="88">
        <v>0</v>
      </c>
      <c r="AE176" s="97">
        <f t="shared" si="143"/>
        <v>7616362.6899999995</v>
      </c>
      <c r="AF176" s="86">
        <v>0</v>
      </c>
      <c r="AG176" s="86">
        <f t="shared" si="144"/>
        <v>7616362.6899999995</v>
      </c>
      <c r="AH176" s="98" t="s">
        <v>159</v>
      </c>
      <c r="AI176" s="95" t="s">
        <v>189</v>
      </c>
      <c r="AJ176" s="96">
        <v>0</v>
      </c>
      <c r="AK176" s="96">
        <v>0</v>
      </c>
    </row>
    <row r="177" spans="1:37" ht="75.75" customHeight="1" x14ac:dyDescent="0.25">
      <c r="A177" s="10">
        <v>171</v>
      </c>
      <c r="B177" s="132">
        <v>109966</v>
      </c>
      <c r="C177" s="172">
        <v>368</v>
      </c>
      <c r="D177" s="132" t="s">
        <v>179</v>
      </c>
      <c r="E177" s="35" t="s">
        <v>167</v>
      </c>
      <c r="F177" s="76" t="s">
        <v>374</v>
      </c>
      <c r="G177" s="220" t="s">
        <v>790</v>
      </c>
      <c r="H177" s="220" t="s">
        <v>791</v>
      </c>
      <c r="I177" s="72" t="s">
        <v>482</v>
      </c>
      <c r="J177" s="237" t="s">
        <v>792</v>
      </c>
      <c r="K177" s="6">
        <v>43284</v>
      </c>
      <c r="L177" s="6">
        <v>43772</v>
      </c>
      <c r="M177" s="7">
        <f t="shared" si="146"/>
        <v>82.304190385931335</v>
      </c>
      <c r="N177" s="4" t="s">
        <v>376</v>
      </c>
      <c r="O177" s="4" t="s">
        <v>364</v>
      </c>
      <c r="P177" s="4" t="s">
        <v>364</v>
      </c>
      <c r="Q177" s="59" t="s">
        <v>378</v>
      </c>
      <c r="R177" s="4" t="s">
        <v>36</v>
      </c>
      <c r="S177" s="86">
        <f t="shared" si="139"/>
        <v>820713.65</v>
      </c>
      <c r="T177" s="88">
        <v>661834.04</v>
      </c>
      <c r="U177" s="88">
        <v>158879.60999999999</v>
      </c>
      <c r="V177" s="86">
        <f t="shared" si="140"/>
        <v>156514.07999999999</v>
      </c>
      <c r="W177" s="88">
        <v>116794.2</v>
      </c>
      <c r="X177" s="88">
        <v>39719.879999999997</v>
      </c>
      <c r="Y177" s="86">
        <f t="shared" si="145"/>
        <v>0</v>
      </c>
      <c r="Z177" s="88">
        <v>0</v>
      </c>
      <c r="AA177" s="88">
        <v>0</v>
      </c>
      <c r="AB177" s="86">
        <f t="shared" si="147"/>
        <v>19943.43</v>
      </c>
      <c r="AC177" s="88">
        <v>15890.39</v>
      </c>
      <c r="AD177" s="88">
        <v>4053.04</v>
      </c>
      <c r="AE177" s="97">
        <f t="shared" si="143"/>
        <v>997171.16</v>
      </c>
      <c r="AF177" s="86">
        <v>0</v>
      </c>
      <c r="AG177" s="86">
        <f t="shared" si="144"/>
        <v>997171.16</v>
      </c>
      <c r="AH177" s="98" t="s">
        <v>159</v>
      </c>
      <c r="AI177" s="95" t="s">
        <v>189</v>
      </c>
      <c r="AJ177" s="96">
        <v>0</v>
      </c>
      <c r="AK177" s="96">
        <v>0</v>
      </c>
    </row>
    <row r="178" spans="1:37" ht="177.75" customHeight="1" x14ac:dyDescent="0.25">
      <c r="A178" s="10">
        <v>172</v>
      </c>
      <c r="B178" s="132">
        <v>112133</v>
      </c>
      <c r="C178" s="172">
        <v>149</v>
      </c>
      <c r="D178" s="132" t="s">
        <v>719</v>
      </c>
      <c r="E178" s="35" t="s">
        <v>797</v>
      </c>
      <c r="F178" s="76" t="s">
        <v>374</v>
      </c>
      <c r="G178" s="246" t="s">
        <v>798</v>
      </c>
      <c r="H178" s="53" t="s">
        <v>799</v>
      </c>
      <c r="I178" s="72" t="s">
        <v>800</v>
      </c>
      <c r="J178" s="247" t="s">
        <v>801</v>
      </c>
      <c r="K178" s="6">
        <v>43286</v>
      </c>
      <c r="L178" s="6">
        <v>43773</v>
      </c>
      <c r="M178" s="7">
        <f t="shared" si="146"/>
        <v>82.304192989201169</v>
      </c>
      <c r="N178" s="4" t="s">
        <v>376</v>
      </c>
      <c r="O178" s="4" t="s">
        <v>802</v>
      </c>
      <c r="P178" s="4" t="s">
        <v>789</v>
      </c>
      <c r="Q178" s="59" t="s">
        <v>378</v>
      </c>
      <c r="R178" s="4" t="s">
        <v>36</v>
      </c>
      <c r="S178" s="86">
        <v>615782.40000000002</v>
      </c>
      <c r="T178" s="88">
        <v>496574.82</v>
      </c>
      <c r="U178" s="88">
        <v>119207.58</v>
      </c>
      <c r="V178" s="86">
        <f t="shared" si="140"/>
        <v>117432.69</v>
      </c>
      <c r="W178" s="88">
        <v>87630.81</v>
      </c>
      <c r="X178" s="88">
        <v>29801.88</v>
      </c>
      <c r="Y178" s="86">
        <f>Z178+AA178</f>
        <v>0</v>
      </c>
      <c r="Z178" s="88"/>
      <c r="AA178" s="88"/>
      <c r="AB178" s="86">
        <f>AC178+AD178</f>
        <v>14963.56</v>
      </c>
      <c r="AC178" s="88">
        <v>11922.59</v>
      </c>
      <c r="AD178" s="88">
        <v>3040.97</v>
      </c>
      <c r="AE178" s="97">
        <f t="shared" si="143"/>
        <v>748178.65000000014</v>
      </c>
      <c r="AF178" s="86"/>
      <c r="AG178" s="86">
        <f t="shared" si="144"/>
        <v>748178.65000000014</v>
      </c>
      <c r="AH178" s="98" t="s">
        <v>159</v>
      </c>
      <c r="AI178" s="95" t="s">
        <v>189</v>
      </c>
      <c r="AJ178" s="96"/>
      <c r="AK178" s="96"/>
    </row>
    <row r="179" spans="1:37" ht="405" x14ac:dyDescent="0.25">
      <c r="A179" s="4">
        <v>173</v>
      </c>
      <c r="B179" s="132">
        <v>112698</v>
      </c>
      <c r="C179" s="172">
        <v>231</v>
      </c>
      <c r="D179" s="132" t="s">
        <v>173</v>
      </c>
      <c r="E179" s="35" t="s">
        <v>797</v>
      </c>
      <c r="F179" s="76" t="s">
        <v>374</v>
      </c>
      <c r="G179" s="246" t="s">
        <v>807</v>
      </c>
      <c r="H179" s="53" t="s">
        <v>808</v>
      </c>
      <c r="I179" s="72" t="s">
        <v>809</v>
      </c>
      <c r="J179" s="247" t="s">
        <v>810</v>
      </c>
      <c r="K179" s="6">
        <v>43273</v>
      </c>
      <c r="L179" s="6">
        <v>43638</v>
      </c>
      <c r="M179" s="7">
        <f t="shared" si="146"/>
        <v>82.525439844084019</v>
      </c>
      <c r="N179" s="4" t="s">
        <v>376</v>
      </c>
      <c r="O179" s="4" t="s">
        <v>364</v>
      </c>
      <c r="P179" s="4" t="s">
        <v>364</v>
      </c>
      <c r="Q179" s="59" t="s">
        <v>378</v>
      </c>
      <c r="R179" s="4" t="s">
        <v>36</v>
      </c>
      <c r="S179" s="86">
        <f t="shared" si="139"/>
        <v>815706.04</v>
      </c>
      <c r="T179" s="88">
        <v>657795.85</v>
      </c>
      <c r="U179" s="88">
        <v>157910.19</v>
      </c>
      <c r="V179" s="86">
        <f t="shared" si="140"/>
        <v>134706.16</v>
      </c>
      <c r="W179" s="88">
        <v>100520.65</v>
      </c>
      <c r="X179" s="88">
        <v>34185.51</v>
      </c>
      <c r="Y179" s="86">
        <f t="shared" si="145"/>
        <v>20853.009999999998</v>
      </c>
      <c r="Z179" s="88">
        <v>15560.97</v>
      </c>
      <c r="AA179" s="88">
        <v>5292.04</v>
      </c>
      <c r="AB179" s="86">
        <f t="shared" si="147"/>
        <v>17164.59</v>
      </c>
      <c r="AC179" s="88">
        <v>13676.27</v>
      </c>
      <c r="AD179" s="88">
        <v>3488.32</v>
      </c>
      <c r="AE179" s="97">
        <f t="shared" si="143"/>
        <v>988429.8</v>
      </c>
      <c r="AF179" s="86"/>
      <c r="AG179" s="86">
        <f t="shared" si="144"/>
        <v>988429.8</v>
      </c>
      <c r="AH179" s="98" t="s">
        <v>159</v>
      </c>
      <c r="AI179" s="95" t="s">
        <v>189</v>
      </c>
      <c r="AJ179" s="96"/>
      <c r="AK179" s="96"/>
    </row>
  </sheetData>
  <protectedRanges>
    <protectedRange sqref="A1:B4 I1:I2 AE1:AK4 A6:R6 S1:AD6 N166:P179 AE6:AK6 J1:R4 AL1:XFD6 B41:D41 W22:X22 AC148:AD150 AL147:XFD179 B18:D18 G168:L168 N158:P162 W10:X10 E158:L161 AH47:XFD47 AH131:AK131 AF129:AF131 T129:U131 W129:X131 Z130:AA131 AC129:AD131 AH52:XFD54 B22:R22 AI23:XFD23 AH135:XFD145 F137:L137 AI41:XFD41 AF10 AJ133:XFD133 G129:L130 T146:XFD146 AJ39:XFD39 T47:U47 W52:X54 W18:X18 AC18:AD18 AF18 Z18:AA18 W39:X39 C147:L153 C137:D137 W133:X145 C136:L136 AL129:XFD131 Z10:AA10 AC152:AD156 W47:X47 B39:D39 C154:D156 AH22:XFD22 T158:U179 B10:D10 T39:U39 F174:L179 F18:G18 AI10:XFD10 Z159:AA179 F162:L165 AF41 AF39 B47:G47 AC133:AD145 AF47 T52:U54 C52:R54 E169:L170 AH158:AK167 N47 Z133:AA142 G44:L44 T22:U22 T18:U18 J18:M18 E173:L173 N163:N165 B9:C9 Z47:AA47 AF50 W158:X179 P37:Q37 R158:R167 AH50:XFD50 Z22:AA22 E163:E165 G9:L9 T10:U10 AC22:AD23 R171 AI37:XFD37 B31:D31 AJ18:XFD18 F41:Q41 C139:D144 G10:M10 D158:D179 F139:L144 AL44:XFD44 B23:D23 G23:Q23 S23:U23 AF22:AF23 X23:AA23 T31:U31 W31:X31 Z31:AA31 AC31:AD31 AF31 AF37 F171:L172 C160:C179 B37:D37 F37:N37 B24 Z39:AA39 AH169:AK179 R174:R179 B35:B36 AC39:AD39 U37 W37:X37 Z37:AA37 AC37:AD37 AL31:XFD31 F31:L31 E166:L167 A180:XFD1048576 T41:U41 W41:X41 Z41:AA41 AC41:AD41 AC10:AD10 I47:L47 Q47:R47 F154:L156 N135:P156 R138:R156 AF147:AF156 AH147:AK156 G39:H39 J39:L39 F157 F133:L133 AL15:XFD15 T147:U156 Z154:AA156 W147:X156 C44 G146:L146 C146:D146 B50:L50 C145:L145 C138:L138 T134:U145 AF133:AF145 C133:D135 G134:L135 AL134:XFD134 AC47:AD47 F131:L131 Z52:AA54 C129:D131 U133 C1:H3 C4:I4 T50:U50 Z50:AA50 W50:X50 AF52:AF54 AC52:AD54 N50:R50 AC50:AD50 AC158:AD179 AF158:AF179" name="maria" securityDescriptor="O:WDG:WDD:(A;;CC;;;S-1-5-21-3048853270-2157241324-869001692-3245)(A;;CC;;;S-1-5-21-3048853270-2157241324-869001692-1007)"/>
    <protectedRange sqref="Q131 Q135:Q156 S163 Q158:Q179" name="maria_1" securityDescriptor="O:WDG:WDD:(A;;CC;;;S-1-5-21-3048853270-2157241324-869001692-3245)(A;;CC;;;S-1-5-21-3048853270-2157241324-869001692-1007)"/>
    <protectedRange sqref="A7:P7 AJ7:XFD7 A9:A10 A12:A13 A15:A16 A18:A19 A21:A22 A24:A25 A27:A28 A30:A31 A33:A34 A36:A37 A39:A40 A42:A43 A45:A46 A48:A49 A51:A52 A54:A55 A57:A58 A60:A61 A63:A64 A66:A67 A69:A70 A72:A73 A75:A76 A78:A79 A81:A82 A84:A85 A87:A88 A90:A91 A93:A94 A96:A97 A99:A100 A102:A103 A105:A106 A108:A109 A111:A112 A114:A115 A117:A118 A120:A121 A123:A124 A126:A127 A129:A130 A132:A133 A135:A136 A138:A139 A141:A142 A144:A145 A147:A148 A150:A151 A153:A154 A156:A157 A159:A160 A162:A163 A165:A166 A168:A169 A171:A172 A174:A175 A177:A178" name="maria_2" securityDescriptor="O:WDG:WDD:(A;;CC;;;S-1-5-21-3048853270-2157241324-869001692-3245)(A;;CC;;;S-1-5-21-3048853270-2157241324-869001692-1007)"/>
    <protectedRange sqref="Q7:R7" name="maria_1_2" securityDescriptor="O:WDG:WDD:(A;;CC;;;S-1-5-21-3048853270-2157241324-869001692-3245)(A;;CC;;;S-1-5-21-3048853270-2157241324-869001692-1007)"/>
    <protectedRange sqref="S7:AI7 AB8:AB10" name="maria_1_1_1" securityDescriptor="O:WDG:WDD:(A;;CC;;;S-1-5-21-3048853270-2157241324-869001692-3245)(A;;CC;;;S-1-5-21-3048853270-2157241324-869001692-1007)"/>
    <protectedRange sqref="AF8:AF9 T8:U9 W8:X9 Z8:AA9 A8:P8 AC8:AD9 M9 AH8:XFD9 N9:P10 AH10 A11 A14 A17 A20 A23 A26 A29 A32 A35 A38 A41 A44 A47 A50 A53 A56 A59 A62 A65 A68 A71 A74 A77 A80 A83 A86 A89 A92 A95 A98 A101 A104 A107 A110 A113 A116 A119 A122 A125 A128 A131 A134 A137 A140 A143 A146 A149 A152 A155 A158 A161 A164 A167 A170 A173 A176 A179" name="maria_3" securityDescriptor="O:WDG:WDD:(A;;CC;;;S-1-5-21-3048853270-2157241324-869001692-3245)(A;;CC;;;S-1-5-21-3048853270-2157241324-869001692-1007)"/>
    <protectedRange sqref="Q8:R9 Q10" name="maria_1_3" securityDescriptor="O:WDG:WDD:(A;;CC;;;S-1-5-21-3048853270-2157241324-869001692-3245)(A;;CC;;;S-1-5-21-3048853270-2157241324-869001692-1007)"/>
    <protectedRange sqref="AE8:AE10 Y8:Y10 V8:V10 S8:S10 AG8:AG10" name="maria_1_1_2" securityDescriptor="O:WDG:WDD:(A;;CC;;;S-1-5-21-3048853270-2157241324-869001692-3245)(A;;CC;;;S-1-5-21-3048853270-2157241324-869001692-1007)"/>
    <protectedRange sqref="AF11 T11:U11 W11:X11 Z11:AD11 B11:P11 D9:F9 AJ11:XFD11 E10" name="maria_4" securityDescriptor="O:WDG:WDD:(A;;CC;;;S-1-5-21-3048853270-2157241324-869001692-3245)(A;;CC;;;S-1-5-21-3048853270-2157241324-869001692-1007)"/>
    <protectedRange sqref="Q11:R11 R10" name="maria_1_4" securityDescriptor="O:WDG:WDD:(A;;CC;;;S-1-5-21-3048853270-2157241324-869001692-3245)(A;;CC;;;S-1-5-21-3048853270-2157241324-869001692-1007)"/>
    <protectedRange sqref="AG11:AI11 S11 AE11 Y11 V11" name="maria_1_1_3" securityDescriptor="O:WDG:WDD:(A;;CC;;;S-1-5-21-3048853270-2157241324-869001692-3245)(A;;CC;;;S-1-5-21-3048853270-2157241324-869001692-1007)"/>
    <protectedRange sqref="AF13:AF14 B12:B14 F12 T13:U13 W13:X14 Z13:AA14 AC13:AD14 C13:L13 N13:P13 C14:P14 U14 F10 AJ14:XFD14 AH13:XFD13" name="maria_5" securityDescriptor="O:WDG:WDD:(A;;CC;;;S-1-5-21-3048853270-2157241324-869001692-3245)(A;;CC;;;S-1-5-21-3048853270-2157241324-869001692-1007)"/>
    <protectedRange sqref="Q13:R14 AE13:AE14" name="maria_1_5" securityDescriptor="O:WDG:WDD:(A;;CC;;;S-1-5-21-3048853270-2157241324-869001692-3245)(A;;CC;;;S-1-5-21-3048853270-2157241324-869001692-1007)"/>
    <protectedRange sqref="C12:E12 G12:H12 V13:V14 Y13:Y14 AB13:AB14 AG13:AG14 J12:XFD12 T14 S13:S14 M13" name="maria_1_1_4" securityDescriptor="O:WDG:WDD:(A;;CC;;;S-1-5-21-3048853270-2157241324-869001692-3245)(A;;CC;;;S-1-5-21-3048853270-2157241324-869001692-1007)"/>
    <protectedRange sqref="AJ15:AK15 B15:P16 I18 AJ16:XFD16" name="maria_6" securityDescriptor="O:WDG:WDD:(A;;CC;;;S-1-5-21-3048853270-2157241324-869001692-3245)(A;;CC;;;S-1-5-21-3048853270-2157241324-869001692-1007)"/>
    <protectedRange sqref="Q15:R16" name="maria_1_6" securityDescriptor="O:WDG:WDD:(A;;CC;;;S-1-5-21-3048853270-2157241324-869001692-3245)(A;;CC;;;S-1-5-21-3048853270-2157241324-869001692-1007)"/>
    <protectedRange sqref="S15:AI16 AH14:AI14" name="maria_1_1_5" securityDescriptor="O:WDG:WDD:(A;;CC;;;S-1-5-21-3048853270-2157241324-869001692-3245)(A;;CC;;;S-1-5-21-3048853270-2157241324-869001692-1007)"/>
    <protectedRange sqref="B19:P19 O20 AJ19:XFD19" name="maria_8" securityDescriptor="O:WDG:WDD:(A;;CC;;;S-1-5-21-3048853270-2157241324-869001692-3245)(A;;CC;;;S-1-5-21-3048853270-2157241324-869001692-1007)"/>
    <protectedRange sqref="Q19:R19" name="maria_1_8" securityDescriptor="O:WDG:WDD:(A;;CC;;;S-1-5-21-3048853270-2157241324-869001692-3245)(A;;CC;;;S-1-5-21-3048853270-2157241324-869001692-1007)"/>
    <protectedRange sqref="S19:U19 W19:AA19 AC19:AI19 AG20:AG145 AG147:AG179" name="maria_1_1_7" securityDescriptor="O:WDG:WDD:(A;;CC;;;S-1-5-21-3048853270-2157241324-869001692-3245)(A;;CC;;;S-1-5-21-3048853270-2157241324-869001692-1007)"/>
    <protectedRange sqref="T20:U20 W20:X20 Z20:AA20 P20 AC20:AD20 AH20:XFD20 B20:N20 AF20" name="maria_9" securityDescriptor="O:WDG:WDD:(A;;CC;;;S-1-5-21-3048853270-2157241324-869001692-3245)(A;;CC;;;S-1-5-21-3048853270-2157241324-869001692-1007)"/>
    <protectedRange sqref="Q20:R20" name="maria_1_9" securityDescriptor="O:WDG:WDD:(A;;CC;;;S-1-5-21-3048853270-2157241324-869001692-3245)(A;;CC;;;S-1-5-21-3048853270-2157241324-869001692-1007)"/>
    <protectedRange sqref="Y20 S20 AE20" name="maria_1_1_8" securityDescriptor="O:WDG:WDD:(A;;CC;;;S-1-5-21-3048853270-2157241324-869001692-3245)(A;;CC;;;S-1-5-21-3048853270-2157241324-869001692-1007)"/>
    <protectedRange sqref="AF21 T21:U21 W21:X21 Z21:AA21 B21:P21 AC21:AD21 AH21:XFD21" name="maria_10" securityDescriptor="O:WDG:WDD:(A;;CC;;;S-1-5-21-3048853270-2157241324-869001692-3245)(A;;CC;;;S-1-5-21-3048853270-2157241324-869001692-1007)"/>
    <protectedRange sqref="Q21:R21" name="maria_1_10" securityDescriptor="O:WDG:WDD:(A;;CC;;;S-1-5-21-3048853270-2157241324-869001692-3245)(A;;CC;;;S-1-5-21-3048853270-2157241324-869001692-1007)"/>
    <protectedRange sqref="Y21:Y22 AE21:AE23 S21:S22" name="maria_1_1_9" securityDescriptor="O:WDG:WDD:(A;;CC;;;S-1-5-21-3048853270-2157241324-869001692-3245)(A;;CC;;;S-1-5-21-3048853270-2157241324-869001692-1007)"/>
    <protectedRange sqref="AF24 T24:U24 W24:X24 Z24:AA24 C24:P24 AC24:AD24 AH23 AH24:XFD24" name="maria_11" securityDescriptor="O:WDG:WDD:(A;;CC;;;S-1-5-21-3048853270-2157241324-869001692-3245)(A;;CC;;;S-1-5-21-3048853270-2157241324-869001692-1007)"/>
    <protectedRange sqref="Q24:R24 R23" name="maria_1_11" securityDescriptor="O:WDG:WDD:(A;;CC;;;S-1-5-21-3048853270-2157241324-869001692-3245)(A;;CC;;;S-1-5-21-3048853270-2157241324-869001692-1007)"/>
    <protectedRange sqref="Y24:Y25 S24:S27 AE24:AE27" name="maria_1_1_10" securityDescriptor="O:WDG:WDD:(A;;CC;;;S-1-5-21-3048853270-2157241324-869001692-3245)(A;;CC;;;S-1-5-21-3048853270-2157241324-869001692-1007)"/>
    <protectedRange sqref="B25:R25 W25:X25 AC25:AD25 T25:U25 Z25:AA25 AF25 AH25:XFD25" name="maria_12" securityDescriptor="O:WDG:WDD:(A;;CC;;;S-1-5-21-3048853270-2157241324-869001692-3245)(A;;CC;;;S-1-5-21-3048853270-2157241324-869001692-1007)"/>
    <protectedRange sqref="AF26 T26:U26 W26:X26 Z26:AA26 B26:P26 AC26:AD26 AH26:XFD26" name="maria_13" securityDescriptor="O:WDG:WDD:(A;;CC;;;S-1-5-21-3048853270-2157241324-869001692-3245)(A;;CC;;;S-1-5-21-3048853270-2157241324-869001692-1007)"/>
    <protectedRange sqref="Q26:R26" name="maria_1_12" securityDescriptor="O:WDG:WDD:(A;;CC;;;S-1-5-21-3048853270-2157241324-869001692-3245)(A;;CC;;;S-1-5-21-3048853270-2157241324-869001692-1007)"/>
    <protectedRange sqref="Y26" name="maria_1_1_11" securityDescriptor="O:WDG:WDD:(A;;CC;;;S-1-5-21-3048853270-2157241324-869001692-3245)(A;;CC;;;S-1-5-21-3048853270-2157241324-869001692-1007)"/>
    <protectedRange sqref="T27:U27 W27:X27 Z27:AA27 B27:P27 AC27:AD27 AI27:XFD27 AF27" name="maria_14" securityDescriptor="O:WDG:WDD:(A;;CC;;;S-1-5-21-3048853270-2157241324-869001692-3245)(A;;CC;;;S-1-5-21-3048853270-2157241324-869001692-1007)"/>
    <protectedRange sqref="Q27:R27" name="maria_1_13" securityDescriptor="O:WDG:WDD:(A;;CC;;;S-1-5-21-3048853270-2157241324-869001692-3245)(A;;CC;;;S-1-5-21-3048853270-2157241324-869001692-1007)"/>
    <protectedRange sqref="Y27 AH27" name="maria_1_1_12" securityDescriptor="O:WDG:WDD:(A;;CC;;;S-1-5-21-3048853270-2157241324-869001692-3245)(A;;CC;;;S-1-5-21-3048853270-2157241324-869001692-1007)"/>
    <protectedRange sqref="AF28 T28:U28 W28:X28 Z28:AA28 B28:P28 AC28:AD28 AH28:XFD28" name="maria_15" securityDescriptor="O:WDG:WDD:(A;;CC;;;S-1-5-21-3048853270-2157241324-869001692-3245)(A;;CC;;;S-1-5-21-3048853270-2157241324-869001692-1007)"/>
    <protectedRange sqref="Q28:R28" name="maria_1_14" securityDescriptor="O:WDG:WDD:(A;;CC;;;S-1-5-21-3048853270-2157241324-869001692-3245)(A;;CC;;;S-1-5-21-3048853270-2157241324-869001692-1007)"/>
    <protectedRange sqref="Y28 AE28 S28" name="maria_1_1_13" securityDescriptor="O:WDG:WDD:(A;;CC;;;S-1-5-21-3048853270-2157241324-869001692-3245)(A;;CC;;;S-1-5-21-3048853270-2157241324-869001692-1007)"/>
    <protectedRange sqref="AF29 B29:U29 W29:AA29 AC29:AD29 AH29:XFD29" name="maria_16" securityDescriptor="O:WDG:WDD:(A;;CC;;;S-1-5-21-3048853270-2157241324-869001692-3245)(A;;CC;;;S-1-5-21-3048853270-2157241324-869001692-1007)"/>
    <protectedRange sqref="AE29" name="maria_1_15" securityDescriptor="O:WDG:WDD:(A;;CC;;;S-1-5-21-3048853270-2157241324-869001692-3245)(A;;CC;;;S-1-5-21-3048853270-2157241324-869001692-1007)"/>
    <protectedRange sqref="B32:U32 W32:AA32 AC32:AF32 AH32:XFD32 AE33:AE145 AE147:AE179" name="maria_17" securityDescriptor="O:WDG:WDD:(A;;CC;;;S-1-5-21-3048853270-2157241324-869001692-3245)(A;;CC;;;S-1-5-21-3048853270-2157241324-869001692-1007)"/>
    <protectedRange sqref="AL30:XFD30 B30:P30 E31 M31:P31 E18 AJ30:AK31" name="maria_18" securityDescriptor="O:WDG:WDD:(A;;CC;;;S-1-5-21-3048853270-2157241324-869001692-3245)(A;;CC;;;S-1-5-21-3048853270-2157241324-869001692-1007)"/>
    <protectedRange sqref="Q30:R31" name="maria_1_16" securityDescriptor="O:WDG:WDD:(A;;CC;;;S-1-5-21-3048853270-2157241324-869001692-3245)(A;;CC;;;S-1-5-21-3048853270-2157241324-869001692-1007)"/>
    <protectedRange sqref="S30:U30 W30:AA30 AC30:AF30 Y31 AE31 AH30:AI31 S31" name="maria_1_1_14" securityDescriptor="O:WDG:WDD:(A;;CC;;;S-1-5-21-3048853270-2157241324-869001692-3245)(A;;CC;;;S-1-5-21-3048853270-2157241324-869001692-1007)"/>
    <protectedRange sqref="AF34 T34:U34 W34:X34 Z34:AA34 C34:P34 AC34:AD34 O35:P36 O37 AI34:XFD34" name="maria_19" securityDescriptor="O:WDG:WDD:(A;;CC;;;S-1-5-21-3048853270-2157241324-869001692-3245)(A;;CC;;;S-1-5-21-3048853270-2157241324-869001692-1007)"/>
    <protectedRange sqref="Q34:R34" name="maria_1_17" securityDescriptor="O:WDG:WDD:(A;;CC;;;S-1-5-21-3048853270-2157241324-869001692-3245)(A;;CC;;;S-1-5-21-3048853270-2157241324-869001692-1007)"/>
    <protectedRange sqref="AH34 S34:S37 Y34:Y37 T37" name="maria_1_1_15" securityDescriptor="O:WDG:WDD:(A;;CC;;;S-1-5-21-3048853270-2157241324-869001692-3245)(A;;CC;;;S-1-5-21-3048853270-2157241324-869001692-1007)"/>
    <protectedRange sqref="AF33 T33:U33 W33:X33 Z33:AA33 B33:P33 AC33:AD33 B34 AI33:XFD33" name="maria_20" securityDescriptor="O:WDG:WDD:(A;;CC;;;S-1-5-21-3048853270-2157241324-869001692-3245)(A;;CC;;;S-1-5-21-3048853270-2157241324-869001692-1007)"/>
    <protectedRange sqref="Q33:R33" name="maria_1_18" securityDescriptor="O:WDG:WDD:(A;;CC;;;S-1-5-21-3048853270-2157241324-869001692-3245)(A;;CC;;;S-1-5-21-3048853270-2157241324-869001692-1007)"/>
    <protectedRange sqref="AH33 Y33 S33" name="maria_1_1_16" securityDescriptor="O:WDG:WDD:(A;;CC;;;S-1-5-21-3048853270-2157241324-869001692-3245)(A;;CC;;;S-1-5-21-3048853270-2157241324-869001692-1007)"/>
    <protectedRange sqref="B40:P40 AJ40:XFD40 B42:B45" name="maria_21" securityDescriptor="O:WDG:WDD:(A;;CC;;;S-1-5-21-3048853270-2157241324-869001692-3245)(A;;CC;;;S-1-5-21-3048853270-2157241324-869001692-1007)"/>
    <protectedRange sqref="Q40:R40" name="maria_1_19" securityDescriptor="O:WDG:WDD:(A;;CC;;;S-1-5-21-3048853270-2157241324-869001692-3245)(A;;CC;;;S-1-5-21-3048853270-2157241324-869001692-1007)"/>
    <protectedRange sqref="S40:U40 W40:AA40 AF40 AH40:AI40 AC40:AD40 Y41 AH41 S41" name="maria_1_1_17" securityDescriptor="O:WDG:WDD:(A;;CC;;;S-1-5-21-3048853270-2157241324-869001692-3245)(A;;CC;;;S-1-5-21-3048853270-2157241324-869001692-1007)"/>
    <protectedRange sqref="B38:N38 E39:F39 I39 P38:P39 M39:N39 AJ38:XFD38" name="maria_22" securityDescriptor="O:WDG:WDD:(A;;CC;;;S-1-5-21-3048853270-2157241324-869001692-3245)(A;;CC;;;S-1-5-21-3048853270-2157241324-869001692-1007)"/>
    <protectedRange sqref="Q38:R39" name="maria_1_20" securityDescriptor="O:WDG:WDD:(A;;CC;;;S-1-5-21-3048853270-2157241324-869001692-3245)(A;;CC;;;S-1-5-21-3048853270-2157241324-869001692-1007)"/>
    <protectedRange sqref="S38:U38 W38:AA38 AF38 AC38:AD38 Y39 S39 AH38:AI39 AH37" name="maria_1_1_18" securityDescriptor="O:WDG:WDD:(A;;CC;;;S-1-5-21-3048853270-2157241324-869001692-3245)(A;;CC;;;S-1-5-21-3048853270-2157241324-869001692-1007)"/>
    <protectedRange sqref="AF42:AF43 U42:U43 W42:X43 Z42:AA43 C42:P43 AC42:AD43 AI42:XFD43" name="maria_23" securityDescriptor="O:WDG:WDD:(A;;CC;;;S-1-5-21-3048853270-2157241324-869001692-3245)(A;;CC;;;S-1-5-21-3048853270-2157241324-869001692-1007)"/>
    <protectedRange sqref="Q42:R43" name="maria_1_21" securityDescriptor="O:WDG:WDD:(A;;CC;;;S-1-5-21-3048853270-2157241324-869001692-3245)(A;;CC;;;S-1-5-21-3048853270-2157241324-869001692-1007)"/>
    <protectedRange sqref="S42:T43 Y42:Y43 AH42:AH43" name="maria_1_1_19" securityDescriptor="O:WDG:WDD:(A;;CC;;;S-1-5-21-3048853270-2157241324-869001692-3245)(A;;CC;;;S-1-5-21-3048853270-2157241324-869001692-1007)"/>
    <protectedRange sqref="C45:P45 D44:F44 AI44:AK44 AF44:AF45 T44:U45 W44:X45 Z44:AA45 M44:P44 AC44:AD45 AI45:XFD45" name="maria_24" securityDescriptor="O:WDG:WDD:(A;;CC;;;S-1-5-21-3048853270-2157241324-869001692-3245)(A;;CC;;;S-1-5-21-3048853270-2157241324-869001692-1007)"/>
    <protectedRange sqref="Q44:R45" name="maria_1_22" securityDescriptor="O:WDG:WDD:(A;;CC;;;S-1-5-21-3048853270-2157241324-869001692-3245)(A;;CC;;;S-1-5-21-3048853270-2157241324-869001692-1007)"/>
    <protectedRange sqref="AH44:AH45 Y44:Y45 S44:S45" name="maria_1_1_20" securityDescriptor="O:WDG:WDD:(A;;CC;;;S-1-5-21-3048853270-2157241324-869001692-3245)(A;;CC;;;S-1-5-21-3048853270-2157241324-869001692-1007)"/>
    <protectedRange sqref="AF48 T48:U48 W48:X48 Z48:AA48 B48:P48 AC48:AD48 B49 AH48:XFD48 B51:B54" name="maria_25" securityDescriptor="O:WDG:WDD:(A;;CC;;;S-1-5-21-3048853270-2157241324-869001692-3245)(A;;CC;;;S-1-5-21-3048853270-2157241324-869001692-1007)"/>
    <protectedRange sqref="Q48:R48" name="maria_1_23" securityDescriptor="O:WDG:WDD:(A;;CC;;;S-1-5-21-3048853270-2157241324-869001692-3245)(A;;CC;;;S-1-5-21-3048853270-2157241324-869001692-1007)"/>
    <protectedRange sqref="S48 Y48" name="maria_1_1_21" securityDescriptor="O:WDG:WDD:(A;;CC;;;S-1-5-21-3048853270-2157241324-869001692-3245)(A;;CC;;;S-1-5-21-3048853270-2157241324-869001692-1007)"/>
    <protectedRange sqref="AF17 T17:U17 W17:X17 Z17:AD17 B17:P17 AI17:XFD17 H18 AI18 R17:R18 N18:P18 AB18:AB67" name="maria_26" securityDescriptor="O:WDG:WDD:(A;;CC;;;S-1-5-21-3048853270-2157241324-869001692-3245)(A;;CC;;;S-1-5-21-3048853270-2157241324-869001692-1007)"/>
    <protectedRange sqref="Q17:Q18" name="maria_1_24" securityDescriptor="O:WDG:WDD:(A;;CC;;;S-1-5-21-3048853270-2157241324-869001692-3245)(A;;CC;;;S-1-5-21-3048853270-2157241324-869001692-1007)"/>
    <protectedRange sqref="AE17:AE18 Y17:Y18 S17:S18 W23 AG17:AH18 V17:V58" name="maria_1_1_22" securityDescriptor="O:WDG:WDD:(A;;CC;;;S-1-5-21-3048853270-2157241324-869001692-3245)(A;;CC;;;S-1-5-21-3048853270-2157241324-869001692-1007)"/>
    <protectedRange sqref="B55:U55 W55:AA55 AF55 AC55:AD55 S56:S58 AH55:XFD55 E168:F168 Y56:Y58" name="maria_28" securityDescriptor="O:WDG:WDD:(A;;CC;;;S-1-5-21-3048853270-2157241324-869001692-3245)(A;;CC;;;S-1-5-21-3048853270-2157241324-869001692-1007)"/>
    <protectedRange sqref="T56:U58 W56:X58 Z56:AA58 AC56:AD58 B56:P58 AI56:XFD58 E37 E23:F23 E41 AF56:AF58" name="maria_29" securityDescriptor="O:WDG:WDD:(A;;CC;;;S-1-5-21-3048853270-2157241324-869001692-3245)(A;;CC;;;S-1-5-21-3048853270-2157241324-869001692-1007)"/>
    <protectedRange sqref="R41 R37 Q56:R58" name="maria_1_25" securityDescriptor="O:WDG:WDD:(A;;CC;;;S-1-5-21-3048853270-2157241324-869001692-3245)(A;;CC;;;S-1-5-21-3048853270-2157241324-869001692-1007)"/>
    <protectedRange sqref="AH56:AH58" name="maria_1_1_23" securityDescriptor="O:WDG:WDD:(A;;CC;;;S-1-5-21-3048853270-2157241324-869001692-3245)(A;;CC;;;S-1-5-21-3048853270-2157241324-869001692-1007)"/>
    <protectedRange sqref="AF51 T51:U51 W51:X51 Z51:AA51 C51:P51 AH51:XFD51" name="maria_30" securityDescriptor="O:WDG:WDD:(A;;CC;;;S-1-5-21-3048853270-2157241324-869001692-3245)(A;;CC;;;S-1-5-21-3048853270-2157241324-869001692-1007)"/>
    <protectedRange sqref="Q51:R51" name="maria_1_26" securityDescriptor="O:WDG:WDD:(A;;CC;;;S-1-5-21-3048853270-2157241324-869001692-3245)(A;;CC;;;S-1-5-21-3048853270-2157241324-869001692-1007)"/>
    <protectedRange sqref="Y51:Y54 S51:S54" name="maria_1_1_24" securityDescriptor="O:WDG:WDD:(A;;CC;;;S-1-5-21-3048853270-2157241324-869001692-3245)(A;;CC;;;S-1-5-21-3048853270-2157241324-869001692-1007)"/>
    <protectedRange sqref="AF49 T49:U49 W49:X49 Z49:AA49 C49:P49 AC49:AD49 M47 AI49:XFD49 M50" name="maria_31" securityDescriptor="O:WDG:WDD:(A;;CC;;;S-1-5-21-3048853270-2157241324-869001692-3245)(A;;CC;;;S-1-5-21-3048853270-2157241324-869001692-1007)"/>
    <protectedRange sqref="Q49:R49" name="maria_1_27" securityDescriptor="O:WDG:WDD:(A;;CC;;;S-1-5-21-3048853270-2157241324-869001692-3245)(A;;CC;;;S-1-5-21-3048853270-2157241324-869001692-1007)"/>
    <protectedRange sqref="AH49 Y49:Y50 S49:S50 S47 Y47" name="maria_1_1_25" securityDescriptor="O:WDG:WDD:(A;;CC;;;S-1-5-21-3048853270-2157241324-869001692-3245)(A;;CC;;;S-1-5-21-3048853270-2157241324-869001692-1007)"/>
    <protectedRange sqref="B46 F46" name="maria_32" securityDescriptor="O:WDG:WDD:(A;;CC;;;S-1-5-21-3048853270-2157241324-869001692-3245)(A;;CC;;;S-1-5-21-3048853270-2157241324-869001692-1007)"/>
    <protectedRange sqref="C46:E46 G46:H46 W46:AA46 AF46 AC46:AD46 O47:P47 AH46:XFD46 H47 J46:U46" name="maria_1_28" securityDescriptor="O:WDG:WDD:(A;;CC;;;S-1-5-21-3048853270-2157241324-869001692-3245)(A;;CC;;;S-1-5-21-3048853270-2157241324-869001692-1007)"/>
    <protectedRange sqref="C103:H103 C60:H95 C104:I107 J95:L95 C96:L102 J103:L107 T61:U107 B59:AA59 W77:X107 Z77:AA107 I60:L94 AF59:AF107 AC59:AD107 W60:AA76 N61:R107 N60:U60 V60:V145 Y77:Y145 AB68:AB145 Y148:Y179 V147:V179 S164:S179 M60:M179 B160:B179 B60:B156 C158:C159 S61:S162 AH59:XFD107 AB147:AB179" name="maria_33" securityDescriptor="O:WDG:WDD:(A;;CC;;;S-1-5-21-3048853270-2157241324-869001692-3245)(A;;CC;;;S-1-5-21-3048853270-2157241324-869001692-1007)"/>
    <protectedRange sqref="AF108 T108:U108 W108:X108 Z108:AA108 C108:L108 AC108:AD108 N108:P108 AH108:XFD108" name="maria_34" securityDescriptor="O:WDG:WDD:(A;;CC;;;S-1-5-21-3048853270-2157241324-869001692-3245)(A;;CC;;;S-1-5-21-3048853270-2157241324-869001692-1007)"/>
    <protectedRange sqref="Q108:R108" name="maria_1_29" securityDescriptor="O:WDG:WDD:(A;;CC;;;S-1-5-21-3048853270-2157241324-869001692-3245)(A;;CC;;;S-1-5-21-3048853270-2157241324-869001692-1007)"/>
    <protectedRange sqref="O109:P109 R109:R111 O111:P111 AF109:AF111 T109:U111 W109:X111 Z109 AA109:AA110 C109:L111 Z111:AA111 AC109:AD111 N109:N111 AH168:AK168 R168:R170 R172:R173 AH109:XFD111" name="maria_35" securityDescriptor="O:WDG:WDD:(A;;CC;;;S-1-5-21-3048853270-2157241324-869001692-3245)(A;;CC;;;S-1-5-21-3048853270-2157241324-869001692-1007)"/>
    <protectedRange sqref="Q109:Q111" name="maria_1_30" securityDescriptor="O:WDG:WDD:(A;;CC;;;S-1-5-21-3048853270-2157241324-869001692-3245)(A;;CC;;;S-1-5-21-3048853270-2157241324-869001692-1007)"/>
    <protectedRange sqref="Z110" name="maria_1_1_27" securityDescriptor="O:WDG:WDD:(A;;CC;;;S-1-5-21-3048853270-2157241324-869001692-3245)(A;;CC;;;S-1-5-21-3048853270-2157241324-869001692-1007)"/>
    <protectedRange sqref="AF112:AF119 T112:U119 W112:X119 Z112:AA119 AC112:AD119 C112:L119 N112:P119 E123 E128:E130 E134:E135 E137 E139:E143 E146 E154:E156 E162 E171:E172 AH112:XFD119 E174:E179" name="maria_36" securityDescriptor="O:WDG:WDD:(A;;CC;;;S-1-5-21-3048853270-2157241324-869001692-3245)(A;;CC;;;S-1-5-21-3048853270-2157241324-869001692-1007)"/>
    <protectedRange sqref="Q112:R119" name="maria_1_31" securityDescriptor="O:WDG:WDD:(A;;CC;;;S-1-5-21-3048853270-2157241324-869001692-3245)(A;;CC;;;S-1-5-21-3048853270-2157241324-869001692-1007)"/>
    <protectedRange sqref="AF120:AF121 T120:U121 W120:X121 Z121 AA120:AA121 C120:L121 AC120:AD121 N120:P121 AF132 T132:U132 W132:X132 AA132 C132:L132 AC132:AD132 AI132:XFD132 E131 E133 N132:P133 AI133 E144 AH121:XFD121 AI120:XFD120" name="maria_37" securityDescriptor="O:WDG:WDD:(A;;CC;;;S-1-5-21-3048853270-2157241324-869001692-3245)(A;;CC;;;S-1-5-21-3048853270-2157241324-869001692-1007)"/>
    <protectedRange sqref="Q120:R121 Q132:R133" name="maria_1_32" securityDescriptor="O:WDG:WDD:(A;;CC;;;S-1-5-21-3048853270-2157241324-869001692-3245)(A;;CC;;;S-1-5-21-3048853270-2157241324-869001692-1007)"/>
    <protectedRange sqref="AH120 Z120 Z132 AH132:AH133" name="maria_1_1_29" securityDescriptor="O:WDG:WDD:(A;;CC;;;S-1-5-21-3048853270-2157241324-869001692-3245)(A;;CC;;;S-1-5-21-3048853270-2157241324-869001692-1007)"/>
    <protectedRange sqref="AF122:AF123 T122:U123 W122:X123 Z123:AA123 AC122:AD123 C122:L122 N122:P123 C123:D123 F123:L123 AH122:XFD123" name="maria_38" securityDescriptor="O:WDG:WDD:(A;;CC;;;S-1-5-21-3048853270-2157241324-869001692-3245)(A;;CC;;;S-1-5-21-3048853270-2157241324-869001692-1007)"/>
    <protectedRange sqref="Q122:R123" name="maria_1_33" securityDescriptor="O:WDG:WDD:(A;;CC;;;S-1-5-21-3048853270-2157241324-869001692-3245)(A;;CC;;;S-1-5-21-3048853270-2157241324-869001692-1007)"/>
    <protectedRange sqref="H126:I126 G124:I125 AF124:AF126 C124:F126 T124:U126 W124:X126 Z124:AA126 J124:L126 AC124:AD126 N131:P131 N124:P126 AH126:XFD126 AI124:XFD125" name="maria_39" securityDescriptor="O:WDG:WDD:(A;;CC;;;S-1-5-21-3048853270-2157241324-869001692-3245)(A;;CC;;;S-1-5-21-3048853270-2157241324-869001692-1007)"/>
    <protectedRange sqref="Q124:R126 R131" name="maria_1_34" securityDescriptor="O:WDG:WDD:(A;;CC;;;S-1-5-21-3048853270-2157241324-869001692-3245)(A;;CC;;;S-1-5-21-3048853270-2157241324-869001692-1007)"/>
    <protectedRange sqref="AH124:AH125" name="maria_1_1_31" securityDescriptor="O:WDG:WDD:(A;;CC;;;S-1-5-21-3048853270-2157241324-869001692-3245)(A;;CC;;;S-1-5-21-3048853270-2157241324-869001692-1007)"/>
    <protectedRange sqref="AL127:XFD128 AF127:AF128 T127:U128 W127:X128 C127:L127 AC127:AD128 Z127:AA129 N127:P130 AH134:AK134 N134:P134 C128:D128 F128:L128 F129:F130 F134:F135 F146 AH127:AK130" name="maria_40" securityDescriptor="O:WDG:WDD:(A;;CC;;;S-1-5-21-3048853270-2157241324-869001692-3245)(A;;CC;;;S-1-5-21-3048853270-2157241324-869001692-1007)"/>
    <protectedRange sqref="Q127:R130 Q134:R134 R135:R137" name="maria_1_35" securityDescriptor="O:WDG:WDD:(A;;CC;;;S-1-5-21-3048853270-2157241324-869001692-3245)(A;;CC;;;S-1-5-21-3048853270-2157241324-869001692-1007)"/>
    <protectedRange sqref="AF35:AF36 T35:U36 W35:X36 Z35:AA36 AC35:AD36 C35:N36 AI35:XFD36" name="maria_42" securityDescriptor="O:WDG:WDD:(A;;CC;;;S-1-5-21-3048853270-2157241324-869001692-3245)(A;;CC;;;S-1-5-21-3048853270-2157241324-869001692-1007)"/>
    <protectedRange sqref="Q35:R36" name="maria_1_37" securityDescriptor="O:WDG:WDD:(A;;CC;;;S-1-5-21-3048853270-2157241324-869001692-3245)(A;;CC;;;S-1-5-21-3048853270-2157241324-869001692-1007)"/>
    <protectedRange sqref="AH35:AH36" name="maria_1_1_34" securityDescriptor="O:WDG:WDD:(A;;CC;;;S-1-5-21-3048853270-2157241324-869001692-3245)(A;;CC;;;S-1-5-21-3048853270-2157241324-869001692-1007)"/>
  </protectedRanges>
  <autoFilter ref="A6:AK179"/>
  <sortState ref="A6:AK32">
    <sortCondition descending="1" ref="E7:E20"/>
    <sortCondition ref="C7:C20"/>
  </sortState>
  <customSheetViews>
    <customSheetView guid="{4A704C95-E622-4A95-8431-12F79C4CAD21}" scale="70" showPageBreaks="1" fitToPage="1" printArea="1" showAutoFilter="1">
      <pane xSplit="7" ySplit="4" topLeftCell="U5" activePane="bottomRight" state="frozen"/>
      <selection pane="bottomRight" sqref="A1:A3"/>
      <pageMargins left="0.70866141732283472" right="0.70866141732283472" top="0.74803149606299213" bottom="0.74803149606299213" header="0.31496062992125984" footer="0.31496062992125984"/>
      <pageSetup paperSize="8" scale="25" fitToHeight="0" orientation="landscape" horizontalDpi="4294967294" verticalDpi="4294967294" r:id="rId1"/>
      <headerFooter>
        <oddHeader>&amp;CLISTA PROIECTELOR CONTRACTATE - PROGRAMUL OPERATIONAl CAPACITATE ADMINISTRATIVĂ</oddHeader>
        <oddFooter>Page &amp;P of &amp;N</oddFooter>
      </headerFooter>
      <autoFilter ref="A6:AK179"/>
    </customSheetView>
    <customSheetView guid="{DBDE1601-9C1D-48CB-9D8B-BB8B9D15A5FF}" scale="90" fitToPage="1" showAutoFilter="1">
      <pane xSplit="7" ySplit="4" topLeftCell="R80" activePane="bottomRight" state="frozen"/>
      <selection pane="bottomRight" activeCell="T351" sqref="T351"/>
      <pageMargins left="0.70866141732283472" right="0.70866141732283472" top="0.74803149606299213" bottom="0.74803149606299213" header="0.31496062992125984" footer="0.31496062992125984"/>
      <pageSetup paperSize="8" scale="25" fitToHeight="0" orientation="landscape" horizontalDpi="4294967294" verticalDpi="4294967294" r:id="rId2"/>
      <headerFooter>
        <oddHeader>&amp;CLISTA PROIECTELOR CONTRACTATE - PROGRAMUL OPERATIONAl CAPACITATE ADMINISTRATIVĂ</oddHeader>
        <oddFooter>Page &amp;P of &amp;N</oddFooter>
      </headerFooter>
      <autoFilter ref="A6:AL399"/>
    </customSheetView>
    <customSheetView guid="{7C1B4D6D-D666-48DD-AB17-E00791B6F0B6}" scale="70" showPageBreaks="1" fitToPage="1" printArea="1" filter="1" showAutoFilter="1">
      <selection activeCell="G24" sqref="G24"/>
      <pageMargins left="0.70866141732283472" right="0.70866141732283472" top="0.74803149606299213" bottom="0.74803149606299213" header="0.31496062992125984" footer="0.31496062992125984"/>
      <pageSetup paperSize="8" scale="25" fitToHeight="0" orientation="landscape" r:id="rId3"/>
      <headerFooter>
        <oddHeader>&amp;CLISTA PROIECTELOR CONTRACTATE - PROGRAMUL OPERATIONAl CAPACITATE ADMINISTRATIVĂ</oddHeader>
        <oddFooter>Page &amp;P of &amp;N</oddFooter>
      </headerFooter>
      <autoFilter ref="A6:DG371">
        <filterColumn colId="5">
          <filters>
            <filter val="CP1 less /2017"/>
            <filter val="CP1 less/2017"/>
          </filters>
        </filterColumn>
      </autoFilter>
    </customSheetView>
    <customSheetView guid="{5AAA4DFE-88B1-4674-95ED-5FCD7A50BC22}" scale="70" showPageBreaks="1" fitToPage="1" printArea="1" showAutoFilter="1" topLeftCell="Q1">
      <pane ySplit="6" topLeftCell="A348" activePane="bottomLeft" state="frozen"/>
      <selection pane="bottomLeft" activeCell="AE350" sqref="AE350"/>
      <pageMargins left="0.70866141732283472" right="0.70866141732283472" top="0.74803149606299213" bottom="0.74803149606299213" header="0.31496062992125984" footer="0.31496062992125984"/>
      <pageSetup paperSize="8" scale="25" fitToHeight="0" orientation="landscape" horizontalDpi="4294967294" verticalDpi="4294967294" r:id="rId4"/>
      <headerFooter>
        <oddHeader>&amp;CLISTA PROIECTELOR CONTRACTATE - PROGRAMUL OPERATIONAl CAPACITATE ADMINISTRATIVĂ</oddHeader>
        <oddFooter>Page &amp;P of &amp;N</oddFooter>
      </headerFooter>
      <autoFilter ref="A1:R225"/>
    </customSheetView>
    <customSheetView guid="{747340EB-2B31-46D2-ACDE-4FA91E2B50F6}" scale="70" showPageBreaks="1" fitToPage="1" printArea="1" filter="1" showAutoFilter="1">
      <pane xSplit="7" ySplit="3" topLeftCell="Z5" activePane="bottomRight" state="frozen"/>
      <selection pane="bottomRight" activeCell="B24" sqref="B1:B1048576"/>
      <pageMargins left="0.70866141732283472" right="0.70866141732283472" top="0.74803149606299213" bottom="0.74803149606299213" header="0.31496062992125984" footer="0.31496062992125984"/>
      <pageSetup paperSize="8" scale="16" fitToHeight="0" orientation="portrait" horizontalDpi="4294967294" verticalDpi="4294967294" r:id="rId5"/>
      <headerFooter>
        <oddHeader>&amp;CLISTA PROIECTELOR CONTRACTATE - PROGRAMUL OPERATIONAl CAPACITATE ADMINISTRATIVĂ</oddHeader>
        <oddFooter>Page &amp;P of &amp;N</oddFooter>
      </headerFooter>
      <autoFilter ref="B1:B406">
        <filterColumn colId="0">
          <filters>
            <filter val="118191"/>
          </filters>
        </filterColumn>
      </autoFilter>
    </customSheetView>
    <customSheetView guid="{9EA5E3FA-46F1-4729-828C-4A08518018C1}" scale="70" showPageBreaks="1" fitToPage="1" printArea="1" showAutoFilter="1">
      <pane xSplit="7" ySplit="3" topLeftCell="H4" activePane="bottomRight" state="frozen"/>
      <selection pane="bottomRight" activeCell="H222" sqref="H222"/>
      <pageMargins left="0.70866141732283472" right="0.70866141732283472" top="0.74803149606299213" bottom="0.74803149606299213" header="0.31496062992125984" footer="0.31496062992125984"/>
      <pageSetup paperSize="8" scale="24" fitToHeight="0" orientation="landscape" horizontalDpi="4294967294" verticalDpi="4294967294" r:id="rId6"/>
      <headerFooter>
        <oddHeader>&amp;CLISTA PROIECTELOR CONTRACTATE - PROGRAMUL OPERATIONAl CAPACITATE ADMINISTRATIVĂ</oddHeader>
        <oddFooter>Page &amp;P of &amp;N</oddFooter>
      </headerFooter>
      <autoFilter ref="A6:AL399"/>
    </customSheetView>
    <customSheetView guid="{A87F3E0E-3A8E-4B82-8170-33752259B7DB}" scale="70" showPageBreaks="1" fitToPage="1" printArea="1" showAutoFilter="1">
      <pane xSplit="7" ySplit="4" topLeftCell="AB206" activePane="bottomRight" state="frozen"/>
      <selection pane="bottomRight" activeCell="AJ292" sqref="AJ292"/>
      <pageMargins left="0.70866141732283472" right="0.70866141732283472" top="0.74803149606299213" bottom="0.74803149606299213" header="0.31496062992125984" footer="0.31496062992125984"/>
      <pageSetup paperSize="8" scale="16" fitToHeight="0" orientation="portrait" horizontalDpi="4294967294" verticalDpi="4294967294" r:id="rId7"/>
      <headerFooter>
        <oddHeader>&amp;CLISTA PROIECTELOR CONTRACTATE - PROGRAMUL OPERATIONAl CAPACITATE ADMINISTRATIVĂ</oddHeader>
        <oddFooter>Page &amp;P of &amp;N</oddFooter>
      </headerFooter>
      <autoFilter ref="A6:AL399"/>
    </customSheetView>
    <customSheetView guid="{905D93EA-5662-45AB-8995-A9908B3E5D52}" scale="70" fitToPage="1" showAutoFilter="1">
      <pane ySplit="6" topLeftCell="A37" activePane="bottomLeft" state="frozen"/>
      <selection pane="bottomLeft" activeCell="AK50" sqref="AK50"/>
      <pageMargins left="0.70866141732283472" right="0.70866141732283472" top="0.74803149606299213" bottom="0.74803149606299213" header="0.31496062992125984" footer="0.31496062992125984"/>
      <pageSetup paperSize="8" scale="21" fitToHeight="0" orientation="landscape" r:id="rId8"/>
      <headerFooter>
        <oddHeader>&amp;CLISTA PROIECTELOR CONTRACTATE - PROGRAMUL OPERATIONAl CAPACITATE ADMINISTRATIVĂ</oddHeader>
        <oddFooter>Page &amp;P of &amp;N</oddFooter>
      </headerFooter>
      <autoFilter ref="A7:DG225"/>
    </customSheetView>
    <customSheetView guid="{FE50EAC0-52A5-4C33-B973-65E93D03D3EA}" scale="73" showPageBreaks="1" fitToPage="1" printArea="1" showAutoFilter="1">
      <pane xSplit="1" ySplit="7" topLeftCell="B340" activePane="bottomRight" state="frozen"/>
      <selection pane="bottomRight" activeCell="J342" sqref="J342"/>
      <pageMargins left="0.70866141732283472" right="0.70866141732283472" top="0.74803149606299213" bottom="0.74803149606299213" header="0.31496062992125984" footer="0.31496062992125984"/>
      <pageSetup paperSize="8" scale="21" fitToHeight="0" orientation="landscape" horizontalDpi="4294967294" verticalDpi="4294967294" r:id="rId9"/>
      <headerFooter>
        <oddHeader>&amp;CLISTA PROIECTELOR CONTRACTATE - PROGRAMUL OPERATIONAl CAPACITATE ADMINISTRATIVĂ</oddHeader>
        <oddFooter>Page &amp;P of &amp;N</oddFooter>
      </headerFooter>
      <autoFilter ref="A6:DG222"/>
    </customSheetView>
    <customSheetView guid="{9980B309-0131-4577-BF29-212714399FDF}" scale="70" showPageBreaks="1" fitToPage="1" printArea="1" showAutoFilter="1">
      <pane xSplit="7" ySplit="4" topLeftCell="M154" activePane="bottomRight" state="frozen"/>
      <selection pane="bottomRight" activeCell="T159" sqref="T159"/>
      <pageMargins left="0.70866141732283472" right="0.70866141732283472" top="0.74803149606299213" bottom="0.74803149606299213" header="0.31496062992125984" footer="0.31496062992125984"/>
      <pageSetup paperSize="8" scale="21" fitToHeight="0" orientation="landscape" horizontalDpi="4294967294" verticalDpi="4294967294" r:id="rId10"/>
      <headerFooter>
        <oddHeader>&amp;CLISTA PROIECTELOR CONTRACTATE - PROGRAMUL OPERATIONAl CAPACITATE ADMINISTRATIVĂ</oddHeader>
        <oddFooter>Page &amp;P of &amp;N</oddFooter>
      </headerFooter>
      <autoFilter ref="A6:AL368"/>
    </customSheetView>
    <customSheetView guid="{EA64E7D7-BA48-4965-B650-778AE412FE0C}" scale="90" showPageBreaks="1" fitToPage="1" printArea="1">
      <pane xSplit="1" ySplit="7" topLeftCell="B303" activePane="bottomRight" state="frozen"/>
      <selection pane="bottomRight" activeCell="H303" sqref="H303"/>
      <pageMargins left="0.70866141732283472" right="0.70866141732283472" top="0.74803149606299213" bottom="0.74803149606299213" header="0.31496062992125984" footer="0.31496062992125984"/>
      <pageSetup paperSize="8" scale="21" fitToHeight="0" orientation="landscape" horizontalDpi="4294967294" verticalDpi="4294967294" r:id="rId11"/>
      <headerFooter>
        <oddHeader>&amp;CLISTA PROIECTELOR CONTRACTATE - PROGRAMUL OPERATIONAl CAPACITATE ADMINISTRATIVĂ</oddHeader>
        <oddFooter>Page &amp;P of &amp;N</oddFooter>
      </headerFooter>
    </customSheetView>
    <customSheetView guid="{EB0F2E6A-FA33-479E-9A47-8E3494FBB4DE}" scale="70" fitToPage="1" showAutoFilter="1" topLeftCell="N298">
      <selection activeCell="S316" sqref="S316"/>
      <pageMargins left="0.70866141732283472" right="0.70866141732283472" top="0.74803149606299213" bottom="0.74803149606299213" header="0.31496062992125984" footer="0.31496062992125984"/>
      <pageSetup paperSize="8" scale="21" fitToHeight="0" orientation="landscape" horizontalDpi="4294967294" verticalDpi="4294967294" r:id="rId12"/>
      <headerFooter>
        <oddHeader>&amp;CLISTA PROIECTELOR CONTRACTATE - PROGRAMUL OPERATIONAl CAPACITATE ADMINISTRATIVĂ</oddHeader>
        <oddFooter>Page &amp;P of &amp;N</oddFooter>
      </headerFooter>
      <autoFilter ref="A6:AL323"/>
    </customSheetView>
    <customSheetView guid="{65B035E3-87FA-46C5-996E-864F2C8D0EBC}" scale="55" showPageBreaks="1" fitToPage="1" printArea="1" showAutoFilter="1" hiddenColumns="1">
      <pane ySplit="6" topLeftCell="A7" activePane="bottomLeft" state="frozen"/>
      <selection pane="bottomLeft" activeCell="AP23" sqref="AP23"/>
      <pageMargins left="0.70866141732283472" right="0.70866141732283472" top="0.74803149606299213" bottom="0.74803149606299213" header="0.31496062992125984" footer="0.31496062992125984"/>
      <pageSetup paperSize="8" scale="34" fitToHeight="0" orientation="landscape" r:id="rId13"/>
      <headerFooter>
        <oddHeader>&amp;CLISTA PROIECTELOR CONTRACTATE - PROGRAMUL OPERATIONAl CAPACITATE ADMINISTRATIVĂ</oddHeader>
        <oddFooter>Page &amp;P of &amp;N</oddFooter>
      </headerFooter>
      <autoFilter ref="A6:DF305"/>
    </customSheetView>
    <customSheetView guid="{C3502361-AD2C-4705-878B-D12169ED60B1}" scale="70" fitToPage="1" printArea="1" showAutoFilter="1">
      <pane xSplit="7" ySplit="4" topLeftCell="P52" activePane="bottomRight" state="frozen"/>
      <selection pane="bottomRight" activeCell="P75" sqref="P75"/>
      <pageMargins left="0.70866141732283472" right="0.70866141732283472" top="0.74803149606299213" bottom="0.74803149606299213" header="0.31496062992125984" footer="0.31496062992125984"/>
      <pageSetup paperSize="8" scale="49" fitToHeight="0" orientation="landscape" horizontalDpi="4294967294" verticalDpi="4294967294" r:id="rId14"/>
      <headerFooter>
        <oddHeader>&amp;CLISTA PROIECTELOR CONTRACTATE - PROGRAMUL OPERATIONAl CAPACITATE ADMINISTRATIVĂ</oddHeader>
        <oddFooter>Page &amp;P of &amp;N</oddFooter>
      </headerFooter>
      <autoFilter ref="A4:AH68"/>
    </customSheetView>
    <customSheetView guid="{3AFE79CE-CE75-447D-8C73-1AE63A224CBA}" scale="80" showPageBreaks="1" fitToPage="1" printArea="1" showAutoFilter="1" topLeftCell="T1">
      <pane ySplit="3" topLeftCell="A326" activePane="bottomLeft" state="frozen"/>
      <selection pane="bottomLeft" activeCell="AE326" sqref="AE326"/>
      <pageMargins left="0.70866141732283472" right="0.70866141732283472" top="0.74803149606299213" bottom="0.74803149606299213" header="0.31496062992125984" footer="0.31496062992125984"/>
      <pageSetup paperSize="8" scale="21" fitToHeight="0" orientation="landscape" horizontalDpi="4294967294" verticalDpi="4294967294" r:id="rId15"/>
      <headerFooter>
        <oddHeader>&amp;CLISTA PROIECTELOR CONTRACTATE - PROGRAMUL OPERATIONAl CAPACITATE ADMINISTRATIVĂ</oddHeader>
        <oddFooter>Page &amp;P of &amp;N</oddFooter>
      </headerFooter>
      <autoFilter ref="A6:AL349"/>
    </customSheetView>
    <customSheetView guid="{901F9774-8BE7-424D-87C2-1026F3FA2E93}" scale="70" showPageBreaks="1" fitToPage="1" printArea="1" filter="1" showAutoFilter="1">
      <pane xSplit="1" ySplit="333" topLeftCell="K335" activePane="bottomRight" state="frozen"/>
      <selection pane="bottomRight" activeCell="R340" sqref="R340"/>
      <pageMargins left="0.70866141732283472" right="0.70866141732283472" top="0.74803149606299213" bottom="0.74803149606299213" header="0.31496062992125984" footer="0.31496062992125984"/>
      <pageSetup paperSize="8" scale="21" fitToHeight="0" orientation="landscape" horizontalDpi="4294967294" verticalDpi="4294967294" r:id="rId16"/>
      <headerFooter>
        <oddHeader>&amp;CLISTA PROIECTELOR CONTRACTATE - PROGRAMUL OPERATIONAl CAPACITATE ADMINISTRATIVĂ</oddHeader>
        <oddFooter>Page &amp;P of &amp;N</oddFooter>
      </headerFooter>
      <autoFilter ref="C1:C384">
        <filterColumn colId="0">
          <filters>
            <filter val="202"/>
            <filter val="226"/>
          </filters>
        </filterColumn>
      </autoFilter>
    </customSheetView>
    <customSheetView guid="{36624B2D-80F9-4F79-AC4A-B3547C36F23F}" scale="70" showPageBreaks="1" fitToPage="1" printArea="1">
      <pane xSplit="1" ySplit="7" topLeftCell="B339" activePane="bottomRight" state="frozen"/>
      <selection pane="bottomRight" activeCell="J339" sqref="J339"/>
      <pageMargins left="0.70866141732283472" right="0.70866141732283472" top="0.74803149606299213" bottom="0.74803149606299213" header="0.31496062992125984" footer="0.31496062992125984"/>
      <pageSetup paperSize="8" scale="24" fitToHeight="0" orientation="landscape" horizontalDpi="4294967294" verticalDpi="4294967294" r:id="rId17"/>
      <headerFooter>
        <oddHeader>&amp;CLISTA PROIECTELOR CONTRACTATE - PROGRAMUL OPERATIONAl CAPACITATE ADMINISTRATIVĂ</oddHeader>
        <oddFooter>Page &amp;P of &amp;N</oddFooter>
      </headerFooter>
    </customSheetView>
    <customSheetView guid="{C408A2F1-296F-4EAD-B15B-336D73846FDD}" scale="106" showPageBreaks="1" fitToPage="1" printArea="1">
      <selection activeCell="L346" sqref="L346"/>
      <pageMargins left="0.70866141732283472" right="0.70866141732283472" top="0.74803149606299213" bottom="0.74803149606299213" header="0.31496062992125984" footer="0.31496062992125984"/>
      <pageSetup paperSize="8" scale="24" fitToHeight="0" orientation="landscape" horizontalDpi="4294967294" verticalDpi="4294967294" r:id="rId18"/>
      <headerFooter>
        <oddHeader>&amp;CLISTA PROIECTELOR CONTRACTATE - PROGRAMUL OPERATIONAl CAPACITATE ADMINISTRATIVĂ</oddHeader>
        <oddFooter>Page &amp;P of &amp;N</oddFooter>
      </headerFooter>
    </customSheetView>
    <customSheetView guid="{53ED3D47-B2C0-43A1-9A1E-F030D529F74C}" scale="70" showPageBreaks="1" fitToPage="1" printArea="1" filter="1" showAutoFilter="1" topLeftCell="A314">
      <selection activeCell="L405" sqref="L405"/>
      <pageMargins left="0.70866141732283472" right="0.70866141732283472" top="0.74803149606299213" bottom="0.74803149606299213" header="0.31496062992125984" footer="0.31496062992125984"/>
      <pageSetup paperSize="8" scale="10" fitToHeight="0" orientation="landscape" horizontalDpi="4294967294" verticalDpi="4294967294" r:id="rId19"/>
      <headerFooter>
        <oddHeader>&amp;CLISTA PROIECTELOR CONTRACTATE - PROGRAMUL OPERATIONAl CAPACITATE ADMINISTRATIVĂ</oddHeader>
        <oddFooter>Page &amp;P of &amp;N</oddFooter>
      </headerFooter>
      <autoFilter ref="A6:AL399">
        <filterColumn colId="2">
          <filters>
            <filter val="17"/>
            <filter val="21"/>
            <filter val="276"/>
          </filters>
        </filterColumn>
      </autoFilter>
    </customSheetView>
    <customSheetView guid="{65C35D6D-934F-4431-BA92-90255FC17BA4}" scale="70" showPageBreaks="1" fitToPage="1" printArea="1" showAutoFilter="1">
      <pane xSplit="7" ySplit="4" topLeftCell="H119" activePane="bottomRight" state="frozen"/>
      <selection pane="bottomRight" activeCell="M119" sqref="M119"/>
      <pageMargins left="0.70866141732283472" right="0.70866141732283472" top="0.74803149606299213" bottom="0.74803149606299213" header="0.31496062992125984" footer="0.31496062992125984"/>
      <pageSetup paperSize="8" scale="24" fitToHeight="0" orientation="landscape" horizontalDpi="4294967294" verticalDpi="4294967294" r:id="rId20"/>
      <headerFooter>
        <oddHeader>&amp;CLISTA PROIECTELOR CONTRACTATE - PROGRAMUL OPERATIONAl CAPACITATE ADMINISTRATIVĂ</oddHeader>
        <oddFooter>Page &amp;P of &amp;N</oddFooter>
      </headerFooter>
      <autoFilter ref="A1:AL371">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EF10298D-3F59-43F1-9A86-8C1CCA3B5D93}" scale="70" showPageBreaks="1" fitToPage="1" printArea="1" showAutoFilter="1" topLeftCell="J1">
      <pane ySplit="6" topLeftCell="A348" activePane="bottomLeft" state="frozen"/>
      <selection pane="bottomLeft" activeCell="L349" sqref="L349"/>
      <pageMargins left="0.70866141732283472" right="0.70866141732283472" top="0.74803149606299213" bottom="0.74803149606299213" header="0.31496062992125984" footer="0.31496062992125984"/>
      <pageSetup paperSize="8" scale="25" fitToHeight="0" orientation="landscape" r:id="rId21"/>
      <headerFooter>
        <oddHeader>&amp;CLISTA PROIECTELOR CONTRACTATE - PROGRAMUL OPERATIONAl CAPACITATE ADMINISTRATIVĂ</oddHeader>
        <oddFooter>Page &amp;P of &amp;N</oddFooter>
      </headerFooter>
      <autoFilter ref="A6:AL399"/>
    </customSheetView>
    <customSheetView guid="{A5B1481C-EF26-486A-984F-85CDDC2FD94F}" scale="90" showPageBreaks="1" fitToPage="1" printArea="1" showAutoFilter="1">
      <pane xSplit="7" ySplit="4" topLeftCell="W349" activePane="bottomRight" state="frozen"/>
      <selection pane="bottomRight" activeCell="W350" sqref="W350"/>
      <pageMargins left="0.70866141732283472" right="0.70866141732283472" top="0.74803149606299213" bottom="0.74803149606299213" header="0.31496062992125984" footer="0.31496062992125984"/>
      <pageSetup paperSize="8" scale="25" fitToHeight="0" orientation="landscape" horizontalDpi="4294967294" verticalDpi="4294967294" r:id="rId22"/>
      <headerFooter>
        <oddHeader>&amp;CLISTA PROIECTELOR CONTRACTATE - PROGRAMUL OPERATIONAl CAPACITATE ADMINISTRATIVĂ</oddHeader>
        <oddFooter>Page &amp;P of &amp;N</oddFooter>
      </headerFooter>
      <autoFilter ref="A6:AL399"/>
    </customSheetView>
  </customSheetViews>
  <mergeCells count="56">
    <mergeCell ref="AJ1:AK1"/>
    <mergeCell ref="AJ2:AJ3"/>
    <mergeCell ref="AK2:AK3"/>
    <mergeCell ref="AB2:AB3"/>
    <mergeCell ref="AG1:AG3"/>
    <mergeCell ref="AH1:AH3"/>
    <mergeCell ref="AI1:AI3"/>
    <mergeCell ref="AF2:AF3"/>
    <mergeCell ref="AE1:AE3"/>
    <mergeCell ref="Y2:Y3"/>
    <mergeCell ref="P1:P3"/>
    <mergeCell ref="Q1:Q3"/>
    <mergeCell ref="R1:R3"/>
    <mergeCell ref="S1:AB1"/>
    <mergeCell ref="S2:X2"/>
    <mergeCell ref="A1:A3"/>
    <mergeCell ref="G1:G3"/>
    <mergeCell ref="H1:H3"/>
    <mergeCell ref="N1:N3"/>
    <mergeCell ref="O1:O3"/>
    <mergeCell ref="C1:C3"/>
    <mergeCell ref="D1:D3"/>
    <mergeCell ref="F1:F3"/>
    <mergeCell ref="E1:E3"/>
    <mergeCell ref="J1:J3"/>
    <mergeCell ref="K1:K3"/>
    <mergeCell ref="L1:L3"/>
    <mergeCell ref="M1:M3"/>
    <mergeCell ref="I1:I3"/>
    <mergeCell ref="B1:B3"/>
    <mergeCell ref="L4:L5"/>
    <mergeCell ref="M4:M5"/>
    <mergeCell ref="N4:N5"/>
    <mergeCell ref="O4:O5"/>
    <mergeCell ref="P4:P5"/>
    <mergeCell ref="G4:G5"/>
    <mergeCell ref="H4:H5"/>
    <mergeCell ref="I4:I5"/>
    <mergeCell ref="J4:J5"/>
    <mergeCell ref="K4:K5"/>
    <mergeCell ref="A4:A5"/>
    <mergeCell ref="C4:C5"/>
    <mergeCell ref="D4:D5"/>
    <mergeCell ref="E4:E5"/>
    <mergeCell ref="F4:F5"/>
    <mergeCell ref="B4:B5"/>
    <mergeCell ref="AH4:AH5"/>
    <mergeCell ref="AI4:AI5"/>
    <mergeCell ref="AJ4:AJ5"/>
    <mergeCell ref="AK4:AK5"/>
    <mergeCell ref="Q4:Q5"/>
    <mergeCell ref="R4:R5"/>
    <mergeCell ref="AE4:AE5"/>
    <mergeCell ref="AF4:AF5"/>
    <mergeCell ref="AG4:AG5"/>
    <mergeCell ref="S4:AB4"/>
  </mergeCells>
  <pageMargins left="0.70866141732283472" right="0.70866141732283472" top="0.74803149606299213" bottom="0.74803149606299213" header="0.31496062992125984" footer="0.31496062992125984"/>
  <pageSetup paperSize="8" scale="25" fitToHeight="0" orientation="landscape" horizontalDpi="4294967294" verticalDpi="4294967294" r:id="rId23"/>
  <headerFooter>
    <oddHeader>&amp;CLISTA PROIECTELOR CONTRACTATE - PROGRAMUL OPERATIONAl CAPACITATE ADMINISTRATIVĂ</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Viorela Coman</dc:creator>
  <cp:lastModifiedBy>mircea.pavel</cp:lastModifiedBy>
  <cp:lastPrinted>2018-07-04T09:18:27Z</cp:lastPrinted>
  <dcterms:created xsi:type="dcterms:W3CDTF">2016-07-18T10:59:34Z</dcterms:created>
  <dcterms:modified xsi:type="dcterms:W3CDTF">2018-07-09T13:26:14Z</dcterms:modified>
</cp:coreProperties>
</file>