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opreal\Desktop\"/>
    </mc:Choice>
  </mc:AlternateContent>
  <xr:revisionPtr revIDLastSave="0" documentId="13_ncr:1_{1236A26A-BEDE-4039-A666-046137229AD8}" xr6:coauthVersionLast="47" xr6:coauthVersionMax="47" xr10:uidLastSave="{00000000-0000-0000-0000-000000000000}"/>
  <bookViews>
    <workbookView xWindow="390" yWindow="390" windowWidth="21600" windowHeight="11385"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K36" i="1" s="1"/>
  <c r="M27" i="1"/>
  <c r="K27" i="1" s="1"/>
  <c r="M22" i="1" l="1"/>
  <c r="K22" i="1" s="1"/>
  <c r="M21" i="1"/>
  <c r="K21" i="1" s="1"/>
  <c r="M35" i="1"/>
  <c r="K35" i="1" s="1"/>
  <c r="M44" i="1"/>
  <c r="K44" i="1" s="1"/>
  <c r="M43" i="1"/>
  <c r="K43" i="1" s="1"/>
  <c r="K6" i="1" l="1"/>
  <c r="L6" i="1"/>
  <c r="K53" i="1"/>
  <c r="L53" i="1"/>
  <c r="K5" i="1"/>
  <c r="L5" i="1"/>
  <c r="K56" i="1"/>
  <c r="L56" i="1"/>
  <c r="K7" i="1" l="1"/>
  <c r="K8" i="1"/>
  <c r="K9" i="1"/>
  <c r="K10" i="1"/>
  <c r="K11" i="1"/>
  <c r="K12" i="1"/>
  <c r="K13" i="1"/>
  <c r="K14" i="1"/>
  <c r="K15" i="1"/>
  <c r="K16" i="1"/>
  <c r="K17" i="1"/>
  <c r="K18" i="1"/>
  <c r="K19" i="1"/>
  <c r="K20" i="1"/>
  <c r="K24" i="1"/>
  <c r="K25" i="1"/>
  <c r="K26" i="1"/>
  <c r="K28" i="1"/>
  <c r="K29" i="1"/>
  <c r="K30" i="1"/>
  <c r="K31" i="1"/>
  <c r="K32" i="1"/>
  <c r="K33" i="1"/>
  <c r="K34" i="1"/>
  <c r="K37" i="1"/>
  <c r="K38" i="1"/>
  <c r="K39" i="1"/>
  <c r="K40" i="1"/>
  <c r="K41" i="1"/>
  <c r="K42" i="1"/>
  <c r="K45" i="1"/>
  <c r="K46" i="1"/>
  <c r="K47" i="1"/>
  <c r="K48" i="1"/>
  <c r="K49" i="1"/>
  <c r="K50" i="1"/>
  <c r="K51" i="1"/>
  <c r="K52" i="1"/>
  <c r="K54" i="1"/>
  <c r="K55" i="1"/>
  <c r="K57" i="1"/>
  <c r="K4" i="1"/>
  <c r="L7" i="1"/>
  <c r="L8" i="1"/>
  <c r="L9" i="1"/>
  <c r="L10" i="1"/>
  <c r="L11" i="1"/>
  <c r="L12" i="1"/>
  <c r="L13" i="1"/>
  <c r="L14" i="1"/>
  <c r="L15" i="1"/>
  <c r="L16" i="1"/>
  <c r="L17" i="1"/>
  <c r="L18" i="1"/>
  <c r="L19" i="1"/>
  <c r="L20" i="1"/>
  <c r="L24" i="1"/>
  <c r="L25" i="1"/>
  <c r="L26" i="1"/>
  <c r="L28" i="1"/>
  <c r="L29" i="1"/>
  <c r="L30" i="1"/>
  <c r="L31" i="1"/>
  <c r="L32" i="1"/>
  <c r="L33" i="1"/>
  <c r="L34" i="1"/>
  <c r="L37" i="1"/>
  <c r="L38" i="1"/>
  <c r="L39" i="1"/>
  <c r="L40" i="1"/>
  <c r="L41" i="1"/>
  <c r="L42" i="1"/>
  <c r="L45" i="1"/>
  <c r="L46" i="1"/>
  <c r="L47" i="1"/>
  <c r="L48" i="1"/>
  <c r="L49" i="1"/>
  <c r="L50" i="1"/>
  <c r="L51" i="1"/>
  <c r="L52" i="1"/>
  <c r="L54" i="1"/>
  <c r="L55" i="1"/>
  <c r="L57" i="1"/>
  <c r="K23" i="1"/>
  <c r="L23" i="1"/>
</calcChain>
</file>

<file path=xl/sharedStrings.xml><?xml version="1.0" encoding="utf-8"?>
<sst xmlns="http://schemas.openxmlformats.org/spreadsheetml/2006/main" count="498" uniqueCount="366">
  <si>
    <t>No</t>
  </si>
  <si>
    <t>EMS Code</t>
  </si>
  <si>
    <t>Call for proposals</t>
  </si>
  <si>
    <t>Priority</t>
  </si>
  <si>
    <t>Beneficiary</t>
  </si>
  <si>
    <t>Project Title</t>
  </si>
  <si>
    <t>Project Summary</t>
  </si>
  <si>
    <t>Location</t>
  </si>
  <si>
    <t>Project start date</t>
  </si>
  <si>
    <t>Project end date</t>
  </si>
  <si>
    <t>Country</t>
  </si>
  <si>
    <t>Technical Assistance</t>
  </si>
  <si>
    <t>Joint Technical Secretariat</t>
  </si>
  <si>
    <t>Global Financial Decision for the Managing Authority from TA budget of Romania-Ukraine Joint Operational Programme 2014-2020 for the programme implementation period</t>
  </si>
  <si>
    <t>Financing contract  for the activities of the Suceava CBC Office for the implementation of Romania-Ukraine Joint Operational Programme 2014-2020</t>
  </si>
  <si>
    <t>Managing Authority (Ministry of Regional Development and Public Administration)</t>
  </si>
  <si>
    <t>31.12.2019</t>
  </si>
  <si>
    <t>11.11.2016</t>
  </si>
  <si>
    <t>30.09.2024</t>
  </si>
  <si>
    <t>Bucharest</t>
  </si>
  <si>
    <t>Romania</t>
  </si>
  <si>
    <t>Suceava</t>
  </si>
  <si>
    <t>Provide adequate support to the activities of preparation, management, monitoring, evaluation, information, communication networking, complaint resolution, control and audit activities related to the implementation of the programme and activities to reinforce the administrative capacity for implementing the Joint Operational Programme Romania – Ukraine 2014-2020</t>
  </si>
  <si>
    <t>Provide support to: the administrative activities of the JTS and Branch Offices; the implementation of the Annual Information and Communicaion Plan; the beneficiaries of the large infrastructure projects; the launching and contracting of the calls for proposalas; the technical and financial project monitoring.</t>
  </si>
  <si>
    <t>Financing contract for the activities of the Audit Authority of the Romanian Court of Accounts for the implementation of Romania-Ukraine Joint Operational Programme 2014-2020</t>
  </si>
  <si>
    <t>21.08.2018</t>
  </si>
  <si>
    <t>Provide support to: audit activities for the management and control system of Romania-Ukraine Joint Operational Programme 2014-2020</t>
  </si>
  <si>
    <t>Audit Authority (Romanian Court of Accounts)</t>
  </si>
  <si>
    <t xml:space="preserve">Cross-Border Health Infrastructure </t>
  </si>
  <si>
    <t>Increasing the access of the ―Lower Danube Euroregion population, to quality health services,
throughout improving (rehabilitation and endowment) of the existent health infrastructure from Izmail
and Tulcea counties;
Strengthening the Euroregional partnership in the health domain throughout development of a joint
health strategy, implementation of a capacity building program (telemedicine and epidemics prevention)
for the health stakeholders from ―Lower Danube Euroregion and setting up a common awareness
campaign regarding the importance of permanent health monitoring in the early identification of
medical conditions and on the prevention policies.</t>
  </si>
  <si>
    <t>Tulcea, Galați, Odessa, Izmail</t>
  </si>
  <si>
    <t>Romania, Ukraine</t>
  </si>
  <si>
    <t>25.03.2019</t>
  </si>
  <si>
    <t>25.03.2022</t>
  </si>
  <si>
    <t>LIP</t>
  </si>
  <si>
    <t>Clean River</t>
  </si>
  <si>
    <t xml:space="preserve">The project funds will be used for the rehabilitation of the waste water and sewerage networks of the city of Izmail and of the Tulcea County Hospital, the modernisation of two treatment plants for the wastewater  and one wasterwater pumping station in Izmail. Professionals from both states will be trained in the prevention, intervention and citizens’ education regarding the mand-made emergency situations. </t>
  </si>
  <si>
    <t>28.06.2019</t>
  </si>
  <si>
    <t>28.06.2022</t>
  </si>
  <si>
    <t>Izmail, Odessa, Reni, Bolgrad, Vylkovo, Chilia, Tatarbunary, Belgorod- Dnestrovsk, Artiz, Sarata localities
Tulcea, Macin, Sulina, Babadag, Sfantu Gheorghe, Murighiol-Mahmudia, Maliuc, Mila 23, Isaccea, Chilia Veche localities</t>
  </si>
  <si>
    <t>Romania
Ukraine</t>
  </si>
  <si>
    <t>Regional Cooperation for Prevention and Fighting of Cross-border Crime between Romania-Ukraine - SAGA</t>
  </si>
  <si>
    <t xml:space="preserve">General Inspectorate of Romanian Police
General Inspectorate of Border Police 
The Main Department of the National Police in Ivano-Frankivsk Region
Botoșani County Police Inspectorate
Suceava County Police Inspectorate
Maramureș County Police Inspectorate
Satu Mare County Police Inspectorate
Territorial Border Police Inspectorate Sighetu Marmației </t>
  </si>
  <si>
    <t>Baia Mare, Satu Mare, Suceava, Botoșani, Remeți, Rușcova, Sarasău, Bistra, Leordina, Rona de Jos, Moisei, Lazuri, Micula, Halmeu, Bataraci, Târna, Turț, Cămârzana, Târșolț, Bixad, Certeze, Mileanca, Vorniceni, Cordăreni, Șendriceni, George Enescu, Concești, Suharău, Botoșani, Broscăuți, Ibănești, Păltiniș, Havârna, Mihăileni, Bilca, Frățăuții Noi, Mușenița, Izvoarele Sucevei, Calafindești, Brodina, Ulma, Frățăuții Vechi, Breaza, Horodnic de Jos, Gălănești, Sighet, Ivano Frankivsk</t>
  </si>
  <si>
    <t>Improvement of the population safety and security level in the cross-border area by enhancing the joint training and cooperation actions in emergency management - BRIDGE</t>
  </si>
  <si>
    <t>The financing will help build a training infrastructure for emergency situations and a landing site for helicopters in Suceava (Romania), modernise the dispatch center of the State Service Department of Emergency Situations in Chernivtsi (Ukraine), modernise a training center in Ivano-Frankivsk (Ukraine), procure special vehicles and prepare the legal framework for organising and operating the structures involved in emergency situations management.</t>
  </si>
  <si>
    <t>General Inspectorate for Emergency Situations
General Inspectorate of Aviation of the Ministry of Internal Affairs
General Inspectorate of the Romanian Gendarmerie
Department of State Emergency Service of Ukraine in Chernivtsi oblast
Department of State Emergency Service of Ukraine in Ivano-Frankivsk region
“Bucovina” Inspectorate for Emergency Situations of Suceava county</t>
  </si>
  <si>
    <t>Siret, Ivano-Frankivsk, Chernivtsi, Bucharest</t>
  </si>
  <si>
    <t>2SOFT/1.1/2</t>
  </si>
  <si>
    <t>2SOFT</t>
  </si>
  <si>
    <t xml:space="preserve">(LB) Luncavita Village
Izmail State University of Humanities
"Sf. Luca'' Postliceal Sanitary School Tulcea
Youth Public Organization "New European Generation" </t>
  </si>
  <si>
    <t xml:space="preserve">CBC-PracticeFirms - Innovative methods of professional training and educational collaboration at bilateral level RO-UA </t>
  </si>
  <si>
    <t>09.12.2019</t>
  </si>
  <si>
    <t>09.06.2021</t>
  </si>
  <si>
    <t>2SOFT/1.1/23</t>
  </si>
  <si>
    <t xml:space="preserve">(LB) Center of Municipal and Regional Development - Resource Center
Department of Economic and Integration Development of Executive Committee of City Council
Sighetu Marmatiei Municipality
Seini City
</t>
  </si>
  <si>
    <t>STEM Education in Vocational and Professional Schools</t>
  </si>
  <si>
    <t>31.12.2020</t>
  </si>
  <si>
    <r>
      <rPr>
        <sz val="11"/>
        <color theme="1"/>
        <rFont val="Trebuchet MS"/>
        <family val="2"/>
      </rPr>
      <t>The project will rehabilitate the police stations in the border area, will develop an IT system for cooperation, will buy modern equipment and will carry out a training programme for the police officers in Romania and Ukraine.</t>
    </r>
    <r>
      <rPr>
        <i/>
        <sz val="11"/>
        <color theme="1"/>
        <rFont val="Trebuchet MS"/>
        <family val="2"/>
      </rPr>
      <t xml:space="preserve"> </t>
    </r>
  </si>
  <si>
    <t>2SOFT/1.1/35</t>
  </si>
  <si>
    <t xml:space="preserve">Suceava County 
Municipal institution «Chernivtsi special secondary boarding school №2» </t>
  </si>
  <si>
    <t>Special Education in the cross-border area Suceava - Chernivtsi: modern, inclusive and adequate to labour market</t>
  </si>
  <si>
    <t>17.12.2019</t>
  </si>
  <si>
    <t>17.06.2021</t>
  </si>
  <si>
    <t>2SOFT/1.1/142</t>
  </si>
  <si>
    <t xml:space="preserve"> (LB) B-Right Media Association
The Bucovvynian Arts Centrefor Revival and Promotion of the Romanian Traditional Culture
Teachers Training House Botosani
Higher Vocational Art School no 5 of Chernivtsi</t>
  </si>
  <si>
    <t>Creative workforce for Cross Border Future</t>
  </si>
  <si>
    <t>19.12.2019</t>
  </si>
  <si>
    <t>19.12.2020</t>
  </si>
  <si>
    <t>2SOFT/1.1/139</t>
  </si>
  <si>
    <t xml:space="preserve">Support , Mobility and Arts for youth across the border Romania - Ukraine </t>
  </si>
  <si>
    <t>(LB) The Technological High school ”Oltea Doamna” of Dolhasca
HIGHER VOCATIONAL ART SCHOOL N0 5 OF CHERNIVTSI
Bukovynian Art Centre for Revival and Promotion of the Romanian Traditional Culture Development
Association of Community Development Consultants</t>
  </si>
  <si>
    <t>30.06.2021</t>
  </si>
  <si>
    <t>2SOFT/1.1/115</t>
  </si>
  <si>
    <t>Educational University Romanian-Ukrainian Cross-Border Cooperation - UNIV.E.R-U</t>
  </si>
  <si>
    <t>(LB) Stefan cel Mare University Suceava
Odessa National Polytechnic University</t>
  </si>
  <si>
    <t>30.12.2019</t>
  </si>
  <si>
    <t>2SOFT/1.1/112</t>
  </si>
  <si>
    <t>Cross-border educational network between Botosani County (Romania) and Hlyboka District (Ukraine)</t>
  </si>
  <si>
    <t xml:space="preserve">(LB) Botosani County-County Council
Hlyboka District Council </t>
  </si>
  <si>
    <t>2SOFT/1.2/13</t>
  </si>
  <si>
    <t>Promote deadwood for resilient forests in the Romanian-Ukrainian cross border region (RESFOR)</t>
  </si>
  <si>
    <t>(LB) WWW Danube Carpathian Programme Romania-Maramures Branch
Stefan cel Mare University of Suceava
Ukrainian Research Institute of Mountain Forestry named after P.S. Pasternak
Non-guvernmental organization ECOSPHERA</t>
  </si>
  <si>
    <t>2SOFT/2.1/46</t>
  </si>
  <si>
    <t xml:space="preserve">Bucovinian Ethnic Special Treasure - BEST </t>
  </si>
  <si>
    <t>(LB) "ANA" Mutual Aid and Charity Foundation
Romanian Youth League from the Chernivtsi Region "Junimea"
Juventus Association
Non-governmental Organization „Media Center BukPress”</t>
  </si>
  <si>
    <t>2SOFT/4.1/11</t>
  </si>
  <si>
    <t>2SOFT/3.1/80</t>
  </si>
  <si>
    <t>SMART TRAVEL BUCOVINA</t>
  </si>
  <si>
    <t>07.11.2019</t>
  </si>
  <si>
    <t>07.03.2021</t>
  </si>
  <si>
    <t xml:space="preserve">Infection-free hospitals </t>
  </si>
  <si>
    <t xml:space="preserve">(LB)Utility Non-profit Enterprise “Central City Clinical Hospital of the Ivano-Frankivsk City Council”
Sighetu Marmatiei Municipal Hospital </t>
  </si>
  <si>
    <t>07.11.2020</t>
  </si>
  <si>
    <t>2SOFT/4.2/89</t>
  </si>
  <si>
    <t>Cross-border cooperation for FIre &amp; REscue services</t>
  </si>
  <si>
    <t>(LB) Vladeni Commune
Novoselytsya City Council</t>
  </si>
  <si>
    <t>2SOFT/4.3/94</t>
  </si>
  <si>
    <t>Improved cross-border security</t>
  </si>
  <si>
    <t>(LB) Satu Mare County Gendarmerie Inspectorate 
Ivano-Frankivsk unit 1241 of National Guard of Ukraine</t>
  </si>
  <si>
    <t>20.11.2019</t>
  </si>
  <si>
    <t>20.05.2021</t>
  </si>
  <si>
    <t>2SOFT/4.3/126</t>
  </si>
  <si>
    <t>Increasing cross-border cooperation capacity</t>
  </si>
  <si>
    <t>(LB) "Pintea Viteazul" Maramures County Gendarmerie Inspectorate
Ivano-Frankivsk unit 1241 of National Guard of Ukraine</t>
  </si>
  <si>
    <t>2SOFT/4.3/97</t>
  </si>
  <si>
    <t xml:space="preserve">Strengthening training capabilities of the special actions groups through the development of complex physical and psychological training and evaluation programs </t>
  </si>
  <si>
    <t>(LB) Suceava County Gendarmerie Inspectorate
Ivano-Frankivsk unit 1241 of National Guard of Ukraine</t>
  </si>
  <si>
    <t>26.11.2019</t>
  </si>
  <si>
    <t>26.05.2021</t>
  </si>
  <si>
    <t>2SOFT/4.3/152</t>
  </si>
  <si>
    <t>Capacity building for countering organized crime and strengthening of cross-border cooperation through enhancing the operational facilities and common trainings of Police forces in the field of forensic investigation (FIROUA)</t>
  </si>
  <si>
    <t>(LB) Maramures County Police Department
The Main Department of National Police in Ivano-Frankvisk region</t>
  </si>
  <si>
    <t>27.11.2019</t>
  </si>
  <si>
    <t>27.05.2021</t>
  </si>
  <si>
    <t>2SOFT/4.3/99</t>
  </si>
  <si>
    <t>Strengthening institutional and technical capacity to intervene in support of the specialized structures that are fighting the organized crime (RO-UA SITC)</t>
  </si>
  <si>
    <t>(LB) Ivano-Frankivsk unit 1241 of National Guard of Ukraine
Suceava County Gerndarmerie Inspectorate</t>
  </si>
  <si>
    <t>2SOFT/4.3/109</t>
  </si>
  <si>
    <t>Ensuring public safety through the cooperation of law enforcement agencies and the use of advanced video surveillance systems in Uzhgorod and Satu Mare</t>
  </si>
  <si>
    <t>(LB) Executive Committee of Uzhgorod City Council
Municipality of Satu Mare</t>
  </si>
  <si>
    <t>23.12.2019</t>
  </si>
  <si>
    <t>23.06.2021</t>
  </si>
  <si>
    <t>Botosani, Botosani County, Dorohoi, Botosani County (Romania), Hliboca, Chernivtsi region (Ukraine)</t>
  </si>
  <si>
    <t xml:space="preserve">The project will contribute to the improvement of the educational services and ensurance of the special conditions designed for children and disabled youth  with SEN, and the support of the active inclusion services, in order to prevent the  professional and social exclusion of the students from 2 Special Schools from Botoșani County (RO) and from the Inclusive Center for children from Hliboca District (UA). </t>
  </si>
  <si>
    <t>Suceava
Odessa</t>
  </si>
  <si>
    <t>Activities of the project include improvement of the communication and cooperation between academic/research staff from Romanian and Ukrainian universities in the programme area by creating sustainable channels for information exchange in the field of education during the project; improvement of the two partner universities educational quality in relation with long term cross-border cooperation in higher education field by improving strategies and transfer of good practices until the end of the project; promotion of the cross-border cooperation and mutual awareness between Romania and Ukraine by building long term cooperation structures and involvement of stakeholders until the end of the project.</t>
  </si>
  <si>
    <t>Luncavita, Tulcea, Isaccea, Rachelu, Macin, Mahmudia, babadag, Jurilovca, Tulcea county (Romania), Izmail, reni, Odessa, Orlovka, Utconosovka, Anadol, Ozomoe, Tatarbunary, Sarata, Odessa region (Ukraine)</t>
  </si>
  <si>
    <t>The activities of the project include: facilitating the access of 360 high school students and students from Tulcea County and the Odessa region to 24 professional training courses on the labor market and specialized counseling and professional guidance services to improve the insertion process by involving them in innovative activities of complementary and virtually entrepreneurial education within 35 practice firms; prevention of socio-professional marginalization and increase the transition from school to active life for 100 high school students and students from Tulcea county and the Odessa region through cross-border educational actions aimed at organizing 2 Cross-border Fairs of Practice Firms, 2 Experience Exchanges  in the field of entrepreneurship and the operationalization of 2 CBC-FeRoUa bilateral online platforms for simulation of economic and e-CPO operations for counseling and professional guidance; increasing the quality and diversity of educational programs in Tulcea county and the Odessa region by strengthening and promoting a bilateral partnership network of 10 educational units, endowing 3 laboratories and 3 workshops  and the specialization of 40 teachers through 2 innovative courses and 4 transboundary methodical meetings;</t>
  </si>
  <si>
    <t>Ivano-Frankivsk, Ivano-Frankivsk region (Ukraine), Sighetu Marmatiei, Seini, Maramures county (Romania)</t>
  </si>
  <si>
    <t>The activities of the project include: modernization of educational institutions,skills development, sustainable development of the partnership through the implementation of specialized workshops, establishing cooperation between schools, business and local government.</t>
  </si>
  <si>
    <t>Suceava, Suceava County,  (Romania), Chernivtsi, Chernivtsi region (Ukraine)</t>
  </si>
  <si>
    <t xml:space="preserve">The project aims at: developing and modernizing the cross-border special education framework and preparing for the socio-professional adaptation and facile transition from graduation to labour market within 4 schools from Suceava County and Chernivtsi Region
</t>
  </si>
  <si>
    <t>Botosani, Botosani County, Dorohoi, Botosani County (Romania), Chernivtsi, Chernivtsi region (Ukraine)</t>
  </si>
  <si>
    <t>The purpose of the project is to increase the access of young people from Botosani (RO) and Chernivtsi (UA) to the labor market with the development of their life skills and creativity  through cross-border cooperation in the field of education, by 2024.</t>
  </si>
  <si>
    <t>Suceava, Suceava County (Romania), Chernivtsi, Chernivtsi region (Ukraine)</t>
  </si>
  <si>
    <t>The project aims at: supporting and educating 200 youngsters at risks aged 14 and 20 years, within 18 months, through programs that stimulate creativity, innovation and active citizenship that are made possible by the creation and development of 2 multifunctional centers that offer integrative support service packages and 4 extra-curricular activities (art of film and photography, traditional crafts, ICT and entrepreneurship programs); supporting and educating through exchange programs and trainings during 18 months of 40 specialists, in order to teach them extra-curricular activities and socio-economic counselling methods destined to prevent the school abandonment to favour the school reintegration of youngsters at risk aged between 14 and 20 years old.</t>
  </si>
  <si>
    <t>Baia Mare, Maramures County, Suceava, Suceava county (Romania), Ujhorod, Zakarpattia region, Ivano-Frankivsk, Ivano-Frankivsk region (Ukraine)</t>
  </si>
  <si>
    <t>By the end of project implementation, in RO-UA project target area (Maramures, Suceava counties, Ivano Frankivsk, Zakarpattia regions) framework conditions for cooperation, innovation and research related to harmonized responsible forestry practices concerning the „deadwood” management are enabled, thus aiming for increasing forest ecosystem long term productivity, their resilience to climate change and biodiversity conservation.</t>
  </si>
  <si>
    <t>The project activities consist of conservation of the intangible cultural heritage of 7 ethnic groups in Suceava county and 5 ethnic groups in the Chernivtsi region through research and documentation activities and creation of digital databases with the intangible cultural heritage specific to these ethnic groups.</t>
  </si>
  <si>
    <t>Suceava (Romania), Chernivtsi (Ukraine)</t>
  </si>
  <si>
    <t>The project aims at developing the ITC infrastructure of Suceava County and Chernivtsi Region by developing a Mobile App that will be used to provide useful information and to promote culture and tourism in these areas .</t>
  </si>
  <si>
    <t xml:space="preserve"> Vladeni, Botosani county (Romania), Novoselytsya, Chernivtsi (Ukraine)</t>
  </si>
  <si>
    <t>The project aims at improving joint risk management in the cross-border area, in Vladeni Commune and Novoselytsya City, by endowing with specialized fire and rescue trucks and equipment; improving performance of the commune and city staffs working in the field of fire &amp; rescue services, to prevent nature and man-made disasters, through exchange of experience and joint training, awareness campaigns.</t>
  </si>
  <si>
    <t>Satu Mare, Satu Mare county (Romania), Ivano-Frankvisk, Ivano-Frankvisk and Zakarpattya regions (Ukraine)</t>
  </si>
  <si>
    <t>The objective of the project is the enhancement of the operational capacity of the structures involved in public order measures in order to prevent and combat organized crime by the end of project implementation.</t>
  </si>
  <si>
    <t>Baia Mare, Maramures county (Romania), Ivano-Frankivsk, Ivano-Frankivsk region (Ukraine)</t>
  </si>
  <si>
    <t>The project aims at increasing the level of trust and confidence of the citizens in the Romanian Gendarmerie and the Ukrainian National Guard by increasing the efficiency, mobility and cooperation between these structures.</t>
  </si>
  <si>
    <t>Suceava, Suceava county (Romania), Ivano-Frankvisk, Ivano-Frankvisk region (Ukraine)</t>
  </si>
  <si>
    <t>The project aims at increasing the safety and security of citizens living in the border regions of Suceava county and Ivano- Frankivsk oblast and especially at identifying optimal solutions regarding the fight against organized crime in the region.</t>
  </si>
  <si>
    <t>Baia Mare, Maramures county (Romania), Ivano-Frankvisk, Ivano-Frankvisk region (Ukraine)</t>
  </si>
  <si>
    <t>The project aims at increasing the operational and technical capacity of the forensics police units on both sides of the border, and at developing a common procedure of crime scene investigation and enhancing the quality of crime scene management activity.</t>
  </si>
  <si>
    <t>Ivano-Frankvisk, Ivano-Frankvisk region (Ukraine), Suceava, Suceava county (Romania)</t>
  </si>
  <si>
    <t>The project aims at strengthening institutional and technical capacity to intervene in support of the specialized structures that are fighting the organized crime.</t>
  </si>
  <si>
    <t>Uzhgorod, Zakarpattia region (Ukraine), Satu Mare, Satu Mare county (Romania)</t>
  </si>
  <si>
    <t xml:space="preserve">The activities of the project consist of: modernization, updating and extension of the Public Space Video Surveillance System (PSVSS); capacity building for the staff of law enforcement agencies; CBC partnership for countering criminal manifestations and to ensure public safety.
</t>
  </si>
  <si>
    <t xml:space="preserve"> Ivano- Frankivsk (Ukraine)- Ivano Frankivsk city, 
Maramures (Romania)- Sighetu Maramatiei city</t>
  </si>
  <si>
    <t>The objective of the project is to reduce epidemiological hazard in the Ivano-Frankivsk and Sighetu Marmatiei municipalities through the implementation of infection prevention activities.</t>
  </si>
  <si>
    <t>Total eligible expenditure (EURO)</t>
  </si>
  <si>
    <t xml:space="preserve">Tulcea County Administrative Teritorial Unit throughout Tulcea County Council
Macin Administrative Territorial Unit - UATM
Danube Regional Hospital of Odessa Regional Council - DRH
Association of Cross-border Cooperation “Lower Danube Euroregion” - ACT EDJ
Executive Committee of Izmail City Council - ECIC
</t>
  </si>
  <si>
    <t>Executive committee of Izmail city Council 
Association of Cross-border Cooperation Lower Danube Euroregion
Tulcea County Council</t>
  </si>
  <si>
    <t>2SOFT/4.2/160</t>
  </si>
  <si>
    <t xml:space="preserve">Common Solutions to Common Problems: Natural and Man-Made Disasters at the Romanian-Ukranian Border </t>
  </si>
  <si>
    <t>(LB) Paltinis Commune
Hudesti Commune
Mamaliga Village Council
Botosani "Nicolae Iorga" Emergency Situations Inspectorate</t>
  </si>
  <si>
    <t>30.01.2020</t>
  </si>
  <si>
    <t>2SOFT/4.2/155</t>
  </si>
  <si>
    <t>Integrated Emergency Preparedness System of Danube Delta (DanubeEmergency)</t>
  </si>
  <si>
    <t>(LB) Reni District Council
Municipal Company Center for Sustainable Development and Environmental Studies of the Danube Region
Administrative Territorial Unit of Isaccea Municipality
Information Center for Innovation and Develpoment NOVUM</t>
  </si>
  <si>
    <t xml:space="preserve"> Reni district, Odessa region (Ukraine), Isaccea municipality, Tulcea county (Romania)</t>
  </si>
  <si>
    <t xml:space="preserve">Project activities consist of: improving the safety of local citizens of Danube delta region through implementation of cross-border early warning system in case of emergency; increasing the capacity of firefighters of Danube delta region through purchase of new equipment and development of joint action plan for firefighters of Ukraine and Romania in case of emergency. </t>
  </si>
  <si>
    <t>Paltinis, Hudesti, Dorohoi, Botosani county (Romania), Mamaliga, Chernivtsi (Ukraine)</t>
  </si>
  <si>
    <t>The objective of the project is the consolidation of the cross border cooperation between authorities involved in the management of natural disasters and increase their capacities to deal with emergency situations for ensuring the safety of the citizens in the cross border area of Siret river.</t>
  </si>
  <si>
    <t>2SOFT/1.1/137</t>
  </si>
  <si>
    <t>Virtual Reality Unites Carpathians: Interactive School Laboratories</t>
  </si>
  <si>
    <t xml:space="preserve">(LB) Communal Enterprise "Agency of Regional Development and Cross-Border Cooperation "Transcarpathia" of Zakarpattya Oblast Council"
Unit of Education of Tyachivskyi District State Administration
TECHNICAL SCHOOL "ANGHEL SALIGNY"
Mircea Eliade" Secondary School
</t>
  </si>
  <si>
    <t>23.03.2020</t>
  </si>
  <si>
    <t>23.09.2021</t>
  </si>
  <si>
    <t>2SOFT/1.1/128</t>
  </si>
  <si>
    <t>CBC-DEBUS-Innovative Development of Entrepreneurial education and stimulation of new Business in cross-border region</t>
  </si>
  <si>
    <t xml:space="preserve">(LB) Youth Public Organization “New European Generation”
 Izmail State University of Humanities
Tulcea County Agency for Employment 
PATRONAGE OF SMALL AND MEDIUM SIZED ENTERPRISES OF TULCEA COUNTY 
</t>
  </si>
  <si>
    <t>23.03.2021</t>
  </si>
  <si>
    <t>2SOFT/1.1/165</t>
  </si>
  <si>
    <t>2SOFT/1.2/52</t>
  </si>
  <si>
    <t>2SOFT/1.2/86</t>
  </si>
  <si>
    <t>2SOFT/1.2/48</t>
  </si>
  <si>
    <t>2SOFT/2.1/150</t>
  </si>
  <si>
    <t>2SOFT/2.1/133</t>
  </si>
  <si>
    <t>2SOFT/2.1/10</t>
  </si>
  <si>
    <t>2SOFT/2.1/91</t>
  </si>
  <si>
    <t>2SOFT/2.1/64</t>
  </si>
  <si>
    <t>2SOFT/2.1/183</t>
  </si>
  <si>
    <t>2SOFT/4.1/93</t>
  </si>
  <si>
    <t>2SOFT/4.1/56</t>
  </si>
  <si>
    <t>2SOFT/4.1/125</t>
  </si>
  <si>
    <t>2SOFT/4.1/159</t>
  </si>
  <si>
    <t>2SOFT/4.2/70</t>
  </si>
  <si>
    <t>2SOFT/4.2/179</t>
  </si>
  <si>
    <t>2SOFT/4.2/71</t>
  </si>
  <si>
    <t>2SOFT/4.2/184</t>
  </si>
  <si>
    <t>Innovative deSIGN of EDUcation - the foundation for community development</t>
  </si>
  <si>
    <t>(LB) Technological Highschool of Repedea (RO)
Crasna Viseului Secondary School (RO)
Solotvinska Highschool no. 1 (UA)</t>
  </si>
  <si>
    <t>02.04.2020</t>
  </si>
  <si>
    <t>Cross-Border Cooperation Smart Energy</t>
  </si>
  <si>
    <t xml:space="preserve">(LB) Ștefan cel Mare, University of Suceava
State University "Uzhhorod National University"
International Association of Regional Development Institutions IARDI
</t>
  </si>
  <si>
    <t>12.03.2020</t>
  </si>
  <si>
    <t>12.09.2021</t>
  </si>
  <si>
    <t xml:space="preserve">Ro-Ua Trans-border Academic Development for Reseach and Innovation </t>
  </si>
  <si>
    <t>(LB) Ivano-Frankivsk National Technical University of Oil and Gas University
Technical University of Cluj Napoca - North University Center of Baia Mare 
Association Academic Organization For Research, Innovation And Professional Development</t>
  </si>
  <si>
    <t>11.02.2020</t>
  </si>
  <si>
    <t>11.08.2021</t>
  </si>
  <si>
    <t>02.10.2021</t>
  </si>
  <si>
    <t>Partnership for Genomic Research in Ukraine and Romania</t>
  </si>
  <si>
    <t>(LB) Uzhhorod National University
”VASILE GOLDIȘ” University Foundation of Arad, Branch of Satu Mare</t>
  </si>
  <si>
    <t>13.02.2020</t>
  </si>
  <si>
    <t>13.08.2021</t>
  </si>
  <si>
    <t xml:space="preserve">Valorising Cultural Identity and Common History for Tourism Development in Lower Danube Border Area </t>
  </si>
  <si>
    <t xml:space="preserve">(LB) Danube Delta Sustainable Development Association
Youth Public Organization “New European Generation”
Chilia Veche Municipality
</t>
  </si>
  <si>
    <t>26.02.2020</t>
  </si>
  <si>
    <t>26.08.2021</t>
  </si>
  <si>
    <t>BACK TO OUR COMMON ROOTS</t>
  </si>
  <si>
    <t xml:space="preserve">(LB) Botosani City
Department of Economic and Integration Development of Executive Committee of City Council 
Botosani County Department of Culture
Center of Municipal and Regional Development - Resource Center
</t>
  </si>
  <si>
    <t>04.02.2020</t>
  </si>
  <si>
    <t>04.04.2021</t>
  </si>
  <si>
    <t>„Promoting the culture of the Ethnic Hutsul in the Romania-Ukraine cross-border region”</t>
  </si>
  <si>
    <t>(LB) Bistra Commune 
Rakhiv Town Council</t>
  </si>
  <si>
    <t>05.02.2020</t>
  </si>
  <si>
    <t>05.08.2021</t>
  </si>
  <si>
    <t>Development of cross-border cooperation in promoting objects of historical and cultural heritage in the cross-border territory of Romania and Ukraine</t>
  </si>
  <si>
    <t>(LB) Stefan cel Mare University of Suceava
Ivano-Frankivsk National Technical University of Oil and Gas</t>
  </si>
  <si>
    <t>04.08.2021</t>
  </si>
  <si>
    <t xml:space="preserve">EFIGE - Cross- Border Ensemble. Heritage Confluence on Danube </t>
  </si>
  <si>
    <t xml:space="preserve">(LB) ADMINISTRATIVE TERRITORIAL UNIT TULCEA COUNTY 
EXECUTIVE COMMITTEE OF IZMAIL CITY COUNCIL
LOCAL GROUP FOR SUSTAINABLE FISHING IN THE DANUBE DELTA 
Galati Association for Sustainable Development Prut - Dunare </t>
  </si>
  <si>
    <t>07.02.2020</t>
  </si>
  <si>
    <t>07.08.2021</t>
  </si>
  <si>
    <t>Empowering cross-border promotion of common cultural and historical heritage of the Someș Plain Region</t>
  </si>
  <si>
    <t xml:space="preserve">(LB) Municipality of Agriş
Municipality of Hecha village
</t>
  </si>
  <si>
    <t>09.04.2020</t>
  </si>
  <si>
    <t>09.04.2021</t>
  </si>
  <si>
    <t xml:space="preserve">Improving the quality of medical services on minimally invasive procedures in Romania- Ukraine cross-border area  </t>
  </si>
  <si>
    <t>(LB) Regional municipal non-profit enterprise “Chernivtsi Regional Clinical Hospital”
Suceava County Council</t>
  </si>
  <si>
    <t>09.03.2020</t>
  </si>
  <si>
    <t>09.03.2021</t>
  </si>
  <si>
    <t>Personalized prevention tools in obesity and diabetes - a joint Romanian-Ukrainian programme of health education</t>
  </si>
  <si>
    <t>(LB) Stefan cel Mare University of Suceava
VASYL STEFANYK PRECARPATHIAN NATIONAL UNIVERSITY</t>
  </si>
  <si>
    <t>24.03.2020</t>
  </si>
  <si>
    <t>24.09.2021</t>
  </si>
  <si>
    <t>Improving the emergency medicine - rapid responce to emergency situations in Chernivtsi oblast and Suceava county</t>
  </si>
  <si>
    <t>(LB) Municipal non-commercial enterprise Zastavna Central District Hospital 
RME "Emergency Hospital" Chernivtsi
The City Hospital Gura Humorului</t>
  </si>
  <si>
    <t>Improving the diagnostics - key to quality medical services in Chernivtsi oblast and Suceava county</t>
  </si>
  <si>
    <t>(LB) Regional municipal non-commercial enterprise  "Chernivtsi Emergency Hospital" 
The City Hospital Gura Humorului</t>
  </si>
  <si>
    <t>17.04.2020</t>
  </si>
  <si>
    <t>17.04.2021</t>
  </si>
  <si>
    <t xml:space="preserve">
Joint Emergency Response Across Danube</t>
  </si>
  <si>
    <t>(LB) "Delta" Inspectorate for Emergency Situations of Tulcea county
The Main Department of The State Emergency Situation of Ukraine in Odessa Region</t>
  </si>
  <si>
    <t>25.02.2020</t>
  </si>
  <si>
    <t>25.08.2021</t>
  </si>
  <si>
    <t xml:space="preserve">PREVENTION AND COMMON DEFENSE IN EMERGENCY SITUATIONS </t>
  </si>
  <si>
    <t>(LB) Sarasau Commune
Solotvino City Hall</t>
  </si>
  <si>
    <t>30.07.2021</t>
  </si>
  <si>
    <t>Joint Actions for Preventing Natural and Man-Made Disasters at Romanian-Ukraininan Border</t>
  </si>
  <si>
    <t>(LB) Concesti Commune
Havarna Commune
Mamaliga Village Council
Botoșani ”Nicolae Iorga” Emergecy Situation Inspectorate</t>
  </si>
  <si>
    <t>02.03.2020</t>
  </si>
  <si>
    <t>02.09.2021</t>
  </si>
  <si>
    <t>Safe flood risk management in the cross border area of Siret river</t>
  </si>
  <si>
    <t>(LB) Cândești Township
Hlyboca Local Council
Staryi Vovchynets</t>
  </si>
  <si>
    <t>16.03.2020</t>
  </si>
  <si>
    <t>16.03.2021</t>
  </si>
  <si>
    <t>Satu Mare (Romania), Zakarpattia (Ukraine)</t>
  </si>
  <si>
    <t>The project's aim is to build capacities of secondary schools in raising study motivation and performance of students (7-17 years), improving quality of education through partnership, innovations and interactive educational technologies in the border communities of Satu Mare county and Zakarpatska oblast.</t>
  </si>
  <si>
    <t>Tulcea (Romania), Izmail (Ukraine)</t>
  </si>
  <si>
    <t xml:space="preserve">The purpose of the project is to improve the quality and access to entrepreneurial education through the development and implementation of 1 innovative program for training entrepreneurial skills, in order to support development of at least 75 business plans, within 12 months, with the purpose of creating new businesses and jobs in the near future. </t>
  </si>
  <si>
    <t>Maramures (Romania), Zakarpattia (Ukraine)</t>
  </si>
  <si>
    <t>The objective of the project is to create an educational partnership able to innovate the design of the educational activities in schools, shaping up new development opportunities in multi-ethnic community along the Romania-Ukrainian border over a period of 18 months.</t>
  </si>
  <si>
    <t>Suceava, Suceava County (Romania), Zakarpattia, Zakarpattia region  (Ukraine)</t>
  </si>
  <si>
    <t>The project aims at: increasing the usage of new technologies and innovations in the field of renewable energy provided by promotion and support to researches and innovations in a sustainable way in the border regions of Ukraine and Romania; establishing a strong platform for joint research actions and studies (including related equipment procurement) in the field of renewable energy and resource efficiency.</t>
  </si>
  <si>
    <t>Baia Mare, Maramures County (Romania), Ivano-Frankivsk, Ivano-Frankivsk region  (Ukraine)</t>
  </si>
  <si>
    <t>The project's purpose is to increase the potential of development, research and innovation  in  mechanic, electric-electronic, environment protection  domains  in order to reduce technological differences and to contribute to economic development of trans-border region, Ivano-Frankivsk and Maramures Counties.</t>
  </si>
  <si>
    <t>Satu Mare, Satu Mare County, Baia-Mare, Maramures County (Romania), Uzhhorod, Zakarpattia region (Ukraine)</t>
  </si>
  <si>
    <t xml:space="preserve">The project aims at establishing the foundation for active and sustainable cross-border collaboration in biomedical research between Romania and Ukraine.   </t>
  </si>
  <si>
    <t>Chilia Veche, Tulcea, Tulcea county (Romania), Izmail, Odessa region (Ukraine)</t>
  </si>
  <si>
    <t>The project aims at developing and promoting common immaterial cultural heritage: traditional music, dance, crafts and gastronomy; raising awareness in the Lower Danube region about historical heritage and its importance for tourism; strengthening the Romanian and Ukrainian cross-border cooperation for promoting cultural and historical tourism in the Lower Danube area.</t>
  </si>
  <si>
    <t>Suceava, Suceava County (Romania), Ivano-Frankivsk, Ivano-Frankivsk region (Ukraine)</t>
  </si>
  <si>
    <t>The project's objective is to preserve and promote the cultural and historical heritage in the cross-border Romanian-Ukrainian area, support the developing of local culture, specific cultural identities and the cultural dialog between communities of Suceava County and Ivano-Frankivsk Region, and to increase awareness of the tourists for this heritage.</t>
  </si>
  <si>
    <t>Botosani, Botosani County (Romania), Ivano-Frankivsk, Ivano-Frankivsk region (Ukraine)</t>
  </si>
  <si>
    <t>The project's aim is to improve the competitiveness at the border of the European Union in the area of Botosani (RO)-Ivano-Frankivsk (UA), on the principles of cooperation and good neighborhood through joint touristic capitalization of the multicultural heritage, until 2024.</t>
  </si>
  <si>
    <t>Bistra, Maramures County (Romania), Rakhiv, Zakarpattia region (Ukraine)</t>
  </si>
  <si>
    <t>The project's actions consist of the conservation and promotion of cultural and historical heritage in the Romania-Ukraine (Bistra- Rakhiv) cross-border region by rehabilitating, on both sides of the border, two cultural monuments representative to the culture of the ethnic Hutsul.</t>
  </si>
  <si>
    <t>Tulcea, Sulina, Crisan, Murighiol, Jurilovca, Niculitel, Tulcea county (Romania), Izmail, Bolgrad, Odessa region (Ukraine)
Galați</t>
  </si>
  <si>
    <t>The project foresees interdisciplinary valorization and promotion of the cultural and anthropogenic potential of the area defined by the cross-border area of the Lower Danube Euroregion Izmail (Ukraine) - Tulcea (Romania) - Galati (Romania) to enhance the attractiveness level of the area by 2023.</t>
  </si>
  <si>
    <t>Agris, Satu Mare, Satu Mare county (Romania), Hecha, Zakarpattia region (Ukraine)</t>
  </si>
  <si>
    <t>The project's objective is to preserve and promote the cultural heritage of 35 local communities in Satu Mare county and Zakarpattia Oblast linked by common linguistic heritage of the Somes Plain region sustaining the creation and development of a cross-border network focused on the long-term development of local culture, promotion of specific cultural identities and the cultural dialog.</t>
  </si>
  <si>
    <t>Chernivtsi (Ukraine), Suceava (Romania)</t>
  </si>
  <si>
    <t>The objective of the project is to improve the quality of surgery and current treatment medical services in Romania-Ukraine cross-border area to the average level of EU-countries using common protocols and more effective equipment.</t>
  </si>
  <si>
    <t>Chernivtsi (Ukraine), Suceava (Romania)- Gura Humorului area.</t>
  </si>
  <si>
    <t>The project aims at improving the quality of urgent medical services in Romania-Ukraine cross-border area by minimizing the consequences of unquality diagnostics and strokes.</t>
  </si>
  <si>
    <t>Chernivtsi (Ukraine)- Chernivtsi, Zastavna, Storojinet, Herta, Hlyboca, 
Suceava (Romania)- Gura Humorului area</t>
  </si>
  <si>
    <t>The project aim is to improve the material base related to the emergencies of medical institutions of the Chernivtsi oblast and Suceava County hospitals by the end of project implementation; to increase the knowledge and practical skills of target groups in emergency medicine through trainings by the end of project implementation.</t>
  </si>
  <si>
    <t>Suceava (Romania), Ivano-Frankivsk (Ukraine)</t>
  </si>
  <si>
    <t xml:space="preserve">The project's aim is to increase public  and medical staff awareness of risk factors linked to overweight, obesity and diabetes through on-site screening, nutrition counseling and education and personalized health feedback. </t>
  </si>
  <si>
    <t>Odessa, Odessa region (Ukraine), Tulcea, Tulcea county (Romania)</t>
  </si>
  <si>
    <t>The project aims at improving the safety and security level of the population by increasing the intervention capacity of the emergency services and the structures responsible for carrying out interventions in the eligible area.</t>
  </si>
  <si>
    <t>Sarasau, Maramures county (Romania), Solotvino, Zakarpattia region (Ukraine)</t>
  </si>
  <si>
    <t xml:space="preserve">The general objective of the project is to develop the cooperation between Romania and Ukraine in the field of emergency situation, preparing actions, developing intervention units to increase the capacity of the management and reaction of the interventions in the cases of civil emergency caused by natural or anthropic disasters, in Sarasau Commune and in Solotvino City. </t>
  </si>
  <si>
    <t>Botosani (Romania), Chernivtsi (Ukraine)</t>
  </si>
  <si>
    <t>The project's aim is to contribute to the prevention of fire and flood natural and man-made disasters in Botosani County from Romania and Chernivtsi County of Ukraine, at the Romanian-Ukranian border (Concesti, Havarna - Romania and Mamaliga - Ukrain sections).</t>
  </si>
  <si>
    <t>Candesti, Botosani City, Botosani county (Romania), Hliboca, Chernivtsi (Ukraine)</t>
  </si>
  <si>
    <t>The purpose of the project is the consolidation of the cross border cooperation between authorities involved in the management of natural disasters and increase their capacities to deal with emergency situations for ensuring the safety of the citizens in the cross border area of Siret river basin.</t>
  </si>
  <si>
    <t>Union co-financing (EURO)</t>
  </si>
  <si>
    <t>Union co-financing rate</t>
  </si>
  <si>
    <t>Beneficiary contribution</t>
  </si>
  <si>
    <t>4.1.</t>
  </si>
  <si>
    <t>4.2.</t>
  </si>
  <si>
    <t>4.3.</t>
  </si>
  <si>
    <t>2SOFT/4.1/55</t>
  </si>
  <si>
    <t>Communication is the KEY</t>
  </si>
  <si>
    <t>(LB) Spitalul Municipal Sighetu Marmatiei
Solotvyno Municipality</t>
  </si>
  <si>
    <t>15.07.2020</t>
  </si>
  <si>
    <t>15.01.2022</t>
  </si>
  <si>
    <t>2SOFT/4.1/162</t>
  </si>
  <si>
    <t>Cooperation for Improvement the Medical Services in the Communities of Dolyna and Baia Sprie</t>
  </si>
  <si>
    <t>(LB) Dolyna City Council
Baia Sprie Town</t>
  </si>
  <si>
    <t>24.07.2020</t>
  </si>
  <si>
    <t>24.01.2022</t>
  </si>
  <si>
    <t>2SOFT/2.1/34</t>
  </si>
  <si>
    <t>Developing cross-border culture: Revitalised Theatres in Satu Mare and Uzhgorod</t>
  </si>
  <si>
    <t>(LB) MUNICIPALITY OF SATU MARE
Communal Enterprise "Transcarpathian Regional Academic Ukrainian Drama Theatre named after brothers Yuri Augustine and Eugene Sherehiy" of Transcarpathian Regional Council
Executive Committee of Uzhgorod City Council</t>
  </si>
  <si>
    <t>10.08.2020</t>
  </si>
  <si>
    <t>10.02.2022</t>
  </si>
  <si>
    <t>2SOFT/1.1/45</t>
  </si>
  <si>
    <t>Learning with my neighbour -Improving the quality of education through cross-border cooperation</t>
  </si>
  <si>
    <t>(LB) Forestry Technological Highschool of Sighetu Marmatiei
Kolomyia City Council</t>
  </si>
  <si>
    <t>19.08.2020</t>
  </si>
  <si>
    <t>19.08.2021</t>
  </si>
  <si>
    <t>2SOFT/1.1/40</t>
  </si>
  <si>
    <t>EASY - B: Enhanced Access in Schools in Yordaneshty and Balcauti cross-border rural area</t>
  </si>
  <si>
    <t>(LB) BĂLCĂUȚI COMMUNE
YORDANESHTY VILLAGE COUNCIL</t>
  </si>
  <si>
    <t>31.08.2020</t>
  </si>
  <si>
    <t>28.02.2022</t>
  </si>
  <si>
    <t>The project aims at improving cross-border healthcare towards a patient-oriented medicine through joint actions over an 18-month period.</t>
  </si>
  <si>
    <t>Maramures (Romania), Ivano-Frankivsk (Ukraine)</t>
  </si>
  <si>
    <t>Romania Ukraine</t>
  </si>
  <si>
    <t>The project focuses on creating the local capacity system for development and improvement the quality level of the services provided by primary healthcare institutions of Dolyna (Ivano-Frankivsk oblast, Ukraine) and Baia Sprie (Maramures, Romania).</t>
  </si>
  <si>
    <t>Satu Mare, Satu Mare County (Romania), Uzhgorod, Zakarpattia region (Ukraine)</t>
  </si>
  <si>
    <t>The project goal is to restore the historical beauty of the venues where theatrical performances of the Northern Theatre of Satu Mare (Studio Hall) and of Transcarpathian Drama Theatre are played, and to enrich the cross-border cultural life in Satu Mare and Zakarpattia regions.</t>
  </si>
  <si>
    <t>The project aims at improving access to education and the quality of education, including teaching of minority languages in rural communities located in the Romanian-Ukrainian border area by rehabilitating the educational infrastructure, endowing schools with new technologies, transferring good practices between schools and establishing 2 centres for school and professional counseling and orientation.</t>
  </si>
  <si>
    <t>The objective of the project is to improve the quality of education in schools with specializations in wood manufacturing through cross-border cooperation, to support creation of new career potential in Maramureș and Kolomyia.</t>
  </si>
  <si>
    <t>Maramureș (Romania), Ivano-Frankivsk (Ukraine)</t>
  </si>
  <si>
    <t>Suceava (Romania), Cernivtsi (Ukraine)</t>
  </si>
  <si>
    <t>(LB) Suceava County Council
Department of  Regional Development of Chernivtsi Regional State Administration</t>
  </si>
  <si>
    <t>2SOFT/1.2/63</t>
  </si>
  <si>
    <t>RO-UA Partnership for Climate Change Mitigation</t>
  </si>
  <si>
    <t xml:space="preserve">(LB) NGO "Bureau of Research, Innovations and Technology"
Botosani City
Department of Economic and Integration Development of Executive Committee of City Council
Ivano-Frankivsk National Technical University of Oil and Gas
</t>
  </si>
  <si>
    <t>31.10.2020</t>
  </si>
  <si>
    <t>30.04.2022</t>
  </si>
  <si>
    <t>2SOFT/2.1/169</t>
  </si>
  <si>
    <t>SHARING HERITAGE: Preserving Historical Legacy of Pniv Fortress in Ukraine and Ardud Fortress in Romania for Tourism Development</t>
  </si>
  <si>
    <t>(LB) Tourist Association of Ivano-Frankivsk Region
Pniv Village Council
City Hall of Ardud
Chamber of Commerce, Industry and Agriculture</t>
  </si>
  <si>
    <t>23.12.2020</t>
  </si>
  <si>
    <t>23.06.2022</t>
  </si>
  <si>
    <t>List of operations financed under Romania-Ukraine Joint Operational Programme 2014-2020 (January 2021)</t>
  </si>
  <si>
    <t>Satu Mare, Satu Mare County (Romania), Nadvirna District, Ivano-Frankivsk region (Ukraine)</t>
  </si>
  <si>
    <t>Building on cultural and historical legacy of the Ardud Fortress in the North Western Romania and the Pniv Fortresses in the Western Ukraine, the project overall goal is to increase economic and livelihood opportunities of local communities by employing tourism potential of the cross-border cultural heritage thus ensuring its conservation and sustainable use.</t>
  </si>
  <si>
    <t>Botosani (Romania), Ivano Frankivsk (Ukraine)</t>
  </si>
  <si>
    <t>The project aims at developping and supporting innovative cooperation for climate change mitigation within the cross-border RO-UA region to ensure sustainable development of territories through organisation of new educational and research environment in Energy Efficiency leading to climate change mitigation.</t>
  </si>
  <si>
    <t>18.05.2017</t>
  </si>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</sst>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sz val="10"/>
      <name val="Helv"/>
      <charset val="204"/>
    </font>
    <font>
      <b/>
      <sz val="11"/>
      <color theme="1"/>
      <name val="Trebuchet MS"/>
      <family val="2"/>
    </font>
    <font>
      <sz val="11"/>
      <color theme="1"/>
      <name val="Trebuchet MS"/>
      <family val="2"/>
    </font>
    <font>
      <sz val="11"/>
      <name val="Trebuchet MS"/>
      <family val="2"/>
    </font>
    <font>
      <i/>
      <sz val="11"/>
      <color theme="1"/>
      <name val="Trebuchet MS"/>
      <family val="2"/>
    </font>
    <font>
      <sz val="10"/>
      <name val="Arial"/>
      <family val="2"/>
    </font>
    <font>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6" fillId="0" borderId="0"/>
    <xf numFmtId="9" fontId="7" fillId="0" borderId="0" applyFont="0" applyFill="0" applyBorder="0" applyAlignment="0" applyProtection="0"/>
  </cellStyleXfs>
  <cellXfs count="41">
    <xf numFmtId="0" fontId="0" fillId="0" borderId="0" xfId="0"/>
    <xf numFmtId="0" fontId="3" fillId="0" borderId="1" xfId="0" applyFont="1" applyBorder="1" applyAlignment="1">
      <alignment horizontal="left" vertical="center" wrapText="1"/>
    </xf>
    <xf numFmtId="4" fontId="4" fillId="0" borderId="1" xfId="1"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4" fillId="0" borderId="8" xfId="1" applyNumberFormat="1"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8" xfId="0" applyFont="1" applyBorder="1" applyAlignment="1">
      <alignment horizontal="center" vertical="center"/>
    </xf>
    <xf numFmtId="4" fontId="4" fillId="0" borderId="8" xfId="1" applyNumberFormat="1" applyFont="1" applyFill="1" applyBorder="1" applyAlignment="1">
      <alignment horizontal="center" vertical="center" wrapText="1"/>
    </xf>
    <xf numFmtId="0" fontId="3" fillId="0" borderId="9" xfId="0" applyFont="1" applyBorder="1" applyAlignment="1">
      <alignment horizontal="center" vertical="center"/>
    </xf>
    <xf numFmtId="0" fontId="4" fillId="0" borderId="1" xfId="1" applyNumberFormat="1"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left" vertical="center"/>
    </xf>
    <xf numFmtId="9" fontId="4" fillId="0" borderId="1" xfId="3" applyFont="1" applyFill="1" applyBorder="1" applyAlignment="1">
      <alignment horizontal="center" vertical="center" wrapText="1"/>
    </xf>
    <xf numFmtId="0" fontId="2" fillId="0" borderId="3" xfId="0" applyFont="1" applyBorder="1" applyAlignment="1">
      <alignment horizontal="center" vertical="center"/>
    </xf>
    <xf numFmtId="0" fontId="3" fillId="0" borderId="6" xfId="0" applyFont="1" applyBorder="1" applyAlignment="1">
      <alignment horizontal="center" vertical="center"/>
    </xf>
    <xf numFmtId="0" fontId="0" fillId="0" borderId="0" xfId="0" applyAlignment="1">
      <alignment horizontal="center" vertical="center"/>
    </xf>
    <xf numFmtId="0" fontId="2" fillId="0" borderId="4" xfId="0" applyFont="1" applyBorder="1" applyAlignment="1">
      <alignment horizontal="center" vertical="center"/>
    </xf>
    <xf numFmtId="0" fontId="3" fillId="0" borderId="10" xfId="0" applyFont="1" applyBorder="1" applyAlignment="1">
      <alignment horizontal="center" vertical="center"/>
    </xf>
    <xf numFmtId="0" fontId="2" fillId="0" borderId="4" xfId="0" applyFont="1" applyBorder="1" applyAlignment="1">
      <alignment horizontal="center" vertical="center" wrapText="1"/>
    </xf>
    <xf numFmtId="0" fontId="0" fillId="0" borderId="1" xfId="0" applyBorder="1" applyAlignment="1">
      <alignment horizontal="center" vertical="center"/>
    </xf>
    <xf numFmtId="0" fontId="4" fillId="0" borderId="8" xfId="1"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3" fillId="0" borderId="2" xfId="0" applyFont="1" applyBorder="1" applyAlignment="1">
      <alignment horizontal="left" vertical="center" wrapText="1"/>
    </xf>
    <xf numFmtId="0" fontId="0" fillId="0" borderId="0" xfId="0" applyAlignment="1">
      <alignment horizontal="left" vertical="center"/>
    </xf>
    <xf numFmtId="0" fontId="5" fillId="0" borderId="0" xfId="0" applyFont="1" applyAlignment="1">
      <alignment horizontal="left" vertical="center"/>
    </xf>
    <xf numFmtId="0" fontId="0" fillId="0" borderId="0" xfId="0" applyAlignment="1">
      <alignment horizontal="left"/>
    </xf>
    <xf numFmtId="0" fontId="2" fillId="0" borderId="5" xfId="0" applyFont="1" applyBorder="1" applyAlignment="1">
      <alignment horizontal="center" vertical="center" wrapText="1"/>
    </xf>
    <xf numFmtId="4" fontId="2" fillId="0" borderId="4" xfId="0" applyNumberFormat="1" applyFont="1" applyBorder="1" applyAlignment="1">
      <alignment horizontal="center" vertical="center" wrapText="1"/>
    </xf>
    <xf numFmtId="4" fontId="0" fillId="0" borderId="0" xfId="0" applyNumberFormat="1" applyAlignment="1">
      <alignment horizontal="center" vertical="center"/>
    </xf>
    <xf numFmtId="0" fontId="3" fillId="0" borderId="0" xfId="0" applyFont="1" applyAlignment="1">
      <alignment horizontal="center" vertical="center"/>
    </xf>
    <xf numFmtId="0" fontId="3" fillId="0"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4" fontId="3" fillId="0" borderId="1" xfId="1" applyNumberFormat="1" applyFont="1" applyFill="1" applyBorder="1" applyAlignment="1">
      <alignment horizontal="center" vertical="center" wrapText="1"/>
    </xf>
    <xf numFmtId="9" fontId="3" fillId="0" borderId="1" xfId="3" applyFont="1" applyFill="1" applyBorder="1" applyAlignment="1">
      <alignment horizontal="center" vertical="center" wrapText="1"/>
    </xf>
    <xf numFmtId="4" fontId="3" fillId="0" borderId="8" xfId="1"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cellXfs>
  <cellStyles count="4">
    <cellStyle name="Normal" xfId="0" builtinId="0"/>
    <cellStyle name="Normal 2" xfId="2" xr:uid="{00000000-0005-0000-0000-000001000000}"/>
    <cellStyle name="Normal_Cash-flow POR_AT_FEDR sept" xfId="1"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57"/>
  <sheetViews>
    <sheetView tabSelected="1" zoomScale="58" zoomScaleNormal="58" workbookViewId="0">
      <pane ySplit="3" topLeftCell="A4" activePane="bottomLeft" state="frozen"/>
      <selection pane="bottomLeft" activeCell="A2" sqref="A2:O2"/>
    </sheetView>
  </sheetViews>
  <sheetFormatPr defaultRowHeight="15"/>
  <cols>
    <col min="1" max="1" width="9.140625" style="19"/>
    <col min="2" max="2" width="16" style="19" customWidth="1"/>
    <col min="3" max="3" width="16.5703125" style="19" customWidth="1"/>
    <col min="4" max="4" width="13.7109375" style="19" customWidth="1"/>
    <col min="5" max="5" width="28.5703125" style="27" customWidth="1"/>
    <col min="6" max="6" width="44.140625" style="27" customWidth="1"/>
    <col min="7" max="7" width="69.7109375" style="29" customWidth="1"/>
    <col min="8" max="8" width="14.42578125" style="19" customWidth="1"/>
    <col min="9" max="9" width="15.140625" style="19" customWidth="1"/>
    <col min="10" max="10" width="15.7109375" style="32" customWidth="1"/>
    <col min="11" max="11" width="15.7109375" style="19" customWidth="1"/>
    <col min="12" max="12" width="18.140625" style="32" customWidth="1"/>
    <col min="13" max="13" width="16.42578125" style="32" customWidth="1"/>
    <col min="14" max="14" width="42.42578125" style="19" customWidth="1"/>
    <col min="15" max="15" width="14.140625" style="19" customWidth="1"/>
  </cols>
  <sheetData>
    <row r="2" spans="1:15" ht="17.25" thickBot="1">
      <c r="A2" s="39" t="s">
        <v>359</v>
      </c>
      <c r="B2" s="40"/>
      <c r="C2" s="40"/>
      <c r="D2" s="40"/>
      <c r="E2" s="40"/>
      <c r="F2" s="40"/>
      <c r="G2" s="40"/>
      <c r="H2" s="40"/>
      <c r="I2" s="40"/>
      <c r="J2" s="40"/>
      <c r="K2" s="40"/>
      <c r="L2" s="40"/>
      <c r="M2" s="40"/>
      <c r="N2" s="40"/>
      <c r="O2" s="40"/>
    </row>
    <row r="3" spans="1:15" ht="49.5">
      <c r="A3" s="17" t="s">
        <v>0</v>
      </c>
      <c r="B3" s="20" t="s">
        <v>1</v>
      </c>
      <c r="C3" s="22" t="s">
        <v>2</v>
      </c>
      <c r="D3" s="20" t="s">
        <v>3</v>
      </c>
      <c r="E3" s="22" t="s">
        <v>4</v>
      </c>
      <c r="F3" s="22" t="s">
        <v>5</v>
      </c>
      <c r="G3" s="22" t="s">
        <v>6</v>
      </c>
      <c r="H3" s="22" t="s">
        <v>8</v>
      </c>
      <c r="I3" s="22" t="s">
        <v>9</v>
      </c>
      <c r="J3" s="31" t="s">
        <v>307</v>
      </c>
      <c r="K3" s="22" t="s">
        <v>308</v>
      </c>
      <c r="L3" s="31" t="s">
        <v>309</v>
      </c>
      <c r="M3" s="31" t="s">
        <v>158</v>
      </c>
      <c r="N3" s="22" t="s">
        <v>7</v>
      </c>
      <c r="O3" s="30" t="s">
        <v>10</v>
      </c>
    </row>
    <row r="4" spans="1:15" ht="144.75" customHeight="1" thickBot="1">
      <c r="A4" s="18">
        <v>1</v>
      </c>
      <c r="B4" s="3"/>
      <c r="C4" s="3"/>
      <c r="D4" s="11" t="s">
        <v>11</v>
      </c>
      <c r="E4" s="1" t="s">
        <v>15</v>
      </c>
      <c r="F4" s="26" t="s">
        <v>13</v>
      </c>
      <c r="G4" s="1" t="s">
        <v>22</v>
      </c>
      <c r="H4" s="13" t="s">
        <v>17</v>
      </c>
      <c r="I4" s="3" t="s">
        <v>18</v>
      </c>
      <c r="J4" s="36">
        <v>1610715</v>
      </c>
      <c r="K4" s="37">
        <f>J4/M4</f>
        <v>1</v>
      </c>
      <c r="L4" s="36">
        <v>0</v>
      </c>
      <c r="M4" s="36">
        <v>1610715</v>
      </c>
      <c r="N4" s="3" t="s">
        <v>19</v>
      </c>
      <c r="O4" s="4" t="s">
        <v>20</v>
      </c>
    </row>
    <row r="5" spans="1:15" ht="133.5" customHeight="1">
      <c r="A5" s="18">
        <v>2</v>
      </c>
      <c r="B5" s="7"/>
      <c r="C5" s="7"/>
      <c r="D5" s="12" t="s">
        <v>11</v>
      </c>
      <c r="E5" s="6" t="s">
        <v>12</v>
      </c>
      <c r="F5" s="5" t="s">
        <v>14</v>
      </c>
      <c r="G5" s="6" t="s">
        <v>23</v>
      </c>
      <c r="H5" s="7" t="s">
        <v>364</v>
      </c>
      <c r="I5" s="7" t="s">
        <v>365</v>
      </c>
      <c r="J5" s="38">
        <v>2586228</v>
      </c>
      <c r="K5" s="37">
        <f t="shared" ref="K5:K57" si="0">J5/M5</f>
        <v>1</v>
      </c>
      <c r="L5" s="36">
        <f>M5-J5</f>
        <v>0</v>
      </c>
      <c r="M5" s="38">
        <v>2586228</v>
      </c>
      <c r="N5" s="7" t="s">
        <v>21</v>
      </c>
      <c r="O5" s="9" t="s">
        <v>20</v>
      </c>
    </row>
    <row r="6" spans="1:15" ht="60.75" customHeight="1">
      <c r="A6" s="18">
        <v>3</v>
      </c>
      <c r="B6" s="21"/>
      <c r="C6" s="7"/>
      <c r="D6" s="12" t="s">
        <v>11</v>
      </c>
      <c r="E6" s="6" t="s">
        <v>27</v>
      </c>
      <c r="F6" s="5" t="s">
        <v>24</v>
      </c>
      <c r="G6" s="5" t="s">
        <v>26</v>
      </c>
      <c r="H6" s="24" t="s">
        <v>25</v>
      </c>
      <c r="I6" s="24" t="s">
        <v>18</v>
      </c>
      <c r="J6" s="8">
        <v>156740</v>
      </c>
      <c r="K6" s="16">
        <f t="shared" si="0"/>
        <v>1</v>
      </c>
      <c r="L6" s="2">
        <f>M6-J6</f>
        <v>0</v>
      </c>
      <c r="M6" s="8">
        <v>156740</v>
      </c>
      <c r="N6" s="7" t="s">
        <v>19</v>
      </c>
      <c r="O6" s="9" t="s">
        <v>20</v>
      </c>
    </row>
    <row r="7" spans="1:15" ht="264">
      <c r="A7" s="18">
        <v>4</v>
      </c>
      <c r="B7" s="3"/>
      <c r="C7" s="13" t="s">
        <v>34</v>
      </c>
      <c r="D7" s="3" t="s">
        <v>310</v>
      </c>
      <c r="E7" s="1" t="s">
        <v>159</v>
      </c>
      <c r="F7" s="10" t="s">
        <v>28</v>
      </c>
      <c r="G7" s="10" t="s">
        <v>29</v>
      </c>
      <c r="H7" s="25" t="s">
        <v>32</v>
      </c>
      <c r="I7" s="25" t="s">
        <v>33</v>
      </c>
      <c r="J7" s="2">
        <v>3780000</v>
      </c>
      <c r="K7" s="16">
        <f t="shared" si="0"/>
        <v>0.88880607369063402</v>
      </c>
      <c r="L7" s="2">
        <f t="shared" ref="L7:L57" si="1">M7-J7</f>
        <v>472896.23000000045</v>
      </c>
      <c r="M7" s="2">
        <v>4252896.2300000004</v>
      </c>
      <c r="N7" s="11" t="s">
        <v>30</v>
      </c>
      <c r="O7" s="11" t="s">
        <v>31</v>
      </c>
    </row>
    <row r="8" spans="1:15" ht="115.5">
      <c r="A8" s="18">
        <v>5</v>
      </c>
      <c r="B8" s="3"/>
      <c r="C8" s="13" t="s">
        <v>34</v>
      </c>
      <c r="D8" s="3" t="s">
        <v>311</v>
      </c>
      <c r="E8" s="1" t="s">
        <v>160</v>
      </c>
      <c r="F8" s="10" t="s">
        <v>35</v>
      </c>
      <c r="G8" s="1" t="s">
        <v>36</v>
      </c>
      <c r="H8" s="25" t="s">
        <v>37</v>
      </c>
      <c r="I8" s="25" t="s">
        <v>38</v>
      </c>
      <c r="J8" s="2">
        <v>3870000</v>
      </c>
      <c r="K8" s="16">
        <f t="shared" si="0"/>
        <v>0.88889991400410129</v>
      </c>
      <c r="L8" s="2">
        <f t="shared" si="1"/>
        <v>483696</v>
      </c>
      <c r="M8" s="2">
        <v>4353696</v>
      </c>
      <c r="N8" s="11" t="s">
        <v>39</v>
      </c>
      <c r="O8" s="11" t="s">
        <v>40</v>
      </c>
    </row>
    <row r="9" spans="1:15" ht="297">
      <c r="A9" s="18">
        <v>6</v>
      </c>
      <c r="B9" s="7"/>
      <c r="C9" s="13" t="s">
        <v>34</v>
      </c>
      <c r="D9" s="23" t="s">
        <v>312</v>
      </c>
      <c r="E9" s="6" t="s">
        <v>42</v>
      </c>
      <c r="F9" s="5" t="s">
        <v>41</v>
      </c>
      <c r="G9" s="28" t="s">
        <v>58</v>
      </c>
      <c r="H9" s="24" t="s">
        <v>37</v>
      </c>
      <c r="I9" s="24" t="s">
        <v>38</v>
      </c>
      <c r="J9" s="8">
        <v>3222450</v>
      </c>
      <c r="K9" s="16">
        <f t="shared" si="0"/>
        <v>0.61859071170396596</v>
      </c>
      <c r="L9" s="2">
        <f t="shared" si="1"/>
        <v>1986891.0700000003</v>
      </c>
      <c r="M9" s="8">
        <v>5209341.07</v>
      </c>
      <c r="N9" s="12" t="s">
        <v>43</v>
      </c>
      <c r="O9" s="12" t="s">
        <v>40</v>
      </c>
    </row>
    <row r="10" spans="1:15" ht="343.5" customHeight="1">
      <c r="A10" s="18">
        <v>7</v>
      </c>
      <c r="B10" s="3"/>
      <c r="C10" s="34" t="s">
        <v>34</v>
      </c>
      <c r="D10" s="33" t="s">
        <v>311</v>
      </c>
      <c r="E10" s="1" t="s">
        <v>46</v>
      </c>
      <c r="F10" s="10" t="s">
        <v>44</v>
      </c>
      <c r="G10" s="1" t="s">
        <v>45</v>
      </c>
      <c r="H10" s="25" t="s">
        <v>37</v>
      </c>
      <c r="I10" s="25" t="s">
        <v>38</v>
      </c>
      <c r="J10" s="2">
        <v>6675000</v>
      </c>
      <c r="K10" s="16">
        <f t="shared" si="0"/>
        <v>0.90000900009000095</v>
      </c>
      <c r="L10" s="2">
        <f t="shared" si="1"/>
        <v>741592.5</v>
      </c>
      <c r="M10" s="2">
        <v>7416592.5</v>
      </c>
      <c r="N10" s="11" t="s">
        <v>47</v>
      </c>
      <c r="O10" s="11" t="s">
        <v>40</v>
      </c>
    </row>
    <row r="11" spans="1:15" ht="321.75" customHeight="1">
      <c r="A11" s="18">
        <v>8</v>
      </c>
      <c r="B11" s="3" t="s">
        <v>48</v>
      </c>
      <c r="C11" s="3" t="s">
        <v>49</v>
      </c>
      <c r="D11" s="3">
        <v>1.1000000000000001</v>
      </c>
      <c r="E11" s="1" t="s">
        <v>50</v>
      </c>
      <c r="F11" s="1" t="s">
        <v>51</v>
      </c>
      <c r="G11" s="1" t="s">
        <v>128</v>
      </c>
      <c r="H11" s="25" t="s">
        <v>52</v>
      </c>
      <c r="I11" s="25" t="s">
        <v>53</v>
      </c>
      <c r="J11" s="2">
        <v>297000</v>
      </c>
      <c r="K11" s="16">
        <f t="shared" si="0"/>
        <v>0.9</v>
      </c>
      <c r="L11" s="2">
        <f t="shared" si="1"/>
        <v>33000</v>
      </c>
      <c r="M11" s="2">
        <v>330000</v>
      </c>
      <c r="N11" s="11" t="s">
        <v>127</v>
      </c>
      <c r="O11" s="11" t="s">
        <v>40</v>
      </c>
    </row>
    <row r="12" spans="1:15" ht="214.5">
      <c r="A12" s="18">
        <v>9</v>
      </c>
      <c r="B12" s="11" t="s">
        <v>54</v>
      </c>
      <c r="C12" s="3" t="s">
        <v>49</v>
      </c>
      <c r="D12" s="3">
        <v>1.1000000000000001</v>
      </c>
      <c r="E12" s="1" t="s">
        <v>55</v>
      </c>
      <c r="F12" s="1" t="s">
        <v>56</v>
      </c>
      <c r="G12" s="1" t="s">
        <v>130</v>
      </c>
      <c r="H12" s="25" t="s">
        <v>16</v>
      </c>
      <c r="I12" s="25" t="s">
        <v>57</v>
      </c>
      <c r="J12" s="2">
        <v>299545.8</v>
      </c>
      <c r="K12" s="16">
        <f t="shared" si="0"/>
        <v>0.89959150675206123</v>
      </c>
      <c r="L12" s="2">
        <f t="shared" si="1"/>
        <v>33434</v>
      </c>
      <c r="M12" s="2">
        <v>332979.8</v>
      </c>
      <c r="N12" s="11" t="s">
        <v>129</v>
      </c>
      <c r="O12" s="11" t="s">
        <v>40</v>
      </c>
    </row>
    <row r="13" spans="1:15" ht="99">
      <c r="A13" s="18">
        <v>10</v>
      </c>
      <c r="B13" s="3" t="s">
        <v>59</v>
      </c>
      <c r="C13" s="3" t="s">
        <v>49</v>
      </c>
      <c r="D13" s="3">
        <v>1.1000000000000001</v>
      </c>
      <c r="E13" s="1" t="s">
        <v>60</v>
      </c>
      <c r="F13" s="1" t="s">
        <v>61</v>
      </c>
      <c r="G13" s="1" t="s">
        <v>132</v>
      </c>
      <c r="H13" s="3" t="s">
        <v>62</v>
      </c>
      <c r="I13" s="3" t="s">
        <v>63</v>
      </c>
      <c r="J13" s="2">
        <v>299512.77</v>
      </c>
      <c r="K13" s="16">
        <f t="shared" si="0"/>
        <v>0.89999999098535954</v>
      </c>
      <c r="L13" s="2">
        <f t="shared" si="1"/>
        <v>33279.199999999953</v>
      </c>
      <c r="M13" s="2">
        <v>332791.96999999997</v>
      </c>
      <c r="N13" s="11" t="s">
        <v>131</v>
      </c>
      <c r="O13" s="11" t="s">
        <v>40</v>
      </c>
    </row>
    <row r="14" spans="1:15" ht="165">
      <c r="A14" s="18">
        <v>11</v>
      </c>
      <c r="B14" s="11" t="s">
        <v>64</v>
      </c>
      <c r="C14" s="3" t="s">
        <v>49</v>
      </c>
      <c r="D14" s="3">
        <v>1.1000000000000001</v>
      </c>
      <c r="E14" s="1" t="s">
        <v>65</v>
      </c>
      <c r="F14" s="15" t="s">
        <v>66</v>
      </c>
      <c r="G14" s="1" t="s">
        <v>134</v>
      </c>
      <c r="H14" s="3" t="s">
        <v>67</v>
      </c>
      <c r="I14" s="3" t="s">
        <v>68</v>
      </c>
      <c r="J14" s="2">
        <v>220197</v>
      </c>
      <c r="K14" s="16">
        <f t="shared" si="0"/>
        <v>0.89972909694896974</v>
      </c>
      <c r="L14" s="2">
        <f t="shared" si="1"/>
        <v>24540</v>
      </c>
      <c r="M14" s="2">
        <v>244737</v>
      </c>
      <c r="N14" s="11" t="s">
        <v>133</v>
      </c>
      <c r="O14" s="11" t="s">
        <v>40</v>
      </c>
    </row>
    <row r="15" spans="1:15" ht="198">
      <c r="A15" s="18">
        <v>12</v>
      </c>
      <c r="B15" s="3" t="s">
        <v>69</v>
      </c>
      <c r="C15" s="14" t="s">
        <v>49</v>
      </c>
      <c r="D15" s="3">
        <v>1.1000000000000001</v>
      </c>
      <c r="E15" s="35" t="s">
        <v>71</v>
      </c>
      <c r="F15" s="1" t="s">
        <v>70</v>
      </c>
      <c r="G15" s="1" t="s">
        <v>136</v>
      </c>
      <c r="H15" s="25" t="s">
        <v>16</v>
      </c>
      <c r="I15" s="25" t="s">
        <v>72</v>
      </c>
      <c r="J15" s="2">
        <v>296619.2</v>
      </c>
      <c r="K15" s="16">
        <f t="shared" si="0"/>
        <v>0.89</v>
      </c>
      <c r="L15" s="2">
        <f t="shared" si="1"/>
        <v>36660.799999999988</v>
      </c>
      <c r="M15" s="2">
        <v>333280</v>
      </c>
      <c r="N15" s="11" t="s">
        <v>135</v>
      </c>
      <c r="O15" s="11" t="s">
        <v>40</v>
      </c>
    </row>
    <row r="16" spans="1:15" ht="198">
      <c r="A16" s="18">
        <v>13</v>
      </c>
      <c r="B16" s="3" t="s">
        <v>73</v>
      </c>
      <c r="C16" s="14" t="s">
        <v>49</v>
      </c>
      <c r="D16" s="3">
        <v>1.1000000000000001</v>
      </c>
      <c r="E16" s="1" t="s">
        <v>75</v>
      </c>
      <c r="F16" s="1" t="s">
        <v>74</v>
      </c>
      <c r="G16" s="1" t="s">
        <v>126</v>
      </c>
      <c r="H16" s="25" t="s">
        <v>76</v>
      </c>
      <c r="I16" s="25" t="s">
        <v>72</v>
      </c>
      <c r="J16" s="2">
        <v>295683</v>
      </c>
      <c r="K16" s="16">
        <f t="shared" si="0"/>
        <v>0.89943512105200718</v>
      </c>
      <c r="L16" s="2">
        <f t="shared" si="1"/>
        <v>33060</v>
      </c>
      <c r="M16" s="2">
        <v>328743</v>
      </c>
      <c r="N16" s="11" t="s">
        <v>125</v>
      </c>
      <c r="O16" s="11" t="s">
        <v>40</v>
      </c>
    </row>
    <row r="17" spans="1:15" ht="115.5">
      <c r="A17" s="18">
        <v>14</v>
      </c>
      <c r="B17" s="3" t="s">
        <v>77</v>
      </c>
      <c r="C17" s="14" t="s">
        <v>49</v>
      </c>
      <c r="D17" s="3">
        <v>1.1000000000000001</v>
      </c>
      <c r="E17" s="1" t="s">
        <v>79</v>
      </c>
      <c r="F17" s="1" t="s">
        <v>78</v>
      </c>
      <c r="G17" s="1" t="s">
        <v>124</v>
      </c>
      <c r="H17" s="25" t="s">
        <v>16</v>
      </c>
      <c r="I17" s="25" t="s">
        <v>72</v>
      </c>
      <c r="J17" s="2">
        <v>229217</v>
      </c>
      <c r="K17" s="16">
        <f t="shared" si="0"/>
        <v>0.89971228612810916</v>
      </c>
      <c r="L17" s="2">
        <f t="shared" si="1"/>
        <v>25550</v>
      </c>
      <c r="M17" s="2">
        <v>254767</v>
      </c>
      <c r="N17" s="11" t="s">
        <v>123</v>
      </c>
      <c r="O17" s="11" t="s">
        <v>40</v>
      </c>
    </row>
    <row r="18" spans="1:15" ht="231">
      <c r="A18" s="18">
        <v>15</v>
      </c>
      <c r="B18" s="3" t="s">
        <v>172</v>
      </c>
      <c r="C18" s="14" t="s">
        <v>49</v>
      </c>
      <c r="D18" s="3">
        <v>1.1000000000000001</v>
      </c>
      <c r="E18" s="1" t="s">
        <v>174</v>
      </c>
      <c r="F18" s="1" t="s">
        <v>173</v>
      </c>
      <c r="G18" s="1" t="s">
        <v>268</v>
      </c>
      <c r="H18" s="25" t="s">
        <v>175</v>
      </c>
      <c r="I18" s="25" t="s">
        <v>176</v>
      </c>
      <c r="J18" s="2">
        <v>299286.84999999998</v>
      </c>
      <c r="K18" s="16">
        <f t="shared" si="0"/>
        <v>0.89989295824619897</v>
      </c>
      <c r="L18" s="2">
        <f t="shared" si="1"/>
        <v>33293.650000000023</v>
      </c>
      <c r="M18" s="2">
        <v>332580.5</v>
      </c>
      <c r="N18" s="11" t="s">
        <v>267</v>
      </c>
      <c r="O18" s="12" t="s">
        <v>40</v>
      </c>
    </row>
    <row r="19" spans="1:15" ht="181.5">
      <c r="A19" s="18">
        <v>16</v>
      </c>
      <c r="B19" s="3" t="s">
        <v>177</v>
      </c>
      <c r="C19" s="14" t="s">
        <v>49</v>
      </c>
      <c r="D19" s="3">
        <v>1.1000000000000001</v>
      </c>
      <c r="E19" s="1" t="s">
        <v>179</v>
      </c>
      <c r="F19" s="1" t="s">
        <v>178</v>
      </c>
      <c r="G19" s="1" t="s">
        <v>270</v>
      </c>
      <c r="H19" s="25" t="s">
        <v>175</v>
      </c>
      <c r="I19" s="25" t="s">
        <v>180</v>
      </c>
      <c r="J19" s="2">
        <v>298024.01</v>
      </c>
      <c r="K19" s="16">
        <f t="shared" si="0"/>
        <v>0.89999996980109198</v>
      </c>
      <c r="L19" s="2">
        <f t="shared" si="1"/>
        <v>33113.789999999979</v>
      </c>
      <c r="M19" s="2">
        <v>331137.8</v>
      </c>
      <c r="N19" s="11" t="s">
        <v>269</v>
      </c>
      <c r="O19" s="12" t="s">
        <v>40</v>
      </c>
    </row>
    <row r="20" spans="1:15" ht="141" customHeight="1">
      <c r="A20" s="18">
        <v>17</v>
      </c>
      <c r="B20" s="3" t="s">
        <v>181</v>
      </c>
      <c r="C20" s="14" t="s">
        <v>49</v>
      </c>
      <c r="D20" s="3">
        <v>1.1000000000000001</v>
      </c>
      <c r="E20" s="1" t="s">
        <v>200</v>
      </c>
      <c r="F20" s="1" t="s">
        <v>199</v>
      </c>
      <c r="G20" s="1" t="s">
        <v>272</v>
      </c>
      <c r="H20" s="25" t="s">
        <v>201</v>
      </c>
      <c r="I20" s="25" t="s">
        <v>210</v>
      </c>
      <c r="J20" s="2">
        <v>290992.95</v>
      </c>
      <c r="K20" s="16">
        <f t="shared" si="0"/>
        <v>0.9</v>
      </c>
      <c r="L20" s="2">
        <f t="shared" si="1"/>
        <v>32332.549999999988</v>
      </c>
      <c r="M20" s="2">
        <v>323325.5</v>
      </c>
      <c r="N20" s="11" t="s">
        <v>271</v>
      </c>
      <c r="O20" s="11"/>
    </row>
    <row r="21" spans="1:15" ht="141" customHeight="1">
      <c r="A21" s="18">
        <v>18</v>
      </c>
      <c r="B21" s="3" t="s">
        <v>328</v>
      </c>
      <c r="C21" s="14" t="s">
        <v>49</v>
      </c>
      <c r="D21" s="3">
        <v>1.1000000000000001</v>
      </c>
      <c r="E21" s="1" t="s">
        <v>330</v>
      </c>
      <c r="F21" s="1" t="s">
        <v>329</v>
      </c>
      <c r="G21" s="1" t="s">
        <v>345</v>
      </c>
      <c r="H21" s="25" t="s">
        <v>331</v>
      </c>
      <c r="I21" s="25" t="s">
        <v>332</v>
      </c>
      <c r="J21" s="2">
        <v>169775.63</v>
      </c>
      <c r="K21" s="16">
        <f>J21/M21</f>
        <v>0.89999994698886132</v>
      </c>
      <c r="L21" s="2">
        <v>18863.97</v>
      </c>
      <c r="M21" s="2">
        <f>J21+L21</f>
        <v>188639.6</v>
      </c>
      <c r="N21" s="11" t="s">
        <v>346</v>
      </c>
      <c r="O21" s="11" t="s">
        <v>31</v>
      </c>
    </row>
    <row r="22" spans="1:15" ht="141" customHeight="1">
      <c r="A22" s="18">
        <v>19</v>
      </c>
      <c r="B22" s="3" t="s">
        <v>333</v>
      </c>
      <c r="C22" s="14" t="s">
        <v>49</v>
      </c>
      <c r="D22" s="3">
        <v>1.1000000000000001</v>
      </c>
      <c r="E22" s="1" t="s">
        <v>335</v>
      </c>
      <c r="F22" s="1" t="s">
        <v>334</v>
      </c>
      <c r="G22" s="1" t="s">
        <v>344</v>
      </c>
      <c r="H22" s="25" t="s">
        <v>336</v>
      </c>
      <c r="I22" s="25" t="s">
        <v>337</v>
      </c>
      <c r="J22" s="2">
        <v>296281</v>
      </c>
      <c r="K22" s="16">
        <f>J22/M22</f>
        <v>0.89999756988110646</v>
      </c>
      <c r="L22" s="2">
        <v>32921</v>
      </c>
      <c r="M22" s="2">
        <f>J22+L22</f>
        <v>329202</v>
      </c>
      <c r="N22" s="11" t="s">
        <v>347</v>
      </c>
      <c r="O22" s="11" t="s">
        <v>340</v>
      </c>
    </row>
    <row r="23" spans="1:15" ht="198">
      <c r="A23" s="18">
        <v>20</v>
      </c>
      <c r="B23" s="3" t="s">
        <v>80</v>
      </c>
      <c r="C23" s="14" t="s">
        <v>49</v>
      </c>
      <c r="D23" s="3">
        <v>1.2</v>
      </c>
      <c r="E23" s="1" t="s">
        <v>82</v>
      </c>
      <c r="F23" s="1" t="s">
        <v>81</v>
      </c>
      <c r="G23" s="1" t="s">
        <v>138</v>
      </c>
      <c r="H23" s="25" t="s">
        <v>16</v>
      </c>
      <c r="I23" s="25" t="s">
        <v>72</v>
      </c>
      <c r="J23" s="2">
        <v>292448.25</v>
      </c>
      <c r="K23" s="16">
        <f t="shared" si="0"/>
        <v>0.9</v>
      </c>
      <c r="L23" s="2">
        <f t="shared" si="1"/>
        <v>32494.25</v>
      </c>
      <c r="M23" s="2">
        <v>324942.5</v>
      </c>
      <c r="N23" s="11" t="s">
        <v>137</v>
      </c>
      <c r="O23" s="11" t="s">
        <v>340</v>
      </c>
    </row>
    <row r="24" spans="1:15" ht="132">
      <c r="A24" s="18">
        <v>21</v>
      </c>
      <c r="B24" s="3" t="s">
        <v>182</v>
      </c>
      <c r="C24" s="14" t="s">
        <v>49</v>
      </c>
      <c r="D24" s="3">
        <v>1.2</v>
      </c>
      <c r="E24" s="1" t="s">
        <v>203</v>
      </c>
      <c r="F24" s="1" t="s">
        <v>202</v>
      </c>
      <c r="G24" s="1" t="s">
        <v>274</v>
      </c>
      <c r="H24" s="25" t="s">
        <v>204</v>
      </c>
      <c r="I24" s="25" t="s">
        <v>205</v>
      </c>
      <c r="J24" s="2">
        <v>298000</v>
      </c>
      <c r="K24" s="16">
        <f t="shared" si="0"/>
        <v>0.89999214771951652</v>
      </c>
      <c r="L24" s="2">
        <f t="shared" si="1"/>
        <v>33114</v>
      </c>
      <c r="M24" s="2">
        <v>331114</v>
      </c>
      <c r="N24" s="11" t="s">
        <v>273</v>
      </c>
      <c r="O24" s="12" t="s">
        <v>40</v>
      </c>
    </row>
    <row r="25" spans="1:15" ht="151.15" customHeight="1">
      <c r="A25" s="18">
        <v>22</v>
      </c>
      <c r="B25" s="3" t="s">
        <v>183</v>
      </c>
      <c r="C25" s="14" t="s">
        <v>49</v>
      </c>
      <c r="D25" s="3">
        <v>1.2</v>
      </c>
      <c r="E25" s="1" t="s">
        <v>207</v>
      </c>
      <c r="F25" s="1" t="s">
        <v>206</v>
      </c>
      <c r="G25" s="1" t="s">
        <v>276</v>
      </c>
      <c r="H25" s="25" t="s">
        <v>208</v>
      </c>
      <c r="I25" s="25" t="s">
        <v>209</v>
      </c>
      <c r="J25" s="2">
        <v>264214</v>
      </c>
      <c r="K25" s="16">
        <f t="shared" si="0"/>
        <v>0.89978885710393675</v>
      </c>
      <c r="L25" s="2">
        <f t="shared" si="1"/>
        <v>29426</v>
      </c>
      <c r="M25" s="2">
        <v>293640</v>
      </c>
      <c r="N25" s="11" t="s">
        <v>275</v>
      </c>
      <c r="O25" s="12" t="s">
        <v>40</v>
      </c>
    </row>
    <row r="26" spans="1:15" ht="81.400000000000006" customHeight="1">
      <c r="A26" s="18">
        <v>23</v>
      </c>
      <c r="B26" s="3" t="s">
        <v>184</v>
      </c>
      <c r="C26" s="14" t="s">
        <v>49</v>
      </c>
      <c r="D26" s="3">
        <v>1.2</v>
      </c>
      <c r="E26" s="1" t="s">
        <v>212</v>
      </c>
      <c r="F26" s="1" t="s">
        <v>211</v>
      </c>
      <c r="G26" s="1" t="s">
        <v>278</v>
      </c>
      <c r="H26" s="25" t="s">
        <v>213</v>
      </c>
      <c r="I26" s="25" t="s">
        <v>214</v>
      </c>
      <c r="J26" s="2">
        <v>269460</v>
      </c>
      <c r="K26" s="16">
        <f t="shared" si="0"/>
        <v>0.89831977597012935</v>
      </c>
      <c r="L26" s="2">
        <f t="shared" si="1"/>
        <v>30500</v>
      </c>
      <c r="M26" s="2">
        <v>299960</v>
      </c>
      <c r="N26" s="11" t="s">
        <v>277</v>
      </c>
      <c r="O26" s="12" t="s">
        <v>40</v>
      </c>
    </row>
    <row r="27" spans="1:15" ht="81.400000000000006" customHeight="1">
      <c r="A27" s="18">
        <v>24</v>
      </c>
      <c r="B27" s="3" t="s">
        <v>349</v>
      </c>
      <c r="C27" s="14" t="s">
        <v>49</v>
      </c>
      <c r="D27" s="3">
        <v>1.2</v>
      </c>
      <c r="E27" s="1" t="s">
        <v>351</v>
      </c>
      <c r="F27" s="1" t="s">
        <v>350</v>
      </c>
      <c r="G27" s="1" t="s">
        <v>363</v>
      </c>
      <c r="H27" s="25" t="s">
        <v>352</v>
      </c>
      <c r="I27" s="25" t="s">
        <v>353</v>
      </c>
      <c r="J27" s="2">
        <v>248202</v>
      </c>
      <c r="K27" s="16">
        <f>J27/M27</f>
        <v>0.89898294771308118</v>
      </c>
      <c r="L27" s="2">
        <v>27890</v>
      </c>
      <c r="M27" s="2">
        <f>J27+L27</f>
        <v>276092</v>
      </c>
      <c r="N27" s="11" t="s">
        <v>362</v>
      </c>
      <c r="O27" s="12" t="s">
        <v>340</v>
      </c>
    </row>
    <row r="28" spans="1:15" ht="148.5">
      <c r="A28" s="18">
        <v>25</v>
      </c>
      <c r="B28" s="3" t="s">
        <v>83</v>
      </c>
      <c r="C28" s="14" t="s">
        <v>49</v>
      </c>
      <c r="D28" s="3">
        <v>2.1</v>
      </c>
      <c r="E28" s="1" t="s">
        <v>85</v>
      </c>
      <c r="F28" s="15" t="s">
        <v>84</v>
      </c>
      <c r="G28" s="1" t="s">
        <v>139</v>
      </c>
      <c r="H28" s="25" t="s">
        <v>16</v>
      </c>
      <c r="I28" s="25" t="s">
        <v>72</v>
      </c>
      <c r="J28" s="2">
        <v>332939.62</v>
      </c>
      <c r="K28" s="16">
        <f t="shared" si="0"/>
        <v>0.89999584250860332</v>
      </c>
      <c r="L28" s="2">
        <f t="shared" si="1"/>
        <v>36995</v>
      </c>
      <c r="M28" s="2">
        <v>369934.62</v>
      </c>
      <c r="N28" s="11" t="s">
        <v>135</v>
      </c>
      <c r="O28" s="11" t="s">
        <v>40</v>
      </c>
    </row>
    <row r="29" spans="1:15" ht="132">
      <c r="A29" s="18">
        <v>26</v>
      </c>
      <c r="B29" s="3" t="s">
        <v>185</v>
      </c>
      <c r="C29" s="14" t="s">
        <v>49</v>
      </c>
      <c r="D29" s="3">
        <v>2.1</v>
      </c>
      <c r="E29" s="1" t="s">
        <v>216</v>
      </c>
      <c r="F29" s="1" t="s">
        <v>215</v>
      </c>
      <c r="G29" s="1" t="s">
        <v>280</v>
      </c>
      <c r="H29" s="25" t="s">
        <v>217</v>
      </c>
      <c r="I29" s="25" t="s">
        <v>218</v>
      </c>
      <c r="J29" s="2">
        <v>484758</v>
      </c>
      <c r="K29" s="16">
        <f t="shared" si="0"/>
        <v>0.8989352035574808</v>
      </c>
      <c r="L29" s="2">
        <f t="shared" si="1"/>
        <v>54500</v>
      </c>
      <c r="M29" s="2">
        <v>539258</v>
      </c>
      <c r="N29" s="11" t="s">
        <v>279</v>
      </c>
      <c r="O29" s="12" t="s">
        <v>40</v>
      </c>
    </row>
    <row r="30" spans="1:15" ht="181.5">
      <c r="A30" s="18">
        <v>27</v>
      </c>
      <c r="B30" s="3" t="s">
        <v>186</v>
      </c>
      <c r="C30" s="14" t="s">
        <v>49</v>
      </c>
      <c r="D30" s="3">
        <v>2.1</v>
      </c>
      <c r="E30" s="1" t="s">
        <v>220</v>
      </c>
      <c r="F30" s="15" t="s">
        <v>219</v>
      </c>
      <c r="G30" s="1" t="s">
        <v>284</v>
      </c>
      <c r="H30" s="25" t="s">
        <v>221</v>
      </c>
      <c r="I30" s="25" t="s">
        <v>222</v>
      </c>
      <c r="J30" s="2">
        <v>842101.72</v>
      </c>
      <c r="K30" s="16">
        <f t="shared" si="0"/>
        <v>0.89722736958745308</v>
      </c>
      <c r="L30" s="2">
        <f t="shared" si="1"/>
        <v>96458.280000000028</v>
      </c>
      <c r="M30" s="2">
        <v>938560</v>
      </c>
      <c r="N30" s="11" t="s">
        <v>283</v>
      </c>
      <c r="O30" s="12" t="s">
        <v>40</v>
      </c>
    </row>
    <row r="31" spans="1:15" ht="82.5">
      <c r="A31" s="18">
        <v>28</v>
      </c>
      <c r="B31" s="3" t="s">
        <v>187</v>
      </c>
      <c r="C31" s="14" t="s">
        <v>49</v>
      </c>
      <c r="D31" s="3">
        <v>2.1</v>
      </c>
      <c r="E31" s="1" t="s">
        <v>224</v>
      </c>
      <c r="F31" s="1" t="s">
        <v>223</v>
      </c>
      <c r="G31" s="1" t="s">
        <v>286</v>
      </c>
      <c r="H31" s="25" t="s">
        <v>225</v>
      </c>
      <c r="I31" s="25" t="s">
        <v>226</v>
      </c>
      <c r="J31" s="2">
        <v>288812.08</v>
      </c>
      <c r="K31" s="16">
        <f t="shared" si="0"/>
        <v>0.8996999837886327</v>
      </c>
      <c r="L31" s="2">
        <f t="shared" si="1"/>
        <v>32197.239999999991</v>
      </c>
      <c r="M31" s="2">
        <v>321009.32</v>
      </c>
      <c r="N31" s="11" t="s">
        <v>285</v>
      </c>
      <c r="O31" s="12" t="s">
        <v>40</v>
      </c>
    </row>
    <row r="32" spans="1:15" ht="99">
      <c r="A32" s="18">
        <v>29</v>
      </c>
      <c r="B32" s="3" t="s">
        <v>188</v>
      </c>
      <c r="C32" s="14" t="s">
        <v>49</v>
      </c>
      <c r="D32" s="3">
        <v>2.1</v>
      </c>
      <c r="E32" s="1" t="s">
        <v>228</v>
      </c>
      <c r="F32" s="1" t="s">
        <v>227</v>
      </c>
      <c r="G32" s="1" t="s">
        <v>282</v>
      </c>
      <c r="H32" s="25" t="s">
        <v>221</v>
      </c>
      <c r="I32" s="25" t="s">
        <v>229</v>
      </c>
      <c r="J32" s="2">
        <v>409176.5</v>
      </c>
      <c r="K32" s="16">
        <f t="shared" si="0"/>
        <v>0.90000010997700386</v>
      </c>
      <c r="L32" s="2">
        <f t="shared" si="1"/>
        <v>45464</v>
      </c>
      <c r="M32" s="2">
        <v>454640.5</v>
      </c>
      <c r="N32" s="11" t="s">
        <v>281</v>
      </c>
      <c r="O32" s="12" t="s">
        <v>40</v>
      </c>
    </row>
    <row r="33" spans="1:15" ht="181.5">
      <c r="A33" s="18">
        <v>30</v>
      </c>
      <c r="B33" s="3" t="s">
        <v>189</v>
      </c>
      <c r="C33" s="14" t="s">
        <v>49</v>
      </c>
      <c r="D33" s="3">
        <v>2.1</v>
      </c>
      <c r="E33" s="1" t="s">
        <v>231</v>
      </c>
      <c r="F33" s="1" t="s">
        <v>230</v>
      </c>
      <c r="G33" s="1" t="s">
        <v>288</v>
      </c>
      <c r="H33" s="25" t="s">
        <v>232</v>
      </c>
      <c r="I33" s="25" t="s">
        <v>233</v>
      </c>
      <c r="J33" s="2">
        <v>946290.19</v>
      </c>
      <c r="K33" s="16">
        <f t="shared" si="0"/>
        <v>0.89949999904944589</v>
      </c>
      <c r="L33" s="2">
        <f t="shared" si="1"/>
        <v>105727.81000000006</v>
      </c>
      <c r="M33" s="2">
        <v>1052018</v>
      </c>
      <c r="N33" s="11" t="s">
        <v>287</v>
      </c>
      <c r="O33" s="12" t="s">
        <v>40</v>
      </c>
    </row>
    <row r="34" spans="1:15" ht="115.5">
      <c r="A34" s="18">
        <v>31</v>
      </c>
      <c r="B34" s="3" t="s">
        <v>190</v>
      </c>
      <c r="C34" s="14" t="s">
        <v>49</v>
      </c>
      <c r="D34" s="3">
        <v>2.1</v>
      </c>
      <c r="E34" s="1" t="s">
        <v>235</v>
      </c>
      <c r="F34" s="1" t="s">
        <v>234</v>
      </c>
      <c r="G34" s="1" t="s">
        <v>290</v>
      </c>
      <c r="H34" s="25" t="s">
        <v>236</v>
      </c>
      <c r="I34" s="25" t="s">
        <v>237</v>
      </c>
      <c r="J34" s="2">
        <v>257380.65</v>
      </c>
      <c r="K34" s="16">
        <f t="shared" si="0"/>
        <v>0.9</v>
      </c>
      <c r="L34" s="2">
        <f t="shared" si="1"/>
        <v>28597.850000000006</v>
      </c>
      <c r="M34" s="2">
        <v>285978.5</v>
      </c>
      <c r="N34" s="11" t="s">
        <v>289</v>
      </c>
      <c r="O34" s="12" t="s">
        <v>40</v>
      </c>
    </row>
    <row r="35" spans="1:15" ht="198">
      <c r="A35" s="18">
        <v>32</v>
      </c>
      <c r="B35" s="3" t="s">
        <v>323</v>
      </c>
      <c r="C35" s="14" t="s">
        <v>49</v>
      </c>
      <c r="D35" s="3">
        <v>2.1</v>
      </c>
      <c r="E35" s="1" t="s">
        <v>325</v>
      </c>
      <c r="F35" s="1" t="s">
        <v>324</v>
      </c>
      <c r="G35" s="1" t="s">
        <v>343</v>
      </c>
      <c r="H35" s="25" t="s">
        <v>326</v>
      </c>
      <c r="I35" s="25" t="s">
        <v>327</v>
      </c>
      <c r="J35" s="2">
        <v>902320</v>
      </c>
      <c r="K35" s="16">
        <f>J35/M35</f>
        <v>0.89963907555484657</v>
      </c>
      <c r="L35" s="2">
        <v>100660</v>
      </c>
      <c r="M35" s="2">
        <f>J35+L35</f>
        <v>1002980</v>
      </c>
      <c r="N35" s="11" t="s">
        <v>342</v>
      </c>
      <c r="O35" s="12" t="s">
        <v>340</v>
      </c>
    </row>
    <row r="36" spans="1:15" ht="99">
      <c r="A36" s="18">
        <v>33</v>
      </c>
      <c r="B36" s="3" t="s">
        <v>354</v>
      </c>
      <c r="C36" s="14" t="s">
        <v>49</v>
      </c>
      <c r="D36" s="3">
        <v>2.1</v>
      </c>
      <c r="E36" s="1" t="s">
        <v>356</v>
      </c>
      <c r="F36" s="1" t="s">
        <v>355</v>
      </c>
      <c r="G36" s="1" t="s">
        <v>361</v>
      </c>
      <c r="H36" s="25" t="s">
        <v>357</v>
      </c>
      <c r="I36" s="25" t="s">
        <v>358</v>
      </c>
      <c r="J36" s="2">
        <v>444195.1</v>
      </c>
      <c r="K36" s="16">
        <f>J36/M36</f>
        <v>0.89409250743018787</v>
      </c>
      <c r="L36" s="2">
        <v>52616.02</v>
      </c>
      <c r="M36" s="2">
        <f>J36+L36</f>
        <v>496811.12</v>
      </c>
      <c r="N36" s="11" t="s">
        <v>360</v>
      </c>
      <c r="O36" s="12" t="s">
        <v>340</v>
      </c>
    </row>
    <row r="37" spans="1:15" ht="99">
      <c r="A37" s="18">
        <v>34</v>
      </c>
      <c r="B37" s="3" t="s">
        <v>87</v>
      </c>
      <c r="C37" s="14" t="s">
        <v>49</v>
      </c>
      <c r="D37" s="3">
        <v>3.1</v>
      </c>
      <c r="E37" s="1" t="s">
        <v>348</v>
      </c>
      <c r="F37" s="15" t="s">
        <v>88</v>
      </c>
      <c r="G37" s="1" t="s">
        <v>141</v>
      </c>
      <c r="H37" s="25" t="s">
        <v>89</v>
      </c>
      <c r="I37" s="25" t="s">
        <v>90</v>
      </c>
      <c r="J37" s="2">
        <v>98022.6</v>
      </c>
      <c r="K37" s="16">
        <f t="shared" si="0"/>
        <v>0.9</v>
      </c>
      <c r="L37" s="2">
        <f t="shared" si="1"/>
        <v>10891.399999999994</v>
      </c>
      <c r="M37" s="2">
        <v>108914</v>
      </c>
      <c r="N37" s="11" t="s">
        <v>140</v>
      </c>
      <c r="O37" s="11" t="s">
        <v>40</v>
      </c>
    </row>
    <row r="38" spans="1:15" ht="115.5">
      <c r="A38" s="18">
        <v>35</v>
      </c>
      <c r="B38" s="3" t="s">
        <v>86</v>
      </c>
      <c r="C38" s="14" t="s">
        <v>49</v>
      </c>
      <c r="D38" s="3">
        <v>4.0999999999999996</v>
      </c>
      <c r="E38" s="1" t="s">
        <v>92</v>
      </c>
      <c r="F38" s="1" t="s">
        <v>91</v>
      </c>
      <c r="G38" s="1" t="s">
        <v>157</v>
      </c>
      <c r="H38" s="25" t="s">
        <v>89</v>
      </c>
      <c r="I38" s="25" t="s">
        <v>93</v>
      </c>
      <c r="J38" s="2">
        <v>280242.81</v>
      </c>
      <c r="K38" s="16">
        <f t="shared" si="0"/>
        <v>0.89999999999999991</v>
      </c>
      <c r="L38" s="2">
        <f t="shared" si="1"/>
        <v>31138.090000000026</v>
      </c>
      <c r="M38" s="2">
        <v>311380.90000000002</v>
      </c>
      <c r="N38" s="11" t="s">
        <v>156</v>
      </c>
      <c r="O38" s="11" t="s">
        <v>40</v>
      </c>
    </row>
    <row r="39" spans="1:15" ht="39.950000000000003" customHeight="1">
      <c r="A39" s="18">
        <v>36</v>
      </c>
      <c r="B39" s="3" t="s">
        <v>191</v>
      </c>
      <c r="C39" s="14" t="s">
        <v>49</v>
      </c>
      <c r="D39" s="3">
        <v>4.0999999999999996</v>
      </c>
      <c r="E39" s="1" t="s">
        <v>239</v>
      </c>
      <c r="F39" s="1" t="s">
        <v>238</v>
      </c>
      <c r="G39" s="1" t="s">
        <v>292</v>
      </c>
      <c r="H39" s="25" t="s">
        <v>240</v>
      </c>
      <c r="I39" s="25" t="s">
        <v>241</v>
      </c>
      <c r="J39" s="2">
        <v>299728.37</v>
      </c>
      <c r="K39" s="16">
        <f t="shared" si="0"/>
        <v>0.85952892924331881</v>
      </c>
      <c r="L39" s="2">
        <f t="shared" si="1"/>
        <v>48984</v>
      </c>
      <c r="M39" s="2">
        <v>348712.37</v>
      </c>
      <c r="N39" s="11" t="s">
        <v>291</v>
      </c>
      <c r="O39" s="12" t="s">
        <v>40</v>
      </c>
    </row>
    <row r="40" spans="1:15" ht="91.5" customHeight="1">
      <c r="A40" s="18">
        <v>37</v>
      </c>
      <c r="B40" s="3" t="s">
        <v>192</v>
      </c>
      <c r="C40" s="14" t="s">
        <v>49</v>
      </c>
      <c r="D40" s="3">
        <v>4.0999999999999996</v>
      </c>
      <c r="E40" s="1" t="s">
        <v>243</v>
      </c>
      <c r="F40" s="1" t="s">
        <v>242</v>
      </c>
      <c r="G40" s="1" t="s">
        <v>298</v>
      </c>
      <c r="H40" s="25" t="s">
        <v>244</v>
      </c>
      <c r="I40" s="25" t="s">
        <v>245</v>
      </c>
      <c r="J40" s="2">
        <v>296280</v>
      </c>
      <c r="K40" s="16">
        <f t="shared" si="0"/>
        <v>0.9</v>
      </c>
      <c r="L40" s="2">
        <f t="shared" si="1"/>
        <v>32920</v>
      </c>
      <c r="M40" s="2">
        <v>329200</v>
      </c>
      <c r="N40" s="11" t="s">
        <v>297</v>
      </c>
      <c r="O40" s="12" t="s">
        <v>40</v>
      </c>
    </row>
    <row r="41" spans="1:15" ht="84.4" customHeight="1">
      <c r="A41" s="18">
        <v>38</v>
      </c>
      <c r="B41" s="3" t="s">
        <v>193</v>
      </c>
      <c r="C41" s="14" t="s">
        <v>49</v>
      </c>
      <c r="D41" s="3">
        <v>4.0999999999999996</v>
      </c>
      <c r="E41" s="1" t="s">
        <v>247</v>
      </c>
      <c r="F41" s="1" t="s">
        <v>246</v>
      </c>
      <c r="G41" s="1" t="s">
        <v>296</v>
      </c>
      <c r="H41" s="25" t="s">
        <v>244</v>
      </c>
      <c r="I41" s="25" t="s">
        <v>245</v>
      </c>
      <c r="J41" s="2">
        <v>299306.62</v>
      </c>
      <c r="K41" s="16">
        <f t="shared" si="0"/>
        <v>0.81978540776999143</v>
      </c>
      <c r="L41" s="2">
        <f t="shared" si="1"/>
        <v>65797</v>
      </c>
      <c r="M41" s="2">
        <v>365103.62</v>
      </c>
      <c r="N41" s="11" t="s">
        <v>295</v>
      </c>
      <c r="O41" s="12" t="s">
        <v>40</v>
      </c>
    </row>
    <row r="42" spans="1:15" ht="79.5" customHeight="1">
      <c r="A42" s="18">
        <v>39</v>
      </c>
      <c r="B42" s="3" t="s">
        <v>194</v>
      </c>
      <c r="C42" s="14" t="s">
        <v>49</v>
      </c>
      <c r="D42" s="3">
        <v>4.0999999999999996</v>
      </c>
      <c r="E42" s="1" t="s">
        <v>249</v>
      </c>
      <c r="F42" s="1" t="s">
        <v>248</v>
      </c>
      <c r="G42" s="1" t="s">
        <v>294</v>
      </c>
      <c r="H42" s="25" t="s">
        <v>250</v>
      </c>
      <c r="I42" s="25" t="s">
        <v>251</v>
      </c>
      <c r="J42" s="2">
        <v>299794.13</v>
      </c>
      <c r="K42" s="16">
        <f t="shared" si="0"/>
        <v>0.86442554813308248</v>
      </c>
      <c r="L42" s="2">
        <f t="shared" si="1"/>
        <v>47019</v>
      </c>
      <c r="M42" s="2">
        <v>346813.13</v>
      </c>
      <c r="N42" s="11" t="s">
        <v>293</v>
      </c>
      <c r="O42" s="12" t="s">
        <v>40</v>
      </c>
    </row>
    <row r="43" spans="1:15" ht="79.5" customHeight="1">
      <c r="A43" s="18">
        <v>40</v>
      </c>
      <c r="B43" s="3" t="s">
        <v>313</v>
      </c>
      <c r="C43" s="14" t="s">
        <v>49</v>
      </c>
      <c r="D43" s="3">
        <v>4.0999999999999996</v>
      </c>
      <c r="E43" s="1" t="s">
        <v>315</v>
      </c>
      <c r="F43" s="1" t="s">
        <v>314</v>
      </c>
      <c r="G43" s="1" t="s">
        <v>338</v>
      </c>
      <c r="H43" s="25" t="s">
        <v>316</v>
      </c>
      <c r="I43" s="25" t="s">
        <v>317</v>
      </c>
      <c r="J43" s="2">
        <v>269733.87</v>
      </c>
      <c r="K43" s="16">
        <f>J43/M43</f>
        <v>0.9</v>
      </c>
      <c r="L43" s="2">
        <v>29970.43</v>
      </c>
      <c r="M43" s="2">
        <f>J43+L43</f>
        <v>299704.3</v>
      </c>
      <c r="N43" s="11" t="s">
        <v>271</v>
      </c>
      <c r="O43" s="12" t="s">
        <v>40</v>
      </c>
    </row>
    <row r="44" spans="1:15" ht="79.5" customHeight="1">
      <c r="A44" s="18">
        <v>41</v>
      </c>
      <c r="B44" s="3" t="s">
        <v>318</v>
      </c>
      <c r="C44" s="14" t="s">
        <v>49</v>
      </c>
      <c r="D44" s="3">
        <v>4.0999999999999996</v>
      </c>
      <c r="E44" s="1" t="s">
        <v>320</v>
      </c>
      <c r="F44" s="1" t="s">
        <v>319</v>
      </c>
      <c r="G44" s="1" t="s">
        <v>341</v>
      </c>
      <c r="H44" s="25" t="s">
        <v>321</v>
      </c>
      <c r="I44" s="25" t="s">
        <v>322</v>
      </c>
      <c r="J44" s="2">
        <v>293018.38</v>
      </c>
      <c r="K44" s="16">
        <f>J44/M44</f>
        <v>0.86789998675424818</v>
      </c>
      <c r="L44" s="2">
        <v>44599.3</v>
      </c>
      <c r="M44" s="2">
        <f>J44+L44</f>
        <v>337617.68</v>
      </c>
      <c r="N44" s="11" t="s">
        <v>339</v>
      </c>
      <c r="O44" s="12" t="s">
        <v>340</v>
      </c>
    </row>
    <row r="45" spans="1:15" ht="115.5">
      <c r="A45" s="18">
        <v>42</v>
      </c>
      <c r="B45" s="3" t="s">
        <v>195</v>
      </c>
      <c r="C45" s="14" t="s">
        <v>49</v>
      </c>
      <c r="D45" s="3">
        <v>4.2</v>
      </c>
      <c r="E45" s="1" t="s">
        <v>253</v>
      </c>
      <c r="F45" s="1" t="s">
        <v>252</v>
      </c>
      <c r="G45" s="1" t="s">
        <v>300</v>
      </c>
      <c r="H45" s="25" t="s">
        <v>254</v>
      </c>
      <c r="I45" s="25" t="s">
        <v>255</v>
      </c>
      <c r="J45" s="2">
        <v>499999.99</v>
      </c>
      <c r="K45" s="16">
        <f t="shared" si="0"/>
        <v>0.89999999099999983</v>
      </c>
      <c r="L45" s="2">
        <f t="shared" si="1"/>
        <v>55555.560000000056</v>
      </c>
      <c r="M45" s="2">
        <v>555555.55000000005</v>
      </c>
      <c r="N45" s="11" t="s">
        <v>299</v>
      </c>
      <c r="O45" s="12" t="s">
        <v>40</v>
      </c>
    </row>
    <row r="46" spans="1:15" ht="115.5">
      <c r="A46" s="18">
        <v>43</v>
      </c>
      <c r="B46" s="3" t="s">
        <v>94</v>
      </c>
      <c r="C46" s="14" t="s">
        <v>49</v>
      </c>
      <c r="D46" s="3">
        <v>4.2</v>
      </c>
      <c r="E46" s="1" t="s">
        <v>96</v>
      </c>
      <c r="F46" s="1" t="s">
        <v>95</v>
      </c>
      <c r="G46" s="1" t="s">
        <v>143</v>
      </c>
      <c r="H46" s="25" t="s">
        <v>16</v>
      </c>
      <c r="I46" s="25" t="s">
        <v>57</v>
      </c>
      <c r="J46" s="2">
        <v>297990</v>
      </c>
      <c r="K46" s="16">
        <f t="shared" si="0"/>
        <v>0.9</v>
      </c>
      <c r="L46" s="2">
        <f t="shared" si="1"/>
        <v>33110</v>
      </c>
      <c r="M46" s="2">
        <v>331100</v>
      </c>
      <c r="N46" s="11" t="s">
        <v>142</v>
      </c>
      <c r="O46" s="11" t="s">
        <v>40</v>
      </c>
    </row>
    <row r="47" spans="1:15" ht="152.44999999999999" customHeight="1">
      <c r="A47" s="18">
        <v>44</v>
      </c>
      <c r="B47" s="3" t="s">
        <v>165</v>
      </c>
      <c r="C47" s="14" t="s">
        <v>49</v>
      </c>
      <c r="D47" s="3">
        <v>4.2</v>
      </c>
      <c r="E47" s="1" t="s">
        <v>167</v>
      </c>
      <c r="F47" s="1" t="s">
        <v>166</v>
      </c>
      <c r="G47" s="1" t="s">
        <v>169</v>
      </c>
      <c r="H47" s="25" t="s">
        <v>164</v>
      </c>
      <c r="I47" s="25" t="s">
        <v>258</v>
      </c>
      <c r="J47" s="2">
        <v>490819</v>
      </c>
      <c r="K47" s="16">
        <f t="shared" si="0"/>
        <v>0.89999578257911794</v>
      </c>
      <c r="L47" s="2">
        <f t="shared" si="1"/>
        <v>54538</v>
      </c>
      <c r="M47" s="2">
        <v>545357</v>
      </c>
      <c r="N47" s="11" t="s">
        <v>168</v>
      </c>
      <c r="O47" s="11" t="s">
        <v>40</v>
      </c>
    </row>
    <row r="48" spans="1:15" ht="110.25" customHeight="1">
      <c r="A48" s="18">
        <v>45</v>
      </c>
      <c r="B48" s="3" t="s">
        <v>161</v>
      </c>
      <c r="C48" s="14" t="s">
        <v>49</v>
      </c>
      <c r="D48" s="3">
        <v>4.2</v>
      </c>
      <c r="E48" s="1" t="s">
        <v>163</v>
      </c>
      <c r="F48" s="1" t="s">
        <v>162</v>
      </c>
      <c r="G48" s="1" t="s">
        <v>171</v>
      </c>
      <c r="H48" s="25" t="s">
        <v>164</v>
      </c>
      <c r="I48" s="25" t="s">
        <v>258</v>
      </c>
      <c r="J48" s="2">
        <v>494829.4</v>
      </c>
      <c r="K48" s="16">
        <f t="shared" si="0"/>
        <v>0.89385873882508127</v>
      </c>
      <c r="L48" s="2">
        <f t="shared" si="1"/>
        <v>58758.520000000019</v>
      </c>
      <c r="M48" s="2">
        <v>553587.92000000004</v>
      </c>
      <c r="N48" s="11" t="s">
        <v>170</v>
      </c>
      <c r="O48" s="11" t="s">
        <v>40</v>
      </c>
    </row>
    <row r="49" spans="1:15" ht="110.25" customHeight="1">
      <c r="A49" s="18">
        <v>46</v>
      </c>
      <c r="B49" s="3" t="s">
        <v>197</v>
      </c>
      <c r="C49" s="14" t="s">
        <v>49</v>
      </c>
      <c r="D49" s="3">
        <v>4.2</v>
      </c>
      <c r="E49" s="1" t="s">
        <v>257</v>
      </c>
      <c r="F49" s="1" t="s">
        <v>256</v>
      </c>
      <c r="G49" s="1" t="s">
        <v>302</v>
      </c>
      <c r="H49" s="25" t="s">
        <v>225</v>
      </c>
      <c r="I49" s="25" t="s">
        <v>226</v>
      </c>
      <c r="J49" s="2">
        <v>439687.79</v>
      </c>
      <c r="K49" s="16">
        <f t="shared" si="0"/>
        <v>0.89999999795309304</v>
      </c>
      <c r="L49" s="2">
        <f t="shared" si="1"/>
        <v>48854.200000000012</v>
      </c>
      <c r="M49" s="2">
        <v>488541.99</v>
      </c>
      <c r="N49" s="11" t="s">
        <v>301</v>
      </c>
      <c r="O49" s="12" t="s">
        <v>40</v>
      </c>
    </row>
    <row r="50" spans="1:15" ht="110.25" customHeight="1">
      <c r="A50" s="18">
        <v>47</v>
      </c>
      <c r="B50" s="3" t="s">
        <v>196</v>
      </c>
      <c r="C50" s="14" t="s">
        <v>49</v>
      </c>
      <c r="D50" s="3">
        <v>4.2</v>
      </c>
      <c r="E50" s="1" t="s">
        <v>260</v>
      </c>
      <c r="F50" s="1" t="s">
        <v>259</v>
      </c>
      <c r="G50" s="1" t="s">
        <v>304</v>
      </c>
      <c r="H50" s="25" t="s">
        <v>261</v>
      </c>
      <c r="I50" s="25" t="s">
        <v>262</v>
      </c>
      <c r="J50" s="2">
        <v>494400.61</v>
      </c>
      <c r="K50" s="16">
        <f t="shared" si="0"/>
        <v>0.8999999854369114</v>
      </c>
      <c r="L50" s="2">
        <f t="shared" si="1"/>
        <v>54933.410000000033</v>
      </c>
      <c r="M50" s="2">
        <v>549334.02</v>
      </c>
      <c r="N50" s="11" t="s">
        <v>303</v>
      </c>
      <c r="O50" s="12" t="s">
        <v>40</v>
      </c>
    </row>
    <row r="51" spans="1:15" ht="110.25" customHeight="1">
      <c r="A51" s="18">
        <v>48</v>
      </c>
      <c r="B51" s="3" t="s">
        <v>198</v>
      </c>
      <c r="C51" s="14" t="s">
        <v>49</v>
      </c>
      <c r="D51" s="3">
        <v>4.2</v>
      </c>
      <c r="E51" s="1" t="s">
        <v>264</v>
      </c>
      <c r="F51" s="1" t="s">
        <v>263</v>
      </c>
      <c r="G51" s="1" t="s">
        <v>306</v>
      </c>
      <c r="H51" s="25" t="s">
        <v>265</v>
      </c>
      <c r="I51" s="25" t="s">
        <v>266</v>
      </c>
      <c r="J51" s="2">
        <v>446941.05</v>
      </c>
      <c r="K51" s="16">
        <f t="shared" si="0"/>
        <v>0.89855630001705877</v>
      </c>
      <c r="L51" s="2">
        <f t="shared" si="1"/>
        <v>50458</v>
      </c>
      <c r="M51" s="2">
        <v>497399.05</v>
      </c>
      <c r="N51" s="11" t="s">
        <v>305</v>
      </c>
      <c r="O51" s="12" t="s">
        <v>40</v>
      </c>
    </row>
    <row r="52" spans="1:15" ht="82.5">
      <c r="A52" s="18">
        <v>49</v>
      </c>
      <c r="B52" s="3" t="s">
        <v>97</v>
      </c>
      <c r="C52" s="14" t="s">
        <v>49</v>
      </c>
      <c r="D52" s="3">
        <v>4.3</v>
      </c>
      <c r="E52" s="1" t="s">
        <v>99</v>
      </c>
      <c r="F52" s="15" t="s">
        <v>98</v>
      </c>
      <c r="G52" s="1" t="s">
        <v>145</v>
      </c>
      <c r="H52" s="25" t="s">
        <v>100</v>
      </c>
      <c r="I52" s="25" t="s">
        <v>101</v>
      </c>
      <c r="J52" s="2">
        <v>100000</v>
      </c>
      <c r="K52" s="16">
        <f t="shared" si="0"/>
        <v>0.90000009000000891</v>
      </c>
      <c r="L52" s="2">
        <f t="shared" si="1"/>
        <v>11111.100000000006</v>
      </c>
      <c r="M52" s="2">
        <v>111111.1</v>
      </c>
      <c r="N52" s="11" t="s">
        <v>144</v>
      </c>
      <c r="O52" s="11" t="s">
        <v>40</v>
      </c>
    </row>
    <row r="53" spans="1:15" ht="99">
      <c r="A53" s="18">
        <v>50</v>
      </c>
      <c r="B53" s="3" t="s">
        <v>102</v>
      </c>
      <c r="C53" s="14" t="s">
        <v>49</v>
      </c>
      <c r="D53" s="3">
        <v>4.3</v>
      </c>
      <c r="E53" s="1" t="s">
        <v>104</v>
      </c>
      <c r="F53" s="15" t="s">
        <v>103</v>
      </c>
      <c r="G53" s="1" t="s">
        <v>147</v>
      </c>
      <c r="H53" s="25" t="s">
        <v>100</v>
      </c>
      <c r="I53" s="25" t="s">
        <v>101</v>
      </c>
      <c r="J53" s="2">
        <v>100000</v>
      </c>
      <c r="K53" s="16">
        <f t="shared" si="0"/>
        <v>0.9000000090000001</v>
      </c>
      <c r="L53" s="2">
        <f t="shared" si="1"/>
        <v>11111.11</v>
      </c>
      <c r="M53" s="2">
        <v>111111.11</v>
      </c>
      <c r="N53" s="11" t="s">
        <v>146</v>
      </c>
      <c r="O53" s="11" t="s">
        <v>40</v>
      </c>
    </row>
    <row r="54" spans="1:15" ht="82.5">
      <c r="A54" s="18">
        <v>51</v>
      </c>
      <c r="B54" s="3" t="s">
        <v>105</v>
      </c>
      <c r="C54" s="14" t="s">
        <v>49</v>
      </c>
      <c r="D54" s="3">
        <v>4.3</v>
      </c>
      <c r="E54" s="1" t="s">
        <v>107</v>
      </c>
      <c r="F54" s="1" t="s">
        <v>106</v>
      </c>
      <c r="G54" s="1" t="s">
        <v>149</v>
      </c>
      <c r="H54" s="25" t="s">
        <v>108</v>
      </c>
      <c r="I54" s="25" t="s">
        <v>109</v>
      </c>
      <c r="J54" s="2">
        <v>100000</v>
      </c>
      <c r="K54" s="16">
        <f t="shared" si="0"/>
        <v>0.89999280005759952</v>
      </c>
      <c r="L54" s="2">
        <f t="shared" si="1"/>
        <v>11112</v>
      </c>
      <c r="M54" s="2">
        <v>111112</v>
      </c>
      <c r="N54" s="11" t="s">
        <v>148</v>
      </c>
      <c r="O54" s="11" t="s">
        <v>40</v>
      </c>
    </row>
    <row r="55" spans="1:15" ht="99">
      <c r="A55" s="18">
        <v>52</v>
      </c>
      <c r="B55" s="3" t="s">
        <v>110</v>
      </c>
      <c r="C55" s="14" t="s">
        <v>49</v>
      </c>
      <c r="D55" s="3">
        <v>4.3</v>
      </c>
      <c r="E55" s="1" t="s">
        <v>112</v>
      </c>
      <c r="F55" s="1" t="s">
        <v>111</v>
      </c>
      <c r="G55" s="1" t="s">
        <v>151</v>
      </c>
      <c r="H55" s="25" t="s">
        <v>113</v>
      </c>
      <c r="I55" s="25" t="s">
        <v>114</v>
      </c>
      <c r="J55" s="2">
        <v>99944</v>
      </c>
      <c r="K55" s="16">
        <f t="shared" si="0"/>
        <v>0.89922982797092066</v>
      </c>
      <c r="L55" s="2">
        <f t="shared" si="1"/>
        <v>11200</v>
      </c>
      <c r="M55" s="2">
        <v>111144</v>
      </c>
      <c r="N55" s="11" t="s">
        <v>150</v>
      </c>
      <c r="O55" s="11" t="s">
        <v>40</v>
      </c>
    </row>
    <row r="56" spans="1:15" ht="82.5">
      <c r="A56" s="18">
        <v>53</v>
      </c>
      <c r="B56" s="3" t="s">
        <v>115</v>
      </c>
      <c r="C56" s="14" t="s">
        <v>49</v>
      </c>
      <c r="D56" s="3">
        <v>4.3</v>
      </c>
      <c r="E56" s="1" t="s">
        <v>117</v>
      </c>
      <c r="F56" s="1" t="s">
        <v>116</v>
      </c>
      <c r="G56" s="1" t="s">
        <v>153</v>
      </c>
      <c r="H56" s="25" t="s">
        <v>108</v>
      </c>
      <c r="I56" s="25" t="s">
        <v>109</v>
      </c>
      <c r="J56" s="2">
        <v>100000</v>
      </c>
      <c r="K56" s="16">
        <f t="shared" si="0"/>
        <v>0.89999280005759952</v>
      </c>
      <c r="L56" s="2">
        <f t="shared" si="1"/>
        <v>11112</v>
      </c>
      <c r="M56" s="2">
        <v>111112</v>
      </c>
      <c r="N56" s="11" t="s">
        <v>152</v>
      </c>
      <c r="O56" s="11" t="s">
        <v>40</v>
      </c>
    </row>
    <row r="57" spans="1:15" ht="99">
      <c r="A57" s="18">
        <v>54</v>
      </c>
      <c r="B57" s="3" t="s">
        <v>118</v>
      </c>
      <c r="C57" s="14" t="s">
        <v>49</v>
      </c>
      <c r="D57" s="3">
        <v>4.3</v>
      </c>
      <c r="E57" s="1" t="s">
        <v>120</v>
      </c>
      <c r="F57" s="1" t="s">
        <v>119</v>
      </c>
      <c r="G57" s="1" t="s">
        <v>155</v>
      </c>
      <c r="H57" s="25" t="s">
        <v>121</v>
      </c>
      <c r="I57" s="25" t="s">
        <v>122</v>
      </c>
      <c r="J57" s="2">
        <v>98886</v>
      </c>
      <c r="K57" s="16">
        <f t="shared" si="0"/>
        <v>0.89999453919944661</v>
      </c>
      <c r="L57" s="2">
        <f t="shared" si="1"/>
        <v>10988</v>
      </c>
      <c r="M57" s="2">
        <v>109874</v>
      </c>
      <c r="N57" s="11" t="s">
        <v>154</v>
      </c>
      <c r="O57" s="11" t="s">
        <v>40</v>
      </c>
    </row>
  </sheetData>
  <mergeCells count="1">
    <mergeCell ref="A2:O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Surdeanu</dc:creator>
  <cp:lastModifiedBy>Ligia OPREA</cp:lastModifiedBy>
  <dcterms:created xsi:type="dcterms:W3CDTF">2018-08-14T11:06:01Z</dcterms:created>
  <dcterms:modified xsi:type="dcterms:W3CDTF">2021-06-07T07:41:15Z</dcterms:modified>
</cp:coreProperties>
</file>