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"/>
    </mc:Choice>
  </mc:AlternateContent>
  <bookViews>
    <workbookView xWindow="0" yWindow="0" windowWidth="17505" windowHeight="12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84" i="1"/>
  <c r="D79" i="1"/>
  <c r="D74" i="1"/>
  <c r="D69" i="1"/>
  <c r="D64" i="1"/>
  <c r="D59" i="1"/>
  <c r="D54" i="1"/>
  <c r="D50" i="1"/>
  <c r="D46" i="1"/>
  <c r="D45" i="1"/>
  <c r="D39" i="1"/>
  <c r="D38" i="1"/>
  <c r="D27" i="1"/>
  <c r="D34" i="1" s="1"/>
  <c r="D22" i="1"/>
  <c r="D26" i="1" s="1"/>
  <c r="D17" i="1"/>
  <c r="D21" i="1" s="1"/>
  <c r="D11" i="1"/>
  <c r="D16" i="1" s="1"/>
  <c r="D86" i="1" l="1"/>
</calcChain>
</file>

<file path=xl/sharedStrings.xml><?xml version="1.0" encoding="utf-8"?>
<sst xmlns="http://schemas.openxmlformats.org/spreadsheetml/2006/main" count="92" uniqueCount="63">
  <si>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</si>
  <si>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</si>
  <si>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</si>
  <si>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</si>
  <si>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</si>
  <si>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perioada 01.03.2018 - 31.03.2018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</si>
  <si>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</si>
  <si>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</si>
  <si>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</si>
  <si>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</si>
  <si>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</si>
  <si>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</si>
  <si>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</si>
  <si>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martie</t>
  </si>
  <si>
    <t>alim card sal luna ianuarie ,pt impozit,contributii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</si>
  <si>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</si>
  <si>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</si>
  <si>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</si>
  <si>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</si>
  <si>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</si>
  <si>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</si>
  <si>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</si>
  <si>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</si>
  <si>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</si>
  <si>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externă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</si>
  <si>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</si>
  <si>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</si>
  <si>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</si>
  <si>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</si>
  <si>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</si>
  <si>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</si>
  <si>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</si>
  <si>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</si>
  <si>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</si>
  <si>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</si>
  <si>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10.01.30</t>
  </si>
  <si>
    <t>10.01.30</t>
  </si>
  <si>
    <t>Total 10.01.30</t>
  </si>
  <si>
    <t>SUBTOTAL 10.02.30</t>
  </si>
  <si>
    <t>10.02.30</t>
  </si>
  <si>
    <t xml:space="preserve">deconturi medicamente conf.HG.762/2010, </t>
  </si>
  <si>
    <t>Total 10.02.30</t>
  </si>
  <si>
    <t>SUBTOTAL 10.03.01</t>
  </si>
  <si>
    <t>10.03.01</t>
  </si>
  <si>
    <t>viramente la bug de stat si bug asig sociale si fond speciale  2018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</si>
  <si>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</si>
  <si>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</si>
  <si>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</si>
  <si>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</si>
  <si>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</si>
  <si>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</si>
  <si>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</si>
  <si>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</si>
  <si>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</si>
  <si>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</si>
  <si>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</si>
  <si>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</si>
  <si>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</si>
  <si>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10.03.07</t>
  </si>
  <si>
    <t>Total 10.03.07</t>
  </si>
  <si>
    <t>TOTAL PLATII  Martie 2018</t>
  </si>
  <si>
    <t>TOTAL PLATII   TITLUL I 2018</t>
  </si>
  <si>
    <t>PERIOADA IAN - MARTIE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</si>
</sst>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Border="1"/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/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4" fontId="2" fillId="0" borderId="19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0" fillId="0" borderId="27" xfId="0" applyBorder="1"/>
    <xf numFmtId="0" fontId="1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4" fontId="0" fillId="0" borderId="3" xfId="0" applyNumberForma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0" fontId="0" fillId="0" borderId="24" xfId="0" applyBorder="1" applyAlignment="1">
      <alignment horizontal="left" vertical="center" wrapText="1" readingOrder="1"/>
    </xf>
    <xf numFmtId="0" fontId="0" fillId="0" borderId="9" xfId="0" applyBorder="1" applyAlignment="1">
      <alignment horizontal="left" vertical="center" wrapText="1" readingOrder="1"/>
    </xf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sqref="A1:G86"/>
    </sheetView>
  </sheetViews>
  <sheetFormatPr defaultRowHeight="15" x14ac:dyDescent="0.25"/>
  <cols>
    <col min="1" max="1" width="16.7109375" customWidth="1"/>
    <col min="2" max="2" width="12.5703125" customWidth="1"/>
    <col min="5" max="5" width="11.5703125" customWidth="1"/>
    <col min="7" max="7" width="77.85546875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C7" s="2" t="s">
        <v>5</v>
      </c>
      <c r="D7" s="2"/>
      <c r="E7" s="2"/>
      <c r="F7" s="2"/>
    </row>
    <row r="9" spans="1:7" ht="15.75" thickBot="1" x14ac:dyDescent="0.3"/>
    <row r="10" spans="1:7" ht="15.75" thickBot="1" x14ac:dyDescent="0.3">
      <c r="A10" s="3" t="s">
        <v>6</v>
      </c>
      <c r="B10" s="4" t="s">
        <v>7</v>
      </c>
      <c r="C10" s="5" t="s">
        <v>8</v>
      </c>
      <c r="D10" s="6" t="s">
        <v>9</v>
      </c>
      <c r="E10" s="7"/>
      <c r="F10" s="6" t="s">
        <v>10</v>
      </c>
      <c r="G10" s="7"/>
    </row>
    <row r="11" spans="1:7" x14ac:dyDescent="0.25">
      <c r="A11" s="8" t="s">
        <v>11</v>
      </c>
      <c r="B11" s="9"/>
      <c r="C11" s="9"/>
      <c r="D11" s="10">
        <f>2593914+3552260</f>
        <v>6146174</v>
      </c>
      <c r="E11" s="10"/>
      <c r="F11" s="11"/>
      <c r="G11" s="12"/>
    </row>
    <row r="12" spans="1:7" x14ac:dyDescent="0.25">
      <c r="A12" s="13" t="s">
        <v>12</v>
      </c>
      <c r="B12" s="14" t="s">
        <v>13</v>
      </c>
      <c r="C12" s="14">
        <v>8</v>
      </c>
      <c r="D12" s="15">
        <v>3517198</v>
      </c>
      <c r="E12" s="16"/>
      <c r="F12" s="17" t="s">
        <v>14</v>
      </c>
      <c r="G12" s="18"/>
    </row>
    <row r="13" spans="1:7" x14ac:dyDescent="0.25">
      <c r="A13" s="13"/>
      <c r="B13" s="14"/>
      <c r="C13" s="14">
        <v>21</v>
      </c>
      <c r="D13" s="15">
        <v>2200</v>
      </c>
      <c r="E13" s="16"/>
      <c r="F13" s="17" t="s">
        <v>14</v>
      </c>
      <c r="G13" s="18"/>
    </row>
    <row r="14" spans="1:7" x14ac:dyDescent="0.25">
      <c r="A14" s="19"/>
      <c r="B14" s="20"/>
      <c r="C14" s="20">
        <v>26</v>
      </c>
      <c r="D14" s="15">
        <v>-125</v>
      </c>
      <c r="E14" s="16"/>
      <c r="F14" s="17" t="s">
        <v>14</v>
      </c>
      <c r="G14" s="18"/>
    </row>
    <row r="15" spans="1:7" x14ac:dyDescent="0.25">
      <c r="A15" s="21"/>
      <c r="B15" s="22"/>
      <c r="C15" s="22">
        <v>30</v>
      </c>
      <c r="D15" s="15">
        <v>700</v>
      </c>
      <c r="E15" s="16"/>
      <c r="F15" s="17" t="s">
        <v>14</v>
      </c>
      <c r="G15" s="18"/>
    </row>
    <row r="16" spans="1:7" ht="15.75" thickBot="1" x14ac:dyDescent="0.3">
      <c r="A16" s="23" t="s">
        <v>15</v>
      </c>
      <c r="B16" s="24"/>
      <c r="C16" s="24"/>
      <c r="D16" s="25">
        <f>D12+D11+D13+D14+D15</f>
        <v>9666147</v>
      </c>
      <c r="E16" s="26"/>
      <c r="F16" s="27"/>
      <c r="G16" s="28"/>
    </row>
    <row r="17" spans="1:7" x14ac:dyDescent="0.25">
      <c r="A17" s="29" t="s">
        <v>16</v>
      </c>
      <c r="B17" s="30"/>
      <c r="C17" s="30"/>
      <c r="D17" s="31">
        <f>244477+361645</f>
        <v>606122</v>
      </c>
      <c r="E17" s="32"/>
      <c r="F17" s="33"/>
      <c r="G17" s="12"/>
    </row>
    <row r="18" spans="1:7" x14ac:dyDescent="0.25">
      <c r="A18" s="13" t="s">
        <v>17</v>
      </c>
      <c r="B18" s="14" t="s">
        <v>13</v>
      </c>
      <c r="C18" s="20">
        <v>8</v>
      </c>
      <c r="D18" s="15">
        <v>354638</v>
      </c>
      <c r="E18" s="16"/>
      <c r="F18" s="17" t="s">
        <v>14</v>
      </c>
      <c r="G18" s="18"/>
    </row>
    <row r="19" spans="1:7" x14ac:dyDescent="0.25">
      <c r="A19" s="19"/>
      <c r="B19" s="20"/>
      <c r="C19" s="20">
        <v>26</v>
      </c>
      <c r="D19" s="34">
        <v>75</v>
      </c>
      <c r="E19" s="35"/>
      <c r="F19" s="17"/>
      <c r="G19" s="18"/>
    </row>
    <row r="20" spans="1:7" x14ac:dyDescent="0.25">
      <c r="A20" s="21"/>
      <c r="B20" s="22"/>
      <c r="C20" s="22"/>
      <c r="D20" s="36"/>
      <c r="E20" s="37"/>
      <c r="F20" s="36"/>
      <c r="G20" s="38"/>
    </row>
    <row r="21" spans="1:7" ht="15.75" thickBot="1" x14ac:dyDescent="0.3">
      <c r="A21" s="23" t="s">
        <v>18</v>
      </c>
      <c r="B21" s="24"/>
      <c r="C21" s="24"/>
      <c r="D21" s="25">
        <f>D18+D17+D19</f>
        <v>960835</v>
      </c>
      <c r="E21" s="26"/>
      <c r="F21" s="27"/>
      <c r="G21" s="28"/>
    </row>
    <row r="22" spans="1:7" x14ac:dyDescent="0.25">
      <c r="A22" s="29" t="s">
        <v>19</v>
      </c>
      <c r="B22" s="30"/>
      <c r="C22" s="30"/>
      <c r="D22" s="31">
        <f>163202+240969</f>
        <v>404171</v>
      </c>
      <c r="E22" s="32"/>
      <c r="F22" s="33"/>
      <c r="G22" s="12"/>
    </row>
    <row r="23" spans="1:7" x14ac:dyDescent="0.25">
      <c r="A23" s="13" t="s">
        <v>20</v>
      </c>
      <c r="B23" s="14" t="s">
        <v>13</v>
      </c>
      <c r="C23" s="20">
        <v>8</v>
      </c>
      <c r="D23" s="15">
        <v>237697</v>
      </c>
      <c r="E23" s="16"/>
      <c r="F23" s="17" t="s">
        <v>14</v>
      </c>
      <c r="G23" s="18"/>
    </row>
    <row r="24" spans="1:7" x14ac:dyDescent="0.25">
      <c r="A24" s="13"/>
      <c r="B24" s="14"/>
      <c r="C24" s="20">
        <v>26</v>
      </c>
      <c r="D24" s="15">
        <v>50</v>
      </c>
      <c r="E24" s="16"/>
      <c r="F24" s="17"/>
      <c r="G24" s="18"/>
    </row>
    <row r="25" spans="1:7" x14ac:dyDescent="0.25">
      <c r="A25" s="19"/>
      <c r="B25" s="20"/>
      <c r="C25" s="20"/>
      <c r="D25" s="36"/>
      <c r="E25" s="37"/>
      <c r="F25" s="36"/>
      <c r="G25" s="38"/>
    </row>
    <row r="26" spans="1:7" ht="15.75" thickBot="1" x14ac:dyDescent="0.3">
      <c r="A26" s="23" t="s">
        <v>21</v>
      </c>
      <c r="B26" s="24"/>
      <c r="C26" s="24"/>
      <c r="D26" s="25">
        <f>D22+D23+D24</f>
        <v>641918</v>
      </c>
      <c r="E26" s="26"/>
      <c r="F26" s="27"/>
      <c r="G26" s="28"/>
    </row>
    <row r="27" spans="1:7" x14ac:dyDescent="0.25">
      <c r="A27" s="29" t="s">
        <v>22</v>
      </c>
      <c r="B27" s="30"/>
      <c r="C27" s="30"/>
      <c r="D27" s="31">
        <f>324.63+1.56+3743.12+677.6+680.1+3357.54</f>
        <v>8784.5499999999993</v>
      </c>
      <c r="E27" s="32"/>
      <c r="F27" s="33"/>
      <c r="G27" s="12"/>
    </row>
    <row r="28" spans="1:7" x14ac:dyDescent="0.25">
      <c r="A28" s="13" t="s">
        <v>23</v>
      </c>
      <c r="B28" s="14" t="s">
        <v>13</v>
      </c>
      <c r="C28" s="39">
        <v>1</v>
      </c>
      <c r="D28" s="15">
        <v>76.7</v>
      </c>
      <c r="E28" s="16"/>
      <c r="F28" s="40" t="s">
        <v>24</v>
      </c>
      <c r="G28" s="41"/>
    </row>
    <row r="29" spans="1:7" x14ac:dyDescent="0.25">
      <c r="A29" s="13"/>
      <c r="B29" s="14"/>
      <c r="C29" s="39">
        <v>1</v>
      </c>
      <c r="D29" s="15">
        <v>85</v>
      </c>
      <c r="E29" s="16"/>
      <c r="F29" s="40" t="s">
        <v>25</v>
      </c>
      <c r="G29" s="41"/>
    </row>
    <row r="30" spans="1:7" ht="15.75" thickBot="1" x14ac:dyDescent="0.3">
      <c r="A30" s="13"/>
      <c r="B30" s="14"/>
      <c r="C30" s="39">
        <v>1</v>
      </c>
      <c r="D30" s="42">
        <v>738.3</v>
      </c>
      <c r="E30" s="43"/>
      <c r="F30" s="40" t="s">
        <v>25</v>
      </c>
      <c r="G30" s="41"/>
    </row>
    <row r="31" spans="1:7" x14ac:dyDescent="0.25">
      <c r="A31" s="13"/>
      <c r="B31" s="14"/>
      <c r="C31" s="39">
        <v>1</v>
      </c>
      <c r="D31" s="44">
        <v>60.7</v>
      </c>
      <c r="E31" s="45"/>
      <c r="F31" s="40" t="s">
        <v>25</v>
      </c>
      <c r="G31" s="41"/>
    </row>
    <row r="32" spans="1:7" x14ac:dyDescent="0.25">
      <c r="A32" s="13"/>
      <c r="B32" s="14"/>
      <c r="C32" s="46">
        <v>21</v>
      </c>
      <c r="D32" s="15">
        <v>556.49</v>
      </c>
      <c r="E32" s="16"/>
      <c r="F32" s="40" t="s">
        <v>25</v>
      </c>
      <c r="G32" s="41"/>
    </row>
    <row r="33" spans="1:7" x14ac:dyDescent="0.25">
      <c r="A33" s="47"/>
      <c r="B33" s="48"/>
      <c r="C33" s="48"/>
      <c r="D33" s="15"/>
      <c r="E33" s="16"/>
      <c r="F33" s="40"/>
      <c r="G33" s="41"/>
    </row>
    <row r="34" spans="1:7" ht="15.75" thickBot="1" x14ac:dyDescent="0.3">
      <c r="A34" s="23" t="s">
        <v>26</v>
      </c>
      <c r="B34" s="24"/>
      <c r="C34" s="24"/>
      <c r="D34" s="25">
        <f>D27+D28+D29+D30+D31+D32+D33</f>
        <v>10301.74</v>
      </c>
      <c r="E34" s="26"/>
      <c r="F34" s="49"/>
      <c r="G34" s="50"/>
    </row>
    <row r="35" spans="1:7" ht="15.75" thickBot="1" x14ac:dyDescent="0.3">
      <c r="A35" s="29" t="s">
        <v>27</v>
      </c>
      <c r="B35" s="30"/>
      <c r="C35" s="30"/>
      <c r="D35" s="51">
        <v>0</v>
      </c>
      <c r="E35" s="52"/>
      <c r="F35" s="33"/>
      <c r="G35" s="12"/>
    </row>
    <row r="36" spans="1:7" x14ac:dyDescent="0.25">
      <c r="A36" s="13" t="s">
        <v>28</v>
      </c>
      <c r="B36" s="14" t="s">
        <v>13</v>
      </c>
      <c r="C36" s="20"/>
      <c r="D36" s="44"/>
      <c r="E36" s="45"/>
      <c r="F36" s="17" t="s">
        <v>29</v>
      </c>
      <c r="G36" s="18"/>
    </row>
    <row r="37" spans="1:7" x14ac:dyDescent="0.25">
      <c r="A37" s="19"/>
      <c r="B37" s="14"/>
      <c r="C37" s="20"/>
      <c r="D37" s="36"/>
      <c r="E37" s="37"/>
      <c r="F37" s="36"/>
      <c r="G37" s="38"/>
    </row>
    <row r="38" spans="1:7" ht="15.75" thickBot="1" x14ac:dyDescent="0.3">
      <c r="A38" s="23" t="s">
        <v>30</v>
      </c>
      <c r="B38" s="24"/>
      <c r="C38" s="24"/>
      <c r="D38" s="53">
        <f>D35+D36</f>
        <v>0</v>
      </c>
      <c r="E38" s="54"/>
      <c r="F38" s="27"/>
      <c r="G38" s="28"/>
    </row>
    <row r="39" spans="1:7" ht="15.75" thickBot="1" x14ac:dyDescent="0.3">
      <c r="A39" s="29" t="s">
        <v>31</v>
      </c>
      <c r="B39" s="30"/>
      <c r="C39" s="30"/>
      <c r="D39" s="51">
        <f>2645.43+2639.87+2615.75+2643.09</f>
        <v>10544.14</v>
      </c>
      <c r="E39" s="52"/>
      <c r="F39" s="33"/>
      <c r="G39" s="12"/>
    </row>
    <row r="40" spans="1:7" x14ac:dyDescent="0.25">
      <c r="A40" s="13" t="s">
        <v>32</v>
      </c>
      <c r="B40" s="14" t="s">
        <v>13</v>
      </c>
      <c r="C40" s="20">
        <v>5</v>
      </c>
      <c r="D40" s="44">
        <v>2641.13</v>
      </c>
      <c r="E40" s="45"/>
      <c r="F40" s="17" t="s">
        <v>33</v>
      </c>
      <c r="G40" s="18"/>
    </row>
    <row r="41" spans="1:7" x14ac:dyDescent="0.25">
      <c r="A41" s="13"/>
      <c r="B41" s="14"/>
      <c r="C41" s="20"/>
      <c r="D41" s="55"/>
      <c r="E41" s="56"/>
      <c r="F41" s="17"/>
      <c r="G41" s="18"/>
    </row>
    <row r="42" spans="1:7" x14ac:dyDescent="0.25">
      <c r="A42" s="47"/>
      <c r="B42" s="48"/>
      <c r="C42" s="22"/>
      <c r="D42" s="55"/>
      <c r="E42" s="56"/>
      <c r="F42" s="17"/>
      <c r="G42" s="18"/>
    </row>
    <row r="43" spans="1:7" x14ac:dyDescent="0.25">
      <c r="A43" s="47"/>
      <c r="B43" s="48"/>
      <c r="C43" s="22"/>
      <c r="D43" s="55"/>
      <c r="E43" s="56"/>
      <c r="F43" s="17"/>
      <c r="G43" s="18"/>
    </row>
    <row r="44" spans="1:7" x14ac:dyDescent="0.25">
      <c r="A44" s="47"/>
      <c r="B44" s="48"/>
      <c r="C44" s="22"/>
      <c r="D44" s="55"/>
      <c r="E44" s="56"/>
      <c r="F44" s="17"/>
      <c r="G44" s="18"/>
    </row>
    <row r="45" spans="1:7" ht="15.75" thickBot="1" x14ac:dyDescent="0.3">
      <c r="A45" s="23" t="s">
        <v>34</v>
      </c>
      <c r="B45" s="24"/>
      <c r="C45" s="24"/>
      <c r="D45" s="57">
        <f>D40+D41+D42+D43+D39</f>
        <v>13185.27</v>
      </c>
      <c r="E45" s="58"/>
      <c r="F45" s="27"/>
      <c r="G45" s="28"/>
    </row>
    <row r="46" spans="1:7" x14ac:dyDescent="0.25">
      <c r="A46" s="29" t="s">
        <v>35</v>
      </c>
      <c r="B46" s="30"/>
      <c r="C46" s="30"/>
      <c r="D46" s="31">
        <f>9904+11765+3465</f>
        <v>25134</v>
      </c>
      <c r="E46" s="32"/>
      <c r="F46" s="33"/>
      <c r="G46" s="12"/>
    </row>
    <row r="47" spans="1:7" x14ac:dyDescent="0.25">
      <c r="A47" s="13" t="s">
        <v>36</v>
      </c>
      <c r="B47" s="14" t="s">
        <v>13</v>
      </c>
      <c r="C47" s="20">
        <v>8</v>
      </c>
      <c r="D47" s="55">
        <v>67505</v>
      </c>
      <c r="E47" s="56"/>
      <c r="F47" s="17" t="s">
        <v>14</v>
      </c>
      <c r="G47" s="18"/>
    </row>
    <row r="48" spans="1:7" x14ac:dyDescent="0.25">
      <c r="A48" s="19"/>
      <c r="B48" s="20"/>
      <c r="C48" s="20">
        <v>5</v>
      </c>
      <c r="D48" s="59">
        <v>225.33</v>
      </c>
      <c r="E48" s="60"/>
      <c r="F48" s="17" t="s">
        <v>14</v>
      </c>
      <c r="G48" s="18"/>
    </row>
    <row r="49" spans="1:7" x14ac:dyDescent="0.25">
      <c r="A49" s="21"/>
      <c r="B49" s="22"/>
      <c r="C49" s="22"/>
      <c r="D49" s="59"/>
      <c r="E49" s="60"/>
      <c r="F49" s="36"/>
      <c r="G49" s="38"/>
    </row>
    <row r="50" spans="1:7" ht="15.75" thickBot="1" x14ac:dyDescent="0.3">
      <c r="A50" s="23" t="s">
        <v>37</v>
      </c>
      <c r="B50" s="24"/>
      <c r="C50" s="24"/>
      <c r="D50" s="61">
        <f>D47+D46+D48</f>
        <v>92864.33</v>
      </c>
      <c r="E50" s="62"/>
      <c r="F50" s="27"/>
      <c r="G50" s="28"/>
    </row>
    <row r="51" spans="1:7" x14ac:dyDescent="0.25">
      <c r="A51" s="29" t="s">
        <v>38</v>
      </c>
      <c r="B51" s="30"/>
      <c r="C51" s="30"/>
      <c r="D51" s="31">
        <v>0</v>
      </c>
      <c r="E51" s="32"/>
      <c r="F51" s="33"/>
      <c r="G51" s="12"/>
    </row>
    <row r="52" spans="1:7" x14ac:dyDescent="0.25">
      <c r="A52" s="13" t="s">
        <v>39</v>
      </c>
      <c r="B52" s="14" t="s">
        <v>13</v>
      </c>
      <c r="C52" s="20">
        <v>8</v>
      </c>
      <c r="D52" s="55">
        <v>0</v>
      </c>
      <c r="E52" s="56"/>
      <c r="F52" s="17" t="s">
        <v>40</v>
      </c>
      <c r="G52" s="18"/>
    </row>
    <row r="53" spans="1:7" x14ac:dyDescent="0.25">
      <c r="A53" s="19"/>
      <c r="B53" s="20"/>
      <c r="C53" s="20"/>
      <c r="D53" s="63"/>
      <c r="E53" s="64"/>
      <c r="F53" s="17"/>
      <c r="G53" s="18"/>
    </row>
    <row r="54" spans="1:7" ht="15.75" thickBot="1" x14ac:dyDescent="0.3">
      <c r="A54" s="23" t="s">
        <v>41</v>
      </c>
      <c r="B54" s="24"/>
      <c r="C54" s="24"/>
      <c r="D54" s="61">
        <f>D51+D52</f>
        <v>0</v>
      </c>
      <c r="E54" s="62"/>
      <c r="F54" s="27"/>
      <c r="G54" s="28"/>
    </row>
    <row r="55" spans="1:7" x14ac:dyDescent="0.25">
      <c r="A55" s="29" t="s">
        <v>42</v>
      </c>
      <c r="B55" s="30"/>
      <c r="C55" s="30"/>
      <c r="D55" s="31">
        <v>477186</v>
      </c>
      <c r="E55" s="32"/>
      <c r="F55" s="33"/>
      <c r="G55" s="12"/>
    </row>
    <row r="56" spans="1:7" x14ac:dyDescent="0.25">
      <c r="A56" s="13" t="s">
        <v>43</v>
      </c>
      <c r="B56" s="14" t="s">
        <v>13</v>
      </c>
      <c r="C56" s="20">
        <v>8</v>
      </c>
      <c r="D56" s="55">
        <v>0</v>
      </c>
      <c r="E56" s="56"/>
      <c r="F56" s="17" t="s">
        <v>44</v>
      </c>
      <c r="G56" s="18"/>
    </row>
    <row r="57" spans="1:7" x14ac:dyDescent="0.25">
      <c r="A57" s="19"/>
      <c r="B57" s="20"/>
      <c r="C57" s="20"/>
      <c r="D57" s="55"/>
      <c r="E57" s="56"/>
      <c r="F57" s="17"/>
      <c r="G57" s="18"/>
    </row>
    <row r="58" spans="1:7" x14ac:dyDescent="0.25">
      <c r="A58" s="21"/>
      <c r="B58" s="22"/>
      <c r="C58" s="22"/>
      <c r="D58" s="36"/>
      <c r="E58" s="37"/>
      <c r="F58" s="36"/>
      <c r="G58" s="38"/>
    </row>
    <row r="59" spans="1:7" ht="15.75" thickBot="1" x14ac:dyDescent="0.3">
      <c r="A59" s="23" t="s">
        <v>45</v>
      </c>
      <c r="B59" s="24"/>
      <c r="C59" s="24"/>
      <c r="D59" s="61">
        <f>D55+D56</f>
        <v>477186</v>
      </c>
      <c r="E59" s="62"/>
      <c r="F59" s="27"/>
      <c r="G59" s="28"/>
    </row>
    <row r="60" spans="1:7" x14ac:dyDescent="0.25">
      <c r="A60" s="29" t="s">
        <v>46</v>
      </c>
      <c r="B60" s="30"/>
      <c r="C60" s="30"/>
      <c r="D60" s="31">
        <v>15030</v>
      </c>
      <c r="E60" s="32"/>
      <c r="F60" s="33"/>
      <c r="G60" s="12"/>
    </row>
    <row r="61" spans="1:7" x14ac:dyDescent="0.25">
      <c r="A61" s="13" t="s">
        <v>47</v>
      </c>
      <c r="B61" s="14" t="s">
        <v>13</v>
      </c>
      <c r="C61" s="20">
        <v>8</v>
      </c>
      <c r="D61" s="55">
        <v>0</v>
      </c>
      <c r="E61" s="56"/>
      <c r="F61" s="17" t="s">
        <v>44</v>
      </c>
      <c r="G61" s="18"/>
    </row>
    <row r="62" spans="1:7" x14ac:dyDescent="0.25">
      <c r="A62" s="19"/>
      <c r="B62" s="20"/>
      <c r="C62" s="20"/>
      <c r="D62" s="65"/>
      <c r="E62" s="66"/>
      <c r="F62" s="17"/>
      <c r="G62" s="18"/>
    </row>
    <row r="63" spans="1:7" x14ac:dyDescent="0.25">
      <c r="A63" s="21"/>
      <c r="B63" s="22"/>
      <c r="C63" s="22"/>
      <c r="D63" s="36"/>
      <c r="E63" s="37"/>
      <c r="F63" s="36"/>
      <c r="G63" s="38"/>
    </row>
    <row r="64" spans="1:7" ht="15.75" thickBot="1" x14ac:dyDescent="0.3">
      <c r="A64" s="23" t="s">
        <v>48</v>
      </c>
      <c r="B64" s="24"/>
      <c r="C64" s="24"/>
      <c r="D64" s="61">
        <f>D61+D60</f>
        <v>15030</v>
      </c>
      <c r="E64" s="62"/>
      <c r="F64" s="27"/>
      <c r="G64" s="28"/>
    </row>
    <row r="65" spans="1:7" x14ac:dyDescent="0.25">
      <c r="A65" s="29" t="s">
        <v>49</v>
      </c>
      <c r="B65" s="30"/>
      <c r="C65" s="30"/>
      <c r="D65" s="31">
        <v>156598</v>
      </c>
      <c r="E65" s="32"/>
      <c r="F65" s="33"/>
      <c r="G65" s="12"/>
    </row>
    <row r="66" spans="1:7" x14ac:dyDescent="0.25">
      <c r="A66" s="13" t="s">
        <v>50</v>
      </c>
      <c r="B66" s="14" t="s">
        <v>13</v>
      </c>
      <c r="C66" s="20">
        <v>8</v>
      </c>
      <c r="D66" s="55">
        <v>0</v>
      </c>
      <c r="E66" s="56"/>
      <c r="F66" s="17" t="s">
        <v>44</v>
      </c>
      <c r="G66" s="18"/>
    </row>
    <row r="67" spans="1:7" x14ac:dyDescent="0.25">
      <c r="A67" s="19"/>
      <c r="B67" s="20"/>
      <c r="C67" s="20"/>
      <c r="D67" s="65"/>
      <c r="E67" s="66"/>
      <c r="F67" s="17"/>
      <c r="G67" s="18"/>
    </row>
    <row r="68" spans="1:7" x14ac:dyDescent="0.25">
      <c r="A68" s="21"/>
      <c r="B68" s="22"/>
      <c r="C68" s="22"/>
      <c r="D68" s="36"/>
      <c r="E68" s="37"/>
      <c r="F68" s="36"/>
      <c r="G68" s="38"/>
    </row>
    <row r="69" spans="1:7" ht="15.75" thickBot="1" x14ac:dyDescent="0.3">
      <c r="A69" s="23" t="s">
        <v>51</v>
      </c>
      <c r="B69" s="24"/>
      <c r="C69" s="24"/>
      <c r="D69" s="61">
        <f>D66+D65</f>
        <v>156598</v>
      </c>
      <c r="E69" s="62"/>
      <c r="F69" s="27"/>
      <c r="G69" s="28"/>
    </row>
    <row r="70" spans="1:7" x14ac:dyDescent="0.25">
      <c r="A70" s="29" t="s">
        <v>52</v>
      </c>
      <c r="B70" s="30"/>
      <c r="C70" s="30"/>
      <c r="D70" s="31">
        <v>4812</v>
      </c>
      <c r="E70" s="32"/>
      <c r="F70" s="33"/>
      <c r="G70" s="12"/>
    </row>
    <row r="71" spans="1:7" x14ac:dyDescent="0.25">
      <c r="A71" s="19" t="s">
        <v>53</v>
      </c>
      <c r="B71" s="14" t="s">
        <v>13</v>
      </c>
      <c r="C71" s="20">
        <v>8</v>
      </c>
      <c r="D71" s="55">
        <v>0</v>
      </c>
      <c r="E71" s="56"/>
      <c r="F71" s="17" t="s">
        <v>44</v>
      </c>
      <c r="G71" s="18"/>
    </row>
    <row r="72" spans="1:7" x14ac:dyDescent="0.25">
      <c r="A72" s="19"/>
      <c r="B72" s="20"/>
      <c r="C72" s="20"/>
      <c r="D72" s="55"/>
      <c r="E72" s="56"/>
      <c r="F72" s="17"/>
      <c r="G72" s="18"/>
    </row>
    <row r="73" spans="1:7" x14ac:dyDescent="0.25">
      <c r="A73" s="21"/>
      <c r="B73" s="22"/>
      <c r="C73" s="22"/>
      <c r="D73" s="63"/>
      <c r="E73" s="64"/>
      <c r="F73" s="67"/>
      <c r="G73" s="68"/>
    </row>
    <row r="74" spans="1:7" ht="15.75" thickBot="1" x14ac:dyDescent="0.3">
      <c r="A74" s="69" t="s">
        <v>54</v>
      </c>
      <c r="B74" s="24"/>
      <c r="C74" s="24"/>
      <c r="D74" s="61">
        <f>D71+D70</f>
        <v>4812</v>
      </c>
      <c r="E74" s="62"/>
      <c r="F74" s="27"/>
      <c r="G74" s="28"/>
    </row>
    <row r="75" spans="1:7" x14ac:dyDescent="0.25">
      <c r="A75" s="29" t="s">
        <v>55</v>
      </c>
      <c r="B75" s="30"/>
      <c r="C75" s="30"/>
      <c r="D75" s="31">
        <v>45529</v>
      </c>
      <c r="E75" s="32"/>
      <c r="F75" s="33"/>
      <c r="G75" s="12"/>
    </row>
    <row r="76" spans="1:7" x14ac:dyDescent="0.25">
      <c r="A76" s="70" t="s">
        <v>56</v>
      </c>
      <c r="B76" s="14" t="s">
        <v>13</v>
      </c>
      <c r="C76" s="20">
        <v>8</v>
      </c>
      <c r="D76" s="55">
        <v>0</v>
      </c>
      <c r="E76" s="56"/>
      <c r="F76" s="17" t="s">
        <v>44</v>
      </c>
      <c r="G76" s="18"/>
    </row>
    <row r="77" spans="1:7" x14ac:dyDescent="0.25">
      <c r="A77" s="19"/>
      <c r="B77" s="20"/>
      <c r="C77" s="20"/>
      <c r="D77" s="36"/>
      <c r="E77" s="37"/>
      <c r="F77" s="17"/>
      <c r="G77" s="18"/>
    </row>
    <row r="78" spans="1:7" x14ac:dyDescent="0.25">
      <c r="A78" s="21"/>
      <c r="B78" s="22"/>
      <c r="C78" s="22"/>
      <c r="D78" s="36"/>
      <c r="E78" s="37"/>
      <c r="F78" s="36"/>
      <c r="G78" s="38"/>
    </row>
    <row r="79" spans="1:7" ht="15.75" thickBot="1" x14ac:dyDescent="0.3">
      <c r="A79" s="23" t="s">
        <v>57</v>
      </c>
      <c r="B79" s="24"/>
      <c r="C79" s="24"/>
      <c r="D79" s="61">
        <f>D76++D75</f>
        <v>45529</v>
      </c>
      <c r="E79" s="62"/>
      <c r="F79" s="27"/>
      <c r="G79" s="28"/>
    </row>
    <row r="80" spans="1:7" x14ac:dyDescent="0.25">
      <c r="A80" s="29" t="s">
        <v>55</v>
      </c>
      <c r="B80" s="46"/>
      <c r="C80" s="46"/>
      <c r="D80" s="31">
        <v>92890</v>
      </c>
      <c r="E80" s="32"/>
      <c r="F80" s="33"/>
      <c r="G80" s="12"/>
    </row>
    <row r="81" spans="1:7" x14ac:dyDescent="0.25">
      <c r="A81" s="70" t="s">
        <v>58</v>
      </c>
      <c r="B81" s="14" t="s">
        <v>13</v>
      </c>
      <c r="C81" s="20">
        <v>8</v>
      </c>
      <c r="D81" s="55">
        <v>92732</v>
      </c>
      <c r="E81" s="56"/>
      <c r="F81" s="17" t="s">
        <v>44</v>
      </c>
      <c r="G81" s="18"/>
    </row>
    <row r="82" spans="1:7" x14ac:dyDescent="0.25">
      <c r="A82" s="19"/>
      <c r="B82" s="22"/>
      <c r="C82" s="22"/>
      <c r="D82" s="36"/>
      <c r="E82" s="37"/>
      <c r="F82" s="17"/>
      <c r="G82" s="18"/>
    </row>
    <row r="83" spans="1:7" x14ac:dyDescent="0.25">
      <c r="A83" s="21"/>
      <c r="B83" s="22"/>
      <c r="C83" s="22"/>
      <c r="D83" s="36"/>
      <c r="E83" s="37"/>
      <c r="F83" s="36"/>
      <c r="G83" s="38"/>
    </row>
    <row r="84" spans="1:7" ht="15.75" thickBot="1" x14ac:dyDescent="0.3">
      <c r="A84" s="23" t="s">
        <v>59</v>
      </c>
      <c r="B84" s="22"/>
      <c r="C84" s="22"/>
      <c r="D84" s="61">
        <f>D81++D80</f>
        <v>185622</v>
      </c>
      <c r="E84" s="62"/>
      <c r="F84" s="27"/>
      <c r="G84" s="28"/>
    </row>
    <row r="85" spans="1:7" ht="18.75" x14ac:dyDescent="0.3">
      <c r="A85" s="71" t="s">
        <v>60</v>
      </c>
      <c r="B85" s="20"/>
      <c r="C85" s="20"/>
      <c r="D85" s="72">
        <f>D12+D13+D14+D15+D18+D19+D23+D24+D28+D29+D30+D31+D32+D36+D40+D41+D42+D43+D47+D48+D52+D56+D61+D66+D71+D76+D81</f>
        <v>4277053.6500000004</v>
      </c>
      <c r="E85" s="73"/>
      <c r="F85" s="74"/>
      <c r="G85" s="75"/>
    </row>
    <row r="86" spans="1:7" ht="18.75" x14ac:dyDescent="0.3">
      <c r="A86" s="71" t="s">
        <v>61</v>
      </c>
      <c r="B86" s="20"/>
      <c r="C86" s="20"/>
      <c r="D86" s="76">
        <f>D16+D21+D26+D34+D38+D45+D50+D54+D59+D64+D69+D74+D79+D84</f>
        <v>12270028.34</v>
      </c>
      <c r="E86" s="77"/>
      <c r="F86" s="17" t="s">
        <v>62</v>
      </c>
      <c r="G86" s="18"/>
    </row>
  </sheetData>
  <mergeCells count="155">
    <mergeCell ref="D85:E85"/>
    <mergeCell ref="F85:G85"/>
    <mergeCell ref="D86:E86"/>
    <mergeCell ref="F86:G86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7:E67"/>
    <mergeCell ref="F67:G67"/>
    <mergeCell ref="D68:E68"/>
    <mergeCell ref="F68:G68"/>
    <mergeCell ref="D69:E69"/>
    <mergeCell ref="F69:G69"/>
    <mergeCell ref="D64:E64"/>
    <mergeCell ref="F64:G64"/>
    <mergeCell ref="D65:E65"/>
    <mergeCell ref="F65:G65"/>
    <mergeCell ref="D66:E66"/>
    <mergeCell ref="F66:G66"/>
    <mergeCell ref="D61:E61"/>
    <mergeCell ref="F61:G61"/>
    <mergeCell ref="D62:E62"/>
    <mergeCell ref="F62:G62"/>
    <mergeCell ref="D63:E63"/>
    <mergeCell ref="F63:G63"/>
    <mergeCell ref="D58:E58"/>
    <mergeCell ref="F58:G58"/>
    <mergeCell ref="D59:E59"/>
    <mergeCell ref="F59:G59"/>
    <mergeCell ref="D60:E60"/>
    <mergeCell ref="F60:G60"/>
    <mergeCell ref="D55:E55"/>
    <mergeCell ref="F55:G55"/>
    <mergeCell ref="D56:E56"/>
    <mergeCell ref="F56:G56"/>
    <mergeCell ref="D57:E57"/>
    <mergeCell ref="F57:G57"/>
    <mergeCell ref="D52:E52"/>
    <mergeCell ref="F52:G52"/>
    <mergeCell ref="D53:E53"/>
    <mergeCell ref="F53:G53"/>
    <mergeCell ref="D54:E54"/>
    <mergeCell ref="F54:G54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7:F7"/>
    <mergeCell ref="D10:E10"/>
    <mergeCell ref="F10:G10"/>
    <mergeCell ref="D11:E11"/>
    <mergeCell ref="F11:G11"/>
    <mergeCell ref="D12:E12"/>
    <mergeCell ref="F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dcterms:created xsi:type="dcterms:W3CDTF">2018-04-23T11:42:13Z</dcterms:created>
  <dcterms:modified xsi:type="dcterms:W3CDTF">2018-04-23T11:42:44Z</dcterms:modified>
</cp:coreProperties>
</file>