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6" activeTab="0"/>
  </bookViews>
  <sheets>
    <sheet name="bilant 31.12.2018" sheetId="1" r:id="rId1"/>
  </sheets>
  <definedNames>
    <definedName name="_xlnm.Print_Area" localSheetId="0">'bilant 31.12.2018'!$A$2:$E$88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<sst xmlns="http://schemas.openxmlformats.org/spreadsheetml/2006/main" count="214" uniqueCount="191">
  <si>
    <t>Anexa 1</t>
  </si>
  <si>
    <t xml:space="preserve">                                                     BILANŢ 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</si>
  <si>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</si>
  <si>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</si>
  <si>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</si>
  <si>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</si>
  <si>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</si>
  <si>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</si>
  <si>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</si>
  <si>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</si>
  <si>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</si>
  <si>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</si>
  <si>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</si>
  <si>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</si>
  <si>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</si>
  <si>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</si>
  <si>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</si>
  <si>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</si>
  <si>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</si>
  <si>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</si>
  <si>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</si>
  <si>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</si>
  <si>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</si>
  <si>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</si>
  <si>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</si>
  <si>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</si>
  <si>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</si>
  <si>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</si>
  <si>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</si>
  <si>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</si>
  <si>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</si>
  <si>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</si>
  <si>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</si>
  <si>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</si>
  <si>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</si>
  <si>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</si>
  <si>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</si>
  <si>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</si>
  <si>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</si>
  <si>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</si>
  <si>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</si>
  <si>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</si>
  <si>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</si>
  <si>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</si>
  <si>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</si>
  <si>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</si>
  <si>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</si>
  <si>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</si>
  <si>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</si>
  <si>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</si>
  <si>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</si>
  <si>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</si>
  <si>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</si>
  <si>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</si>
  <si>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</si>
  <si>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</si>
  <si>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</si>
  <si>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</si>
  <si>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</si>
  <si>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</si>
  <si>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</si>
  <si>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</si>
  <si>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</si>
  <si>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</si>
  <si>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</si>
  <si>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</si>
  <si>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</si>
  <si>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</si>
  <si>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</si>
  <si>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</si>
  <si>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</si>
  <si>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</si>
  <si>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</si>
  <si>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</si>
  <si>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</si>
  <si>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</si>
  <si>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</si>
  <si>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</si>
  <si>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</si>
  <si>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</si>
  <si>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</si>
  <si>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</si>
  <si>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</si>
  <si>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</si>
  <si>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</si>
  <si>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</si>
  <si>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</si>
  <si>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</si>
  <si>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</si>
  <si>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</si>
  <si>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</si>
  <si>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</si>
  <si>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</si>
  <si>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</si>
  <si>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</si>
  <si>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</si>
  <si>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</si>
  <si>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</si>
  <si>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</si>
  <si>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</si>
  <si>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</si>
  <si>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</si>
  <si>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</si>
  <si>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</si>
  <si>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</si>
  <si>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</si>
  <si>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</si>
  <si>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</si>
  <si>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</si>
  <si>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</si>
  <si>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</si>
  <si>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</si>
  <si>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</si>
  <si>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</si>
  <si>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</si>
  <si>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</si>
  <si>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</si>
  <si>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</si>
  <si>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</si>
  <si>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</si>
  <si>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</si>
  <si>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</si>
  <si>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</si>
  <si>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</si>
  <si>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</si>
  <si>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</si>
  <si>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</si>
  <si>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</si>
  <si>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</si>
  <si>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</si>
  <si>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</si>
  <si>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</si>
  <si>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</si>
  <si>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</si>
  <si>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</si>
  <si>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</si>
  <si>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</si>
  <si>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</si>
  <si>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</si>
  <si>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</si>
  <si>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</si>
  <si>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</si>
  <si>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</si>
  <si>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</si>
  <si>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</si>
  <si>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</si>
  <si>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</si>
  <si>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</si>
  <si>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(ct.2130100+2130200+2130300+2130400+2140000+ 2310000 -2810300-2810400-2910300-2910400-2930200*)</t>
    </r>
  </si>
  <si>
    <r>
      <t xml:space="preserve">Terenuri şi clădiri </t>
    </r>
    <r>
      <rPr>
        <sz val="11"/>
        <color indexed="8"/>
        <rFont val="Arial"/>
        <family val="2"/>
      </rPr>
      <t>(ct. 2110100+2110200+2120101+2120102+2120201+2120301+ 2120401+2120501+2120601+2120901+2310000-2810100-2810200 -2910100-2910200-2930200)</t>
    </r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</si>
  <si>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</si>
  <si>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</si>
  <si>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</si>
  <si>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</si>
  <si>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</si>
  <si>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</si>
  <si>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</si>
  <si>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</si>
  <si>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</si>
  <si>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</si>
  <si>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</si>
  <si>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</si>
  <si>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</si>
  <si>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</si>
  <si>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Salariile angajaţilor </t>
    </r>
    <r>
      <rPr>
        <sz val="11"/>
        <color indexed="8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</si>
  <si>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</si>
  <si>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</si>
  <si>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</si>
  <si>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</si>
  <si>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</si>
  <si>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</si>
  <si>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</si>
  <si>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(ct. 4310100**+4310200**+4310300**+4310400**+4310500**+ 4310700**+4370100**+4370200**+4370300**+4420400+ +4420802+4440000**+4460100**+ 4460200**+4480200+ 4610102+4610104+4630000+4640000+4650100+4650200+4660401+4660402+4660500+4660900+ 4810101**+ 4810102**+ 4810103**+ 4810900**- 4970000), 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</si>
  <si>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2690100+4010100+4030100+4040100+4050100+ 4080000+4190000+4620101+4620109+4730109+4810101+ 4810102+4810103+4810900+ 4830000+4890201+ 5090000+5120800),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</si>
  <si>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4460100+4460200+ 4480100+4550501+ 4550502+4550503+4620109+4670100+ 4670200+4670300+ 4670400+4670500+4670900+ 4730109+4810900</t>
    </r>
    <r>
      <rPr>
        <sz val="11"/>
        <color indexed="8"/>
        <rFont val="Arial"/>
        <family val="2"/>
      </rPr>
      <t>),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</si>
  <si>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(ct.1000000+1010000+1020101+1020102+1020103+1030000+1040101+1040102+1040103+1050100+1050200+1050300+1050400+1050500+1060000+1320000+1330000</t>
    </r>
    <r>
      <rPr>
        <sz val="11"/>
        <color indexed="8"/>
        <rFont val="Arial"/>
        <family val="2"/>
      </rPr>
      <t xml:space="preserve">)  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</si>
  <si>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</si>
  <si>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</si>
  <si>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</si>
  <si>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</si>
  <si>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2030000+2050000+2060000+2080100+2080200+ 2330000-2800300-2800500-2800800-2900400-2900500-2900800-2930100*)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</si>
  <si>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</si>
  <si>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(ct. 2600100+2600200+2600300-2960101-2960102-2960103)</t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</si>
  <si>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</si>
  <si>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t>Creante  comerciale necurente – sume ce urmează a fi încasate după o perioada mai mare de un an                                                (ct. 4110201+4110208+4130200+4610201-4910200-4960200)</t>
  </si>
  <si>
    <t xml:space="preserve">            ÎNTOCMIT: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</si>
  <si>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2320000+2340000+4090101+4090102+4110101+4110108+ 4130100+4180000+4250000+4280102+4610101+4610109+ 4730109**+4810101+4810102+</t>
    </r>
    <r>
      <rPr>
        <sz val="11"/>
        <color indexed="8"/>
        <rFont val="Arial"/>
        <family val="2"/>
      </rPr>
      <t>4810103</t>
    </r>
    <r>
      <rPr>
        <sz val="11"/>
        <color indexed="8"/>
        <rFont val="Arial"/>
        <family val="2"/>
      </rPr>
      <t>+4810900+4830000+4890101+4890301-4910100-4960100+5120800), din care:</t>
    </r>
  </si>
  <si>
    <t xml:space="preserve">                                                                   la data de 31.12.2018</t>
  </si>
  <si>
    <t xml:space="preserve">                                                                    BILANȚ </t>
  </si>
  <si>
    <t>PREȘEDINTE</t>
  </si>
  <si>
    <t>DIRECTOR DEJRU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</si>
</sst>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1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3" fontId="16" fillId="0" borderId="2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3" fontId="19" fillId="0" borderId="23" xfId="0" applyNumberFormat="1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horizontal="center" vertical="top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wrapText="1"/>
    </xf>
    <xf numFmtId="3" fontId="16" fillId="0" borderId="24" xfId="0" applyNumberFormat="1" applyFont="1" applyFill="1" applyBorder="1" applyAlignment="1">
      <alignment horizontal="center" wrapText="1"/>
    </xf>
    <xf numFmtId="3" fontId="16" fillId="0" borderId="29" xfId="0" applyNumberFormat="1" applyFont="1" applyFill="1" applyBorder="1" applyAlignment="1">
      <alignment horizontal="center" vertical="top" wrapText="1"/>
    </xf>
    <xf numFmtId="3" fontId="16" fillId="0" borderId="3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 wrapText="1"/>
    </xf>
    <xf numFmtId="3" fontId="22" fillId="0" borderId="23" xfId="0" applyNumberFormat="1" applyFont="1" applyFill="1" applyBorder="1" applyAlignment="1">
      <alignment horizontal="center" vertical="top" wrapText="1"/>
    </xf>
    <xf numFmtId="3" fontId="61" fillId="0" borderId="24" xfId="0" applyNumberFormat="1" applyFont="1" applyFill="1" applyBorder="1" applyAlignment="1">
      <alignment horizontal="center" vertical="top" wrapText="1"/>
    </xf>
    <xf numFmtId="3" fontId="16" fillId="0" borderId="2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33" borderId="10" xfId="0" applyFont="1" applyFill="1" applyBorder="1" applyAlignment="1">
      <alignment vertical="top" wrapText="1"/>
    </xf>
    <xf numFmtId="3" fontId="62" fillId="34" borderId="31" xfId="57" applyNumberFormat="1" applyFont="1" applyFill="1" applyBorder="1" applyAlignment="1">
      <alignment horizontal="center" vertical="top"/>
      <protection/>
    </xf>
    <xf numFmtId="3" fontId="19" fillId="34" borderId="20" xfId="0" applyNumberFormat="1" applyFont="1" applyFill="1" applyBorder="1" applyAlignment="1">
      <alignment horizontal="center" vertical="top" wrapText="1"/>
    </xf>
    <xf numFmtId="3" fontId="20" fillId="34" borderId="24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P91"/>
  <sheetViews>
    <sheetView tabSelected="1" zoomScale="130" zoomScaleNormal="130" zoomScalePageLayoutView="0" workbookViewId="0" topLeftCell="A79">
      <selection activeCell="F89" sqref="F89"/>
    </sheetView>
  </sheetViews>
  <sheetFormatPr defaultColWidth="9.140625" defaultRowHeight="12.75"/>
  <cols>
    <col min="1" max="1" width="5.57421875" style="1" customWidth="1"/>
    <col min="2" max="2" width="59.8515625" style="2" customWidth="1"/>
    <col min="3" max="3" width="6.421875" style="3" customWidth="1"/>
    <col min="4" max="4" width="12.7109375" style="5" customWidth="1"/>
    <col min="5" max="5" width="13.57421875" style="5" customWidth="1"/>
    <col min="6" max="6" width="15.28125" style="4" customWidth="1"/>
    <col min="7" max="7" width="14.421875" style="4" customWidth="1"/>
    <col min="8" max="9" width="12.28125" style="4" bestFit="1" customWidth="1"/>
    <col min="10" max="16384" width="9.140625" style="4" customWidth="1"/>
  </cols>
  <sheetData>
    <row r="2" spans="5:6" ht="15.75">
      <c r="E2" s="5" t="s">
        <v>0</v>
      </c>
      <c r="F2" s="6"/>
    </row>
    <row r="3" ht="15.75">
      <c r="F3" s="6"/>
    </row>
    <row r="4" spans="1:5" ht="15.75">
      <c r="A4" s="7" t="s">
        <v>1</v>
      </c>
      <c r="B4" s="8" t="s">
        <v>188</v>
      </c>
      <c r="C4" s="8"/>
      <c r="D4" s="70"/>
      <c r="E4" s="70" t="s">
        <v>2</v>
      </c>
    </row>
    <row r="5" spans="1:5" ht="15.75">
      <c r="A5" s="7"/>
      <c r="B5" s="8"/>
      <c r="C5" s="8"/>
      <c r="D5" s="70"/>
      <c r="E5" s="70"/>
    </row>
    <row r="6" spans="1:5" ht="15.75">
      <c r="A6" s="9"/>
      <c r="B6" s="10" t="s">
        <v>187</v>
      </c>
      <c r="C6" s="10"/>
      <c r="D6" s="70"/>
      <c r="E6" s="71"/>
    </row>
    <row r="7" spans="1:5" ht="15.75">
      <c r="A7" s="9"/>
      <c r="B7" s="10"/>
      <c r="C7" s="10"/>
      <c r="D7" s="70"/>
      <c r="E7" s="71"/>
    </row>
    <row r="8" spans="1:5" ht="16.5" thickBot="1">
      <c r="A8" s="19"/>
      <c r="B8" s="20" t="s">
        <v>3</v>
      </c>
      <c r="C8" s="21"/>
      <c r="D8" s="72"/>
      <c r="E8" s="22" t="s">
        <v>4</v>
      </c>
    </row>
    <row r="9" spans="1:16" ht="48" customHeight="1" thickBot="1">
      <c r="A9" s="23" t="s">
        <v>5</v>
      </c>
      <c r="B9" s="24" t="s">
        <v>6</v>
      </c>
      <c r="C9" s="25" t="s">
        <v>7</v>
      </c>
      <c r="D9" s="26" t="s">
        <v>8</v>
      </c>
      <c r="E9" s="27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7.25" customHeight="1" thickBot="1">
      <c r="A10" s="23" t="s">
        <v>10</v>
      </c>
      <c r="B10" s="28" t="s">
        <v>11</v>
      </c>
      <c r="C10" s="25" t="s">
        <v>12</v>
      </c>
      <c r="D10" s="26">
        <v>1</v>
      </c>
      <c r="E10" s="27">
        <v>2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9.5" customHeight="1">
      <c r="A11" s="29" t="s">
        <v>18</v>
      </c>
      <c r="B11" s="30" t="s">
        <v>13</v>
      </c>
      <c r="C11" s="31" t="s">
        <v>14</v>
      </c>
      <c r="D11" s="32" t="s">
        <v>15</v>
      </c>
      <c r="E11" s="33" t="s">
        <v>15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21" customHeight="1">
      <c r="A12" s="34" t="s">
        <v>20</v>
      </c>
      <c r="B12" s="18" t="s">
        <v>16</v>
      </c>
      <c r="C12" s="35" t="s">
        <v>17</v>
      </c>
      <c r="D12" s="36" t="s">
        <v>15</v>
      </c>
      <c r="E12" s="37" t="s">
        <v>15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60.75" customHeight="1">
      <c r="A13" s="34" t="s">
        <v>22</v>
      </c>
      <c r="B13" s="18" t="s">
        <v>180</v>
      </c>
      <c r="C13" s="35" t="s">
        <v>19</v>
      </c>
      <c r="D13" s="43">
        <v>225939</v>
      </c>
      <c r="E13" s="45">
        <v>344896</v>
      </c>
      <c r="F13" s="64"/>
      <c r="G13" s="64"/>
      <c r="H13" s="64"/>
      <c r="I13" s="61"/>
      <c r="J13" s="61"/>
      <c r="K13" s="61"/>
      <c r="L13" s="61"/>
      <c r="M13" s="61"/>
      <c r="N13" s="61"/>
      <c r="O13" s="61"/>
      <c r="P13" s="61"/>
    </row>
    <row r="14" spans="1:16" ht="66.75" customHeight="1">
      <c r="A14" s="34" t="s">
        <v>24</v>
      </c>
      <c r="B14" s="18" t="s">
        <v>148</v>
      </c>
      <c r="C14" s="35" t="s">
        <v>21</v>
      </c>
      <c r="D14" s="43">
        <v>272390</v>
      </c>
      <c r="E14" s="45">
        <v>265126</v>
      </c>
      <c r="F14" s="64"/>
      <c r="G14" s="64"/>
      <c r="H14" s="64"/>
      <c r="I14" s="65"/>
      <c r="J14" s="61"/>
      <c r="K14" s="61"/>
      <c r="L14" s="61"/>
      <c r="M14" s="61"/>
      <c r="N14" s="61"/>
      <c r="O14" s="61"/>
      <c r="P14" s="61"/>
    </row>
    <row r="15" spans="1:16" ht="60.75" customHeight="1">
      <c r="A15" s="34" t="s">
        <v>26</v>
      </c>
      <c r="B15" s="18" t="s">
        <v>149</v>
      </c>
      <c r="C15" s="35" t="s">
        <v>23</v>
      </c>
      <c r="D15" s="43">
        <v>17700475</v>
      </c>
      <c r="E15" s="68">
        <v>14398055</v>
      </c>
      <c r="F15" s="64"/>
      <c r="G15" s="64"/>
      <c r="H15" s="64"/>
      <c r="I15" s="61"/>
      <c r="J15" s="61"/>
      <c r="K15" s="61"/>
      <c r="L15" s="61"/>
      <c r="M15" s="61"/>
      <c r="N15" s="61"/>
      <c r="O15" s="61"/>
      <c r="P15" s="61"/>
    </row>
    <row r="16" spans="1:16" ht="28.5" customHeight="1">
      <c r="A16" s="34" t="s">
        <v>29</v>
      </c>
      <c r="B16" s="18" t="s">
        <v>150</v>
      </c>
      <c r="C16" s="35" t="s">
        <v>25</v>
      </c>
      <c r="D16" s="43"/>
      <c r="E16" s="45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75.75" customHeight="1">
      <c r="A17" s="34" t="s">
        <v>32</v>
      </c>
      <c r="B17" s="18" t="s">
        <v>181</v>
      </c>
      <c r="C17" s="35" t="s">
        <v>27</v>
      </c>
      <c r="D17" s="43"/>
      <c r="E17" s="45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42" customHeight="1">
      <c r="A18" s="34" t="s">
        <v>54</v>
      </c>
      <c r="B18" s="38" t="s">
        <v>182</v>
      </c>
      <c r="C18" s="35" t="s">
        <v>28</v>
      </c>
      <c r="D18" s="43"/>
      <c r="E18" s="45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61.5" customHeight="1">
      <c r="A19" s="34" t="s">
        <v>79</v>
      </c>
      <c r="B19" s="18" t="s">
        <v>183</v>
      </c>
      <c r="C19" s="35" t="s">
        <v>30</v>
      </c>
      <c r="D19" s="43">
        <v>0</v>
      </c>
      <c r="E19" s="45">
        <v>8130</v>
      </c>
      <c r="F19" s="64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56.25" customHeight="1">
      <c r="A20" s="34" t="s">
        <v>80</v>
      </c>
      <c r="B20" s="38" t="s">
        <v>184</v>
      </c>
      <c r="C20" s="35" t="s">
        <v>31</v>
      </c>
      <c r="D20" s="43"/>
      <c r="E20" s="4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32.25" customHeight="1">
      <c r="A21" s="34" t="s">
        <v>81</v>
      </c>
      <c r="B21" s="18" t="s">
        <v>33</v>
      </c>
      <c r="C21" s="35" t="s">
        <v>34</v>
      </c>
      <c r="D21" s="43">
        <f>D13+D14+D15+D16+D17+D19</f>
        <v>18198804</v>
      </c>
      <c r="E21" s="43">
        <f>E13+E14+E15+E17+E19</f>
        <v>15016207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21" customHeight="1">
      <c r="A22" s="34" t="s">
        <v>82</v>
      </c>
      <c r="B22" s="18" t="s">
        <v>35</v>
      </c>
      <c r="C22" s="35" t="s">
        <v>36</v>
      </c>
      <c r="D22" s="53" t="s">
        <v>37</v>
      </c>
      <c r="E22" s="54" t="s">
        <v>37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61.25" customHeight="1">
      <c r="A23" s="34" t="s">
        <v>83</v>
      </c>
      <c r="B23" s="18" t="s">
        <v>151</v>
      </c>
      <c r="C23" s="35" t="s">
        <v>38</v>
      </c>
      <c r="D23" s="43">
        <v>1452803</v>
      </c>
      <c r="E23" s="45">
        <v>1531938</v>
      </c>
      <c r="F23" s="64"/>
      <c r="G23" s="64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33" customHeight="1">
      <c r="A24" s="39" t="s">
        <v>84</v>
      </c>
      <c r="B24" s="18" t="s">
        <v>39</v>
      </c>
      <c r="C24" s="40">
        <v>20</v>
      </c>
      <c r="D24" s="53" t="s">
        <v>37</v>
      </c>
      <c r="E24" s="54" t="s">
        <v>37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92.25" customHeight="1">
      <c r="A25" s="39" t="s">
        <v>85</v>
      </c>
      <c r="B25" s="80" t="s">
        <v>186</v>
      </c>
      <c r="C25" s="40">
        <v>21</v>
      </c>
      <c r="D25" s="55">
        <v>22928</v>
      </c>
      <c r="E25" s="56">
        <v>48913</v>
      </c>
      <c r="F25" s="66"/>
      <c r="G25" s="64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39.75" customHeight="1">
      <c r="A26" s="39" t="s">
        <v>86</v>
      </c>
      <c r="B26" s="18" t="s">
        <v>146</v>
      </c>
      <c r="C26" s="35" t="s">
        <v>144</v>
      </c>
      <c r="D26" s="55">
        <v>0</v>
      </c>
      <c r="E26" s="56">
        <v>0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58.5" customHeight="1">
      <c r="A27" s="39" t="s">
        <v>87</v>
      </c>
      <c r="B27" s="18" t="s">
        <v>152</v>
      </c>
      <c r="C27" s="40">
        <v>22</v>
      </c>
      <c r="D27" s="55">
        <v>0</v>
      </c>
      <c r="E27" s="56">
        <v>35327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22.5" customHeight="1">
      <c r="A28" s="39" t="s">
        <v>88</v>
      </c>
      <c r="B28" s="38" t="s">
        <v>76</v>
      </c>
      <c r="C28" s="35" t="s">
        <v>40</v>
      </c>
      <c r="D28" s="43"/>
      <c r="E28" s="45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02.75" customHeight="1">
      <c r="A29" s="39" t="s">
        <v>89</v>
      </c>
      <c r="B29" s="52" t="s">
        <v>172</v>
      </c>
      <c r="C29" s="40">
        <v>23</v>
      </c>
      <c r="D29" s="43">
        <v>1135</v>
      </c>
      <c r="E29" s="68">
        <v>23138</v>
      </c>
      <c r="F29" s="63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45.75" customHeight="1">
      <c r="A30" s="39" t="s">
        <v>90</v>
      </c>
      <c r="B30" s="38" t="s">
        <v>42</v>
      </c>
      <c r="C30" s="40">
        <v>24</v>
      </c>
      <c r="D30" s="43"/>
      <c r="E30" s="4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47" customHeight="1">
      <c r="A31" s="39" t="s">
        <v>91</v>
      </c>
      <c r="B31" s="18" t="s">
        <v>153</v>
      </c>
      <c r="C31" s="40">
        <v>25</v>
      </c>
      <c r="D31" s="43">
        <v>0</v>
      </c>
      <c r="E31" s="45">
        <v>231712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44.25" customHeight="1">
      <c r="A32" s="39" t="s">
        <v>92</v>
      </c>
      <c r="B32" s="38" t="s">
        <v>43</v>
      </c>
      <c r="C32" s="40">
        <v>26</v>
      </c>
      <c r="D32" s="43"/>
      <c r="E32" s="4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89.25" customHeight="1">
      <c r="A33" s="39" t="s">
        <v>93</v>
      </c>
      <c r="B33" s="18" t="s">
        <v>154</v>
      </c>
      <c r="C33" s="40">
        <v>27</v>
      </c>
      <c r="D33" s="43"/>
      <c r="E33" s="45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20.25" customHeight="1">
      <c r="A34" s="39" t="s">
        <v>94</v>
      </c>
      <c r="B34" s="18" t="s">
        <v>44</v>
      </c>
      <c r="C34" s="40">
        <v>30</v>
      </c>
      <c r="D34" s="43">
        <f>D25+D29+D31+D33</f>
        <v>24063</v>
      </c>
      <c r="E34" s="43">
        <f>E25+E29+E31+E33</f>
        <v>303763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21" customHeight="1">
      <c r="A35" s="39" t="s">
        <v>95</v>
      </c>
      <c r="B35" s="18" t="s">
        <v>155</v>
      </c>
      <c r="C35" s="40">
        <v>31</v>
      </c>
      <c r="D35" s="43"/>
      <c r="E35" s="45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9.5" customHeight="1">
      <c r="A36" s="39" t="s">
        <v>96</v>
      </c>
      <c r="B36" s="18" t="s">
        <v>45</v>
      </c>
      <c r="C36" s="40">
        <v>32</v>
      </c>
      <c r="D36" s="53" t="s">
        <v>37</v>
      </c>
      <c r="E36" s="54" t="s">
        <v>37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77.75" customHeight="1" thickBot="1">
      <c r="A37" s="39" t="s">
        <v>97</v>
      </c>
      <c r="B37" s="41" t="s">
        <v>156</v>
      </c>
      <c r="C37" s="40">
        <v>33</v>
      </c>
      <c r="D37" s="43">
        <v>0</v>
      </c>
      <c r="E37" s="60">
        <v>720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48.75" customHeight="1" thickBot="1">
      <c r="A38" s="39" t="s">
        <v>98</v>
      </c>
      <c r="B38" s="42" t="s">
        <v>46</v>
      </c>
      <c r="C38" s="35" t="s">
        <v>47</v>
      </c>
      <c r="D38" s="69">
        <v>44801</v>
      </c>
      <c r="E38" s="81">
        <v>69740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5.75" customHeight="1">
      <c r="A39" s="39" t="s">
        <v>99</v>
      </c>
      <c r="B39" s="18" t="s">
        <v>157</v>
      </c>
      <c r="C39" s="40">
        <v>34</v>
      </c>
      <c r="D39" s="53" t="s">
        <v>37</v>
      </c>
      <c r="E39" s="82" t="s">
        <v>37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32" customHeight="1">
      <c r="A40" s="39" t="s">
        <v>100</v>
      </c>
      <c r="B40" s="18" t="s">
        <v>158</v>
      </c>
      <c r="C40" s="40">
        <v>35</v>
      </c>
      <c r="D40" s="43">
        <v>1601</v>
      </c>
      <c r="E40" s="83">
        <v>31806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33" customHeight="1">
      <c r="A41" s="39" t="s">
        <v>101</v>
      </c>
      <c r="B41" s="38" t="s">
        <v>48</v>
      </c>
      <c r="C41" s="40" t="s">
        <v>49</v>
      </c>
      <c r="D41" s="43"/>
      <c r="E41" s="45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8.75" customHeight="1">
      <c r="A42" s="39" t="s">
        <v>102</v>
      </c>
      <c r="B42" s="18" t="s">
        <v>157</v>
      </c>
      <c r="C42" s="40">
        <v>36</v>
      </c>
      <c r="D42" s="43" t="s">
        <v>41</v>
      </c>
      <c r="E42" s="45" t="s">
        <v>50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23.25" customHeight="1">
      <c r="A43" s="39" t="s">
        <v>103</v>
      </c>
      <c r="B43" s="18" t="s">
        <v>51</v>
      </c>
      <c r="C43" s="40">
        <v>40</v>
      </c>
      <c r="D43" s="43">
        <f>D37+D38+D40+D41</f>
        <v>46402</v>
      </c>
      <c r="E43" s="43">
        <f>E37+E38+E40+E41</f>
        <v>102266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75" customHeight="1">
      <c r="A44" s="39" t="s">
        <v>104</v>
      </c>
      <c r="B44" s="18" t="s">
        <v>159</v>
      </c>
      <c r="C44" s="40">
        <v>41</v>
      </c>
      <c r="D44" s="43"/>
      <c r="E44" s="45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30.75" customHeight="1">
      <c r="A45" s="39" t="s">
        <v>105</v>
      </c>
      <c r="B45" s="38" t="s">
        <v>75</v>
      </c>
      <c r="C45" s="40" t="s">
        <v>52</v>
      </c>
      <c r="D45" s="43"/>
      <c r="E45" s="45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9.5" customHeight="1">
      <c r="A46" s="39" t="s">
        <v>106</v>
      </c>
      <c r="B46" s="18" t="s">
        <v>160</v>
      </c>
      <c r="C46" s="40">
        <v>42</v>
      </c>
      <c r="D46" s="43"/>
      <c r="E46" s="45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32.25" customHeight="1">
      <c r="A47" s="39" t="s">
        <v>107</v>
      </c>
      <c r="B47" s="18" t="s">
        <v>53</v>
      </c>
      <c r="C47" s="40">
        <v>45</v>
      </c>
      <c r="D47" s="43">
        <f>D23+D34+D35+D43+D44+D45+D46</f>
        <v>1523268</v>
      </c>
      <c r="E47" s="43">
        <f>E23+E34+E35+E43+E44+E45+E46</f>
        <v>1937967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ht="20.25" customHeight="1">
      <c r="A48" s="39" t="s">
        <v>108</v>
      </c>
      <c r="B48" s="18" t="s">
        <v>55</v>
      </c>
      <c r="C48" s="40">
        <v>46</v>
      </c>
      <c r="D48" s="43">
        <f>D21+D47</f>
        <v>19722072</v>
      </c>
      <c r="E48" s="43">
        <f>E21+E47</f>
        <v>16954174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17.25" customHeight="1">
      <c r="A49" s="39" t="s">
        <v>109</v>
      </c>
      <c r="B49" s="18" t="s">
        <v>56</v>
      </c>
      <c r="C49" s="40">
        <v>50</v>
      </c>
      <c r="D49" s="53" t="s">
        <v>37</v>
      </c>
      <c r="E49" s="54" t="s">
        <v>37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30.75" customHeight="1">
      <c r="A50" s="39" t="s">
        <v>110</v>
      </c>
      <c r="B50" s="18" t="s">
        <v>57</v>
      </c>
      <c r="C50" s="40">
        <v>51</v>
      </c>
      <c r="D50" s="53" t="s">
        <v>37</v>
      </c>
      <c r="E50" s="54" t="s">
        <v>37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63.75" customHeight="1">
      <c r="A51" s="39" t="s">
        <v>111</v>
      </c>
      <c r="B51" s="18" t="s">
        <v>179</v>
      </c>
      <c r="C51" s="40">
        <v>52</v>
      </c>
      <c r="D51" s="43"/>
      <c r="E51" s="45"/>
      <c r="F51" s="64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ht="29.25" customHeight="1">
      <c r="A52" s="39" t="s">
        <v>112</v>
      </c>
      <c r="B52" s="38" t="s">
        <v>58</v>
      </c>
      <c r="C52" s="40">
        <v>53</v>
      </c>
      <c r="D52" s="43"/>
      <c r="E52" s="45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ht="60.75" customHeight="1">
      <c r="A53" s="39" t="s">
        <v>113</v>
      </c>
      <c r="B53" s="18" t="s">
        <v>161</v>
      </c>
      <c r="C53" s="40">
        <v>54</v>
      </c>
      <c r="D53" s="43"/>
      <c r="E53" s="45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35.25" customHeight="1">
      <c r="A54" s="39" t="s">
        <v>114</v>
      </c>
      <c r="B54" s="18" t="s">
        <v>162</v>
      </c>
      <c r="C54" s="40">
        <v>55</v>
      </c>
      <c r="D54" s="43"/>
      <c r="E54" s="45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8.75" customHeight="1">
      <c r="A55" s="39" t="s">
        <v>115</v>
      </c>
      <c r="B55" s="18" t="s">
        <v>59</v>
      </c>
      <c r="C55" s="40">
        <v>58</v>
      </c>
      <c r="D55" s="43">
        <f>D51+D53+D54</f>
        <v>0</v>
      </c>
      <c r="E55" s="43">
        <f>E51+E53+E54</f>
        <v>0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31.5" customHeight="1">
      <c r="A56" s="39" t="s">
        <v>116</v>
      </c>
      <c r="B56" s="18" t="s">
        <v>163</v>
      </c>
      <c r="C56" s="40">
        <v>59</v>
      </c>
      <c r="D56" s="53" t="s">
        <v>37</v>
      </c>
      <c r="E56" s="54" t="s">
        <v>37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74.25" customHeight="1">
      <c r="A57" s="39" t="s">
        <v>117</v>
      </c>
      <c r="B57" s="52" t="s">
        <v>173</v>
      </c>
      <c r="C57" s="40">
        <v>60</v>
      </c>
      <c r="D57" s="43">
        <v>1567</v>
      </c>
      <c r="E57" s="45">
        <v>13234</v>
      </c>
      <c r="F57" s="64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29.25" customHeight="1">
      <c r="A58" s="39" t="s">
        <v>118</v>
      </c>
      <c r="B58" s="18" t="s">
        <v>147</v>
      </c>
      <c r="C58" s="40" t="s">
        <v>78</v>
      </c>
      <c r="D58" s="55"/>
      <c r="E58" s="45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ht="45.75" customHeight="1">
      <c r="A59" s="39" t="s">
        <v>119</v>
      </c>
      <c r="B59" s="38" t="s">
        <v>60</v>
      </c>
      <c r="C59" s="40">
        <v>61</v>
      </c>
      <c r="D59" s="43">
        <v>1567</v>
      </c>
      <c r="E59" s="45">
        <v>13234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ht="18.75" customHeight="1">
      <c r="A60" s="39" t="s">
        <v>120</v>
      </c>
      <c r="B60" s="38" t="s">
        <v>77</v>
      </c>
      <c r="C60" s="40" t="s">
        <v>61</v>
      </c>
      <c r="D60" s="55"/>
      <c r="E60" s="56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ht="103.5" customHeight="1">
      <c r="A61" s="39" t="s">
        <v>121</v>
      </c>
      <c r="B61" s="52" t="s">
        <v>174</v>
      </c>
      <c r="C61" s="40">
        <v>62</v>
      </c>
      <c r="D61" s="43">
        <v>124953</v>
      </c>
      <c r="E61" s="45">
        <v>203305</v>
      </c>
      <c r="F61" s="61"/>
      <c r="G61" s="61"/>
      <c r="H61" s="61"/>
      <c r="I61" s="62"/>
      <c r="J61" s="62"/>
      <c r="K61" s="62"/>
      <c r="L61" s="62"/>
      <c r="M61" s="62"/>
      <c r="N61" s="61"/>
      <c r="O61" s="61"/>
      <c r="P61" s="61"/>
    </row>
    <row r="62" spans="1:16" ht="19.5" customHeight="1">
      <c r="A62" s="39" t="s">
        <v>122</v>
      </c>
      <c r="B62" s="38" t="s">
        <v>62</v>
      </c>
      <c r="C62" s="40">
        <v>63</v>
      </c>
      <c r="D62" s="53" t="s">
        <v>37</v>
      </c>
      <c r="E62" s="54" t="s">
        <v>37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ht="45" customHeight="1">
      <c r="A63" s="39" t="s">
        <v>123</v>
      </c>
      <c r="B63" s="38" t="s">
        <v>63</v>
      </c>
      <c r="C63" s="40" t="s">
        <v>64</v>
      </c>
      <c r="D63" s="67">
        <v>92915</v>
      </c>
      <c r="E63" s="45">
        <v>173638</v>
      </c>
      <c r="F63" s="61"/>
      <c r="G63" s="61"/>
      <c r="H63" s="61"/>
      <c r="I63" s="62"/>
      <c r="J63" s="62"/>
      <c r="K63" s="62"/>
      <c r="L63" s="61"/>
      <c r="M63" s="61"/>
      <c r="N63" s="61"/>
      <c r="O63" s="61"/>
      <c r="P63" s="61"/>
    </row>
    <row r="64" spans="1:16" ht="34.5" customHeight="1">
      <c r="A64" s="39" t="s">
        <v>124</v>
      </c>
      <c r="B64" s="38" t="s">
        <v>65</v>
      </c>
      <c r="C64" s="40">
        <v>64</v>
      </c>
      <c r="D64" s="43"/>
      <c r="E64" s="45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151.5" customHeight="1">
      <c r="A65" s="39" t="s">
        <v>125</v>
      </c>
      <c r="B65" s="18" t="s">
        <v>178</v>
      </c>
      <c r="C65" s="40">
        <v>65</v>
      </c>
      <c r="D65" s="55"/>
      <c r="E65" s="56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33.75" customHeight="1">
      <c r="A66" s="39" t="s">
        <v>126</v>
      </c>
      <c r="B66" s="38" t="s">
        <v>145</v>
      </c>
      <c r="C66" s="40">
        <v>66</v>
      </c>
      <c r="D66" s="73"/>
      <c r="E66" s="74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ht="88.5" customHeight="1">
      <c r="A67" s="39" t="s">
        <v>127</v>
      </c>
      <c r="B67" s="18" t="s">
        <v>177</v>
      </c>
      <c r="C67" s="40">
        <v>70</v>
      </c>
      <c r="D67" s="43"/>
      <c r="E67" s="45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ht="102" customHeight="1">
      <c r="A68" s="39" t="s">
        <v>128</v>
      </c>
      <c r="B68" s="18" t="s">
        <v>176</v>
      </c>
      <c r="C68" s="40">
        <v>71</v>
      </c>
      <c r="D68" s="57"/>
      <c r="E68" s="58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ht="35.25" customHeight="1">
      <c r="A69" s="39" t="s">
        <v>129</v>
      </c>
      <c r="B69" s="18" t="s">
        <v>164</v>
      </c>
      <c r="C69" s="40">
        <v>72</v>
      </c>
      <c r="D69" s="43">
        <v>177931</v>
      </c>
      <c r="E69" s="45">
        <v>303803</v>
      </c>
      <c r="F69" s="64"/>
      <c r="G69" s="64"/>
      <c r="H69" s="64"/>
      <c r="I69" s="65"/>
      <c r="J69" s="61"/>
      <c r="K69" s="61"/>
      <c r="L69" s="61"/>
      <c r="M69" s="61"/>
      <c r="N69" s="61"/>
      <c r="O69" s="61"/>
      <c r="P69" s="61"/>
    </row>
    <row r="70" spans="1:16" ht="60.75" customHeight="1">
      <c r="A70" s="39" t="s">
        <v>130</v>
      </c>
      <c r="B70" s="18" t="s">
        <v>165</v>
      </c>
      <c r="C70" s="40">
        <v>73</v>
      </c>
      <c r="D70" s="43">
        <v>22800</v>
      </c>
      <c r="E70" s="45">
        <v>37200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s="11" customFormat="1" ht="21" customHeight="1">
      <c r="A71" s="39" t="s">
        <v>131</v>
      </c>
      <c r="B71" s="18" t="s">
        <v>66</v>
      </c>
      <c r="C71" s="40" t="s">
        <v>67</v>
      </c>
      <c r="D71" s="53" t="s">
        <v>37</v>
      </c>
      <c r="E71" s="54" t="s">
        <v>37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ht="21.75" customHeight="1">
      <c r="A72" s="39" t="s">
        <v>132</v>
      </c>
      <c r="B72" s="18" t="s">
        <v>166</v>
      </c>
      <c r="C72" s="40">
        <v>74</v>
      </c>
      <c r="D72" s="43"/>
      <c r="E72" s="45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ht="31.5" customHeight="1">
      <c r="A73" s="39" t="s">
        <v>133</v>
      </c>
      <c r="B73" s="44" t="s">
        <v>167</v>
      </c>
      <c r="C73" s="40">
        <v>75</v>
      </c>
      <c r="D73" s="43"/>
      <c r="E73" s="45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33" customHeight="1">
      <c r="A74" s="39" t="s">
        <v>134</v>
      </c>
      <c r="B74" s="18" t="s">
        <v>68</v>
      </c>
      <c r="C74" s="40">
        <v>78</v>
      </c>
      <c r="D74" s="55">
        <f>D57+D61+D65+D67+D68+D69+D72+D73+D70</f>
        <v>327251</v>
      </c>
      <c r="E74" s="55">
        <f>E57+E61+E65+E67+E68+E69+E70+E72+E73</f>
        <v>557542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16.5" customHeight="1">
      <c r="A75" s="39" t="s">
        <v>135</v>
      </c>
      <c r="B75" s="18" t="s">
        <v>69</v>
      </c>
      <c r="C75" s="40">
        <v>79</v>
      </c>
      <c r="D75" s="43">
        <f>D55+D74</f>
        <v>327251</v>
      </c>
      <c r="E75" s="43">
        <f>E55+E74</f>
        <v>557542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ht="51" customHeight="1">
      <c r="A76" s="39" t="s">
        <v>136</v>
      </c>
      <c r="B76" s="18" t="s">
        <v>70</v>
      </c>
      <c r="C76" s="40">
        <v>80</v>
      </c>
      <c r="D76" s="43">
        <f>D48-D75</f>
        <v>19394821</v>
      </c>
      <c r="E76" s="43">
        <f>E48-E75</f>
        <v>16396632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ht="12.75" customHeight="1">
      <c r="A77" s="39" t="s">
        <v>137</v>
      </c>
      <c r="B77" s="18" t="s">
        <v>71</v>
      </c>
      <c r="C77" s="40">
        <v>83</v>
      </c>
      <c r="D77" s="53" t="s">
        <v>37</v>
      </c>
      <c r="E77" s="54" t="s">
        <v>37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59.25" customHeight="1">
      <c r="A78" s="39" t="s">
        <v>138</v>
      </c>
      <c r="B78" s="52" t="s">
        <v>175</v>
      </c>
      <c r="C78" s="40">
        <v>84</v>
      </c>
      <c r="D78" s="43">
        <v>17506574</v>
      </c>
      <c r="E78" s="45">
        <v>14225396</v>
      </c>
      <c r="F78" s="64"/>
      <c r="G78" s="64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32.25" customHeight="1">
      <c r="A79" s="39" t="s">
        <v>139</v>
      </c>
      <c r="B79" s="18" t="s">
        <v>168</v>
      </c>
      <c r="C79" s="40">
        <v>85</v>
      </c>
      <c r="D79" s="43">
        <v>1533600</v>
      </c>
      <c r="E79" s="45">
        <v>1935471</v>
      </c>
      <c r="F79" s="64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ht="30" customHeight="1">
      <c r="A80" s="39" t="s">
        <v>140</v>
      </c>
      <c r="B80" s="18" t="s">
        <v>169</v>
      </c>
      <c r="C80" s="40">
        <v>86</v>
      </c>
      <c r="D80" s="43">
        <v>0</v>
      </c>
      <c r="E80" s="45">
        <v>0</v>
      </c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33.75" customHeight="1">
      <c r="A81" s="39" t="s">
        <v>141</v>
      </c>
      <c r="B81" s="18" t="s">
        <v>170</v>
      </c>
      <c r="C81" s="40">
        <v>87</v>
      </c>
      <c r="D81" s="43">
        <v>354647</v>
      </c>
      <c r="E81" s="45">
        <v>235765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ht="33" customHeight="1" thickBot="1">
      <c r="A82" s="46" t="s">
        <v>142</v>
      </c>
      <c r="B82" s="47" t="s">
        <v>171</v>
      </c>
      <c r="C82" s="48">
        <v>88</v>
      </c>
      <c r="D82" s="59">
        <v>0</v>
      </c>
      <c r="E82" s="60">
        <v>0</v>
      </c>
      <c r="F82" s="64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ht="32.25" customHeight="1" thickBot="1">
      <c r="A83" s="49" t="s">
        <v>143</v>
      </c>
      <c r="B83" s="50" t="s">
        <v>72</v>
      </c>
      <c r="C83" s="51">
        <v>90</v>
      </c>
      <c r="D83" s="75">
        <f>D78+D79-D80+D81-D82</f>
        <v>19394821</v>
      </c>
      <c r="E83" s="75">
        <f>E78+E79-E80+E81-E82</f>
        <v>16396632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5" ht="13.5" customHeight="1">
      <c r="A84" s="12"/>
      <c r="B84" s="13" t="s">
        <v>73</v>
      </c>
      <c r="C84" s="14"/>
      <c r="D84" s="76"/>
      <c r="E84" s="76"/>
    </row>
    <row r="85" spans="1:5" ht="16.5" customHeight="1">
      <c r="A85" s="15"/>
      <c r="B85" s="16" t="s">
        <v>74</v>
      </c>
      <c r="C85" s="17"/>
      <c r="D85" s="70"/>
      <c r="E85" s="70"/>
    </row>
    <row r="86" spans="1:5" ht="19.5" customHeight="1">
      <c r="A86" s="15"/>
      <c r="B86" s="77" t="s">
        <v>189</v>
      </c>
      <c r="C86" s="85"/>
      <c r="D86" s="85"/>
      <c r="E86" s="85"/>
    </row>
    <row r="87" spans="1:5" ht="14.25" customHeight="1">
      <c r="A87" s="15"/>
      <c r="B87" s="77"/>
      <c r="D87" s="85"/>
      <c r="E87" s="85"/>
    </row>
    <row r="89" spans="3:8" ht="15">
      <c r="C89" s="77"/>
      <c r="D89" s="78" t="s">
        <v>185</v>
      </c>
      <c r="G89" s="77"/>
      <c r="H89" s="5"/>
    </row>
    <row r="90" spans="2:8" ht="15">
      <c r="B90" s="84" t="s">
        <v>190</v>
      </c>
      <c r="C90" s="77"/>
      <c r="D90" s="79"/>
      <c r="G90" s="77"/>
      <c r="H90" s="5"/>
    </row>
    <row r="91" spans="2:4" ht="15">
      <c r="B91" s="84"/>
      <c r="D91" s="79"/>
    </row>
  </sheetData>
  <sheetProtection selectLockedCells="1" selectUnlockedCells="1"/>
  <mergeCells count="2">
    <mergeCell ref="C86:E86"/>
    <mergeCell ref="D87:E87"/>
  </mergeCells>
  <printOptions/>
  <pageMargins left="0.6006944444444444" right="0" top="0.6965277777777777" bottom="0.19652777777777777" header="0.5118055555555555" footer="0.511805555555555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Sandu</cp:lastModifiedBy>
  <cp:lastPrinted>2019-02-11T14:26:18Z</cp:lastPrinted>
  <dcterms:created xsi:type="dcterms:W3CDTF">2015-03-04T14:52:19Z</dcterms:created>
  <dcterms:modified xsi:type="dcterms:W3CDTF">2019-05-08T12:23:40Z</dcterms:modified>
  <cp:category/>
  <cp:version/>
  <cp:contentType/>
  <cp:contentStatus/>
</cp:coreProperties>
</file>