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988" windowHeight="10500"/>
  </bookViews>
  <sheets>
    <sheet name="COST bolnav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56" i="1" l="1"/>
  <c r="AE56" i="1"/>
  <c r="AD56" i="1"/>
  <c r="AC56" i="1"/>
  <c r="AI56" i="1"/>
  <c r="AG56" i="1"/>
  <c r="AF56" i="1"/>
  <c r="AB56" i="1"/>
  <c r="AA56" i="1"/>
  <c r="Z56" i="1"/>
  <c r="AE55" i="1"/>
  <c r="AI55" i="1"/>
  <c r="AH55" i="1"/>
  <c r="AG55" i="1"/>
  <c r="AF55" i="1"/>
  <c r="AD55" i="1"/>
  <c r="AC55" i="1"/>
  <c r="AB55" i="1"/>
  <c r="AA55" i="1"/>
  <c r="Z55" i="1"/>
  <c r="AH54" i="1"/>
  <c r="AE54" i="1"/>
  <c r="AD54" i="1"/>
  <c r="AC54" i="1"/>
  <c r="AI54" i="1"/>
  <c r="AG54" i="1"/>
  <c r="AF54" i="1"/>
  <c r="AB54" i="1"/>
  <c r="AA54" i="1"/>
  <c r="Z54" i="1"/>
  <c r="AE53" i="1"/>
  <c r="AI53" i="1"/>
  <c r="AH53" i="1"/>
  <c r="AG53" i="1"/>
  <c r="AF53" i="1"/>
  <c r="AD53" i="1"/>
  <c r="AC53" i="1"/>
  <c r="AB53" i="1"/>
  <c r="AA53" i="1"/>
  <c r="Z53" i="1"/>
  <c r="AE52" i="1"/>
  <c r="AC52" i="1"/>
  <c r="AI52" i="1"/>
  <c r="AH52" i="1"/>
  <c r="AG52" i="1"/>
  <c r="AF52" i="1"/>
  <c r="AD52" i="1"/>
  <c r="AB52" i="1"/>
  <c r="AA52" i="1"/>
  <c r="Z52" i="1"/>
  <c r="AE51" i="1"/>
  <c r="AI51" i="1"/>
  <c r="AH51" i="1"/>
  <c r="AG51" i="1"/>
  <c r="AF51" i="1"/>
  <c r="AD51" i="1"/>
  <c r="AC51" i="1"/>
  <c r="AB51" i="1"/>
  <c r="AA51" i="1"/>
  <c r="Z51" i="1"/>
  <c r="AE50" i="1"/>
  <c r="AC50" i="1"/>
  <c r="AI50" i="1"/>
  <c r="AH50" i="1"/>
  <c r="AG50" i="1"/>
  <c r="AF50" i="1"/>
  <c r="AD50" i="1"/>
  <c r="AB50" i="1"/>
  <c r="AA50" i="1"/>
  <c r="Z50" i="1"/>
  <c r="AE49" i="1"/>
  <c r="AC49" i="1"/>
  <c r="AA49" i="1"/>
  <c r="AI49" i="1"/>
  <c r="AH49" i="1"/>
  <c r="AG49" i="1"/>
  <c r="AF49" i="1"/>
  <c r="AD49" i="1"/>
  <c r="AB49" i="1"/>
  <c r="Z49" i="1"/>
  <c r="AE48" i="1"/>
  <c r="AI48" i="1"/>
  <c r="AH48" i="1"/>
  <c r="AG48" i="1"/>
  <c r="AF48" i="1"/>
  <c r="AD48" i="1"/>
  <c r="AC48" i="1"/>
  <c r="AB48" i="1"/>
  <c r="AA48" i="1"/>
  <c r="Z48" i="1"/>
  <c r="AE47" i="1"/>
  <c r="AC47" i="1"/>
  <c r="AI47" i="1"/>
  <c r="AH47" i="1"/>
  <c r="AG47" i="1"/>
  <c r="AF47" i="1"/>
  <c r="AD47" i="1"/>
  <c r="AB47" i="1"/>
  <c r="AA47" i="1"/>
  <c r="Z47" i="1"/>
  <c r="AE46" i="1"/>
  <c r="AI46" i="1"/>
  <c r="AH46" i="1"/>
  <c r="AG46" i="1"/>
  <c r="AF46" i="1"/>
  <c r="AD46" i="1"/>
  <c r="AC46" i="1"/>
  <c r="AB46" i="1"/>
  <c r="AA46" i="1"/>
  <c r="Z46" i="1"/>
  <c r="AE45" i="1"/>
  <c r="AC45" i="1"/>
  <c r="AI45" i="1"/>
  <c r="AH45" i="1"/>
  <c r="AG45" i="1"/>
  <c r="AF45" i="1"/>
  <c r="AD45" i="1"/>
  <c r="AB45" i="1"/>
  <c r="AA45" i="1"/>
  <c r="Z45" i="1"/>
  <c r="AE44" i="1"/>
  <c r="AI44" i="1"/>
  <c r="AH44" i="1"/>
  <c r="AG44" i="1"/>
  <c r="AF44" i="1"/>
  <c r="AD44" i="1"/>
  <c r="AC44" i="1"/>
  <c r="AB44" i="1"/>
  <c r="AA44" i="1"/>
  <c r="Z44" i="1"/>
  <c r="AE43" i="1"/>
  <c r="AC43" i="1"/>
  <c r="AI43" i="1"/>
  <c r="AH43" i="1"/>
  <c r="AG43" i="1"/>
  <c r="AF43" i="1"/>
  <c r="AD43" i="1"/>
  <c r="AB43" i="1"/>
  <c r="AA43" i="1"/>
  <c r="Z43" i="1"/>
  <c r="AE42" i="1"/>
  <c r="AC42" i="1"/>
  <c r="AI42" i="1"/>
  <c r="AH42" i="1"/>
  <c r="AG42" i="1"/>
  <c r="AF42" i="1"/>
  <c r="AD42" i="1"/>
  <c r="AB42" i="1"/>
  <c r="AA42" i="1"/>
  <c r="Z42" i="1"/>
  <c r="AE41" i="1"/>
  <c r="AI41" i="1"/>
  <c r="AH41" i="1"/>
  <c r="AG41" i="1"/>
  <c r="AF41" i="1"/>
  <c r="AD41" i="1"/>
  <c r="AC41" i="1"/>
  <c r="AB41" i="1"/>
  <c r="AA41" i="1"/>
  <c r="Z41" i="1"/>
  <c r="AE40" i="1"/>
  <c r="AC40" i="1"/>
  <c r="AI40" i="1"/>
  <c r="AH40" i="1"/>
  <c r="AG40" i="1"/>
  <c r="AF40" i="1"/>
  <c r="AD40" i="1"/>
  <c r="AB40" i="1"/>
  <c r="AA40" i="1"/>
  <c r="Z40" i="1"/>
  <c r="AE39" i="1"/>
  <c r="AI39" i="1"/>
  <c r="AH39" i="1"/>
  <c r="AG39" i="1"/>
  <c r="AF39" i="1"/>
  <c r="AD39" i="1"/>
  <c r="AC39" i="1"/>
  <c r="AB39" i="1"/>
  <c r="AA39" i="1"/>
  <c r="Z39" i="1"/>
  <c r="AE38" i="1"/>
  <c r="AC38" i="1"/>
  <c r="AI38" i="1"/>
  <c r="AH38" i="1"/>
  <c r="AG38" i="1"/>
  <c r="AF38" i="1"/>
  <c r="AD38" i="1"/>
  <c r="AB38" i="1"/>
  <c r="AA38" i="1"/>
  <c r="Z38" i="1"/>
  <c r="AE37" i="1"/>
  <c r="AC37" i="1"/>
  <c r="AI37" i="1"/>
  <c r="AH37" i="1"/>
  <c r="AG37" i="1"/>
  <c r="AF37" i="1"/>
  <c r="AD37" i="1"/>
  <c r="AB37" i="1"/>
  <c r="AA37" i="1"/>
  <c r="Z37" i="1"/>
  <c r="AE36" i="1"/>
  <c r="AI36" i="1"/>
  <c r="AH36" i="1"/>
  <c r="AG36" i="1"/>
  <c r="AF36" i="1"/>
  <c r="AD36" i="1"/>
  <c r="AC36" i="1"/>
  <c r="AB36" i="1"/>
  <c r="AA36" i="1"/>
  <c r="Z36" i="1"/>
  <c r="AE35" i="1"/>
  <c r="AC35" i="1"/>
  <c r="AI35" i="1"/>
  <c r="AH35" i="1"/>
  <c r="AG35" i="1"/>
  <c r="AF35" i="1"/>
  <c r="AD35" i="1"/>
  <c r="AB35" i="1"/>
  <c r="AA35" i="1"/>
  <c r="Z35" i="1"/>
  <c r="AE34" i="1"/>
  <c r="AI34" i="1"/>
  <c r="AH34" i="1"/>
  <c r="AG34" i="1"/>
  <c r="AF34" i="1"/>
  <c r="AD34" i="1"/>
  <c r="AC34" i="1"/>
  <c r="AB34" i="1"/>
  <c r="AA34" i="1"/>
  <c r="Z34" i="1"/>
  <c r="AE33" i="1"/>
  <c r="AC33" i="1"/>
  <c r="AI33" i="1"/>
  <c r="AH33" i="1"/>
  <c r="AG33" i="1"/>
  <c r="AF33" i="1"/>
  <c r="AD33" i="1"/>
  <c r="AB33" i="1"/>
  <c r="AA33" i="1"/>
  <c r="Z33" i="1"/>
  <c r="AE32" i="1"/>
  <c r="AI32" i="1"/>
  <c r="AH32" i="1"/>
  <c r="AG32" i="1"/>
  <c r="AF32" i="1"/>
  <c r="AD32" i="1"/>
  <c r="AC32" i="1"/>
  <c r="AB32" i="1"/>
  <c r="AA32" i="1"/>
  <c r="Z32" i="1"/>
  <c r="AE31" i="1"/>
  <c r="AC31" i="1"/>
  <c r="AI31" i="1"/>
  <c r="AH31" i="1"/>
  <c r="AG31" i="1"/>
  <c r="AF31" i="1"/>
  <c r="AD31" i="1"/>
  <c r="AB31" i="1"/>
  <c r="AA31" i="1"/>
  <c r="Z31" i="1"/>
  <c r="AE30" i="1"/>
  <c r="AC30" i="1"/>
  <c r="AI30" i="1"/>
  <c r="AH30" i="1"/>
  <c r="AG30" i="1"/>
  <c r="AF30" i="1"/>
  <c r="AD30" i="1"/>
  <c r="AB30" i="1"/>
  <c r="AA30" i="1"/>
  <c r="Z30" i="1"/>
  <c r="AE29" i="1"/>
  <c r="AC29" i="1"/>
  <c r="AI29" i="1"/>
  <c r="AH29" i="1"/>
  <c r="AG29" i="1"/>
  <c r="AF29" i="1"/>
  <c r="AD29" i="1"/>
  <c r="AB29" i="1"/>
  <c r="AA29" i="1"/>
  <c r="Z29" i="1"/>
  <c r="AE28" i="1"/>
  <c r="AC28" i="1"/>
  <c r="AA28" i="1"/>
  <c r="AI28" i="1"/>
  <c r="AH28" i="1"/>
  <c r="AG28" i="1"/>
  <c r="AF28" i="1"/>
  <c r="AD28" i="1"/>
  <c r="AB28" i="1"/>
  <c r="Z28" i="1"/>
  <c r="AE27" i="1"/>
  <c r="AI27" i="1"/>
  <c r="AH27" i="1"/>
  <c r="AG27" i="1"/>
  <c r="AF27" i="1"/>
  <c r="AD27" i="1"/>
  <c r="AC27" i="1"/>
  <c r="AB27" i="1"/>
  <c r="AA27" i="1"/>
  <c r="Z27" i="1"/>
  <c r="AE26" i="1"/>
  <c r="AC26" i="1"/>
  <c r="AI26" i="1"/>
  <c r="AH26" i="1"/>
  <c r="AG26" i="1"/>
  <c r="AF26" i="1"/>
  <c r="AD26" i="1"/>
  <c r="AB26" i="1"/>
  <c r="AA26" i="1"/>
  <c r="Z26" i="1"/>
  <c r="AG25" i="1"/>
  <c r="AE25" i="1"/>
  <c r="AC25" i="1"/>
  <c r="AI25" i="1"/>
  <c r="AH25" i="1"/>
  <c r="AF25" i="1"/>
  <c r="AD25" i="1"/>
  <c r="AB25" i="1"/>
  <c r="AA25" i="1"/>
  <c r="Z25" i="1"/>
  <c r="AE24" i="1"/>
  <c r="AC24" i="1"/>
  <c r="AA24" i="1"/>
  <c r="AI24" i="1"/>
  <c r="AH24" i="1"/>
  <c r="AG24" i="1"/>
  <c r="AF24" i="1"/>
  <c r="AD24" i="1"/>
  <c r="AB24" i="1"/>
  <c r="Z24" i="1"/>
  <c r="AE23" i="1"/>
  <c r="AC23" i="1"/>
  <c r="AA23" i="1"/>
  <c r="AI23" i="1"/>
  <c r="AH23" i="1"/>
  <c r="AG23" i="1"/>
  <c r="AF23" i="1"/>
  <c r="AD23" i="1"/>
  <c r="AB23" i="1"/>
  <c r="Z23" i="1"/>
  <c r="AE22" i="1"/>
  <c r="AI22" i="1"/>
  <c r="AH22" i="1"/>
  <c r="AG22" i="1"/>
  <c r="AF22" i="1"/>
  <c r="AD22" i="1"/>
  <c r="AC22" i="1"/>
  <c r="AB22" i="1"/>
  <c r="AA22" i="1"/>
  <c r="Z22" i="1"/>
  <c r="AH21" i="1"/>
  <c r="AE21" i="1"/>
  <c r="AD21" i="1"/>
  <c r="AC21" i="1"/>
  <c r="AI21" i="1"/>
  <c r="AG21" i="1"/>
  <c r="AF21" i="1"/>
  <c r="AB21" i="1"/>
  <c r="AA21" i="1"/>
  <c r="Z21" i="1"/>
  <c r="AE20" i="1"/>
  <c r="AI20" i="1"/>
  <c r="AH20" i="1"/>
  <c r="AG20" i="1"/>
  <c r="AF20" i="1"/>
  <c r="AD20" i="1"/>
  <c r="AC20" i="1"/>
  <c r="AB20" i="1"/>
  <c r="AA20" i="1"/>
  <c r="Z20" i="1"/>
  <c r="AH19" i="1"/>
  <c r="AE19" i="1"/>
  <c r="AD19" i="1"/>
  <c r="AC19" i="1"/>
  <c r="Z19" i="1"/>
  <c r="AI19" i="1"/>
  <c r="AG19" i="1"/>
  <c r="AF19" i="1"/>
  <c r="AB19" i="1"/>
  <c r="AA19" i="1"/>
  <c r="AH18" i="1"/>
  <c r="AE18" i="1"/>
  <c r="AD18" i="1"/>
  <c r="AC18" i="1"/>
  <c r="AI18" i="1"/>
  <c r="AG18" i="1"/>
  <c r="AF18" i="1"/>
  <c r="AB18" i="1"/>
  <c r="AA18" i="1"/>
  <c r="Z18" i="1"/>
  <c r="AE17" i="1"/>
  <c r="AI17" i="1"/>
  <c r="AH17" i="1"/>
  <c r="AG17" i="1"/>
  <c r="AF17" i="1"/>
  <c r="AD17" i="1"/>
  <c r="AC17" i="1"/>
  <c r="AB17" i="1"/>
  <c r="AA17" i="1"/>
  <c r="Z17" i="1"/>
  <c r="AH16" i="1"/>
  <c r="AE16" i="1"/>
  <c r="AD16" i="1"/>
  <c r="AC16" i="1"/>
  <c r="AI16" i="1"/>
  <c r="AG16" i="1"/>
  <c r="AF16" i="1"/>
  <c r="AB16" i="1"/>
  <c r="AA16" i="1"/>
  <c r="Z16" i="1"/>
  <c r="AE15" i="1"/>
  <c r="AC15" i="1"/>
  <c r="AB15" i="1"/>
  <c r="AA15" i="1"/>
  <c r="AI15" i="1"/>
  <c r="AH15" i="1"/>
  <c r="AG15" i="1"/>
  <c r="AF15" i="1"/>
  <c r="AD15" i="1"/>
  <c r="Z15" i="1"/>
  <c r="AE14" i="1"/>
  <c r="AI14" i="1"/>
  <c r="AH14" i="1"/>
  <c r="AG14" i="1"/>
  <c r="AF14" i="1"/>
  <c r="AD14" i="1"/>
  <c r="AC14" i="1"/>
  <c r="AB14" i="1"/>
  <c r="AA14" i="1"/>
  <c r="Z14" i="1"/>
  <c r="AH13" i="1"/>
  <c r="AE13" i="1"/>
  <c r="AD13" i="1"/>
  <c r="AC13" i="1"/>
  <c r="AI13" i="1"/>
  <c r="AG13" i="1"/>
  <c r="AF13" i="1"/>
  <c r="AB13" i="1"/>
  <c r="AA13" i="1"/>
  <c r="Z13" i="1"/>
</calcChain>
</file>

<file path=xl/sharedStrings.xml><?xml version="1.0" encoding="utf-8"?>
<sst xmlns="http://schemas.openxmlformats.org/spreadsheetml/2006/main" count="139" uniqueCount="87">
  <si>
    <t>Programul naţional de diabet zaharat</t>
  </si>
  <si>
    <t>Lei</t>
  </si>
  <si>
    <t>CAS</t>
  </si>
  <si>
    <t>Cost mediu/bolnav tratat cu medicamente</t>
  </si>
  <si>
    <t>Cost mediu/bolnav automonitorizat</t>
  </si>
  <si>
    <t>Cost mediu/bolnav evaluat prin dozare HbA1c</t>
  </si>
  <si>
    <t>Tarif mediu/dozare HbA1c</t>
  </si>
  <si>
    <t>Cost mediu/bolnav beneficiar de pompă de insulină</t>
  </si>
  <si>
    <t>Cost mediu/bolnav beneficiar de sisteme de monitorizare continuă a glicemiei</t>
  </si>
  <si>
    <t>Cost mediu/bolnav beneficiar de sisteme pompe de insulină cu senzori de monitorizare continuă a glicemiei</t>
  </si>
  <si>
    <t>Cost mediu/bolnav beneficiar de materiale consumabile pentru pompă de insulină</t>
  </si>
  <si>
    <t>Cost mediu/bolnav beneficiar de materiale consumabile pentru sisteme de monitorizare glicemică continuă</t>
  </si>
  <si>
    <t>Cost mediu/bolnav beneficiar de materiale consumabile pentru pompele de insulină cu senzori de monitorizare continuă a glicemiei</t>
  </si>
  <si>
    <t>cost ordin</t>
  </si>
  <si>
    <t xml:space="preserve">copii </t>
  </si>
  <si>
    <t>adulţi</t>
  </si>
  <si>
    <t xml:space="preserve">TOTAL consumabile </t>
  </si>
  <si>
    <t>%bolnavi</t>
  </si>
  <si>
    <t>teste copii</t>
  </si>
  <si>
    <t>teste adulti</t>
  </si>
  <si>
    <t>HG</t>
  </si>
  <si>
    <t>pompe</t>
  </si>
  <si>
    <t>mat. consumabile pompe</t>
  </si>
  <si>
    <t>sist monit. Glicemica continua</t>
  </si>
  <si>
    <t>sist pompe ins cu senz monit cont glicemiei</t>
  </si>
  <si>
    <t xml:space="preserve">mat cons pt sist monit glicemia cont </t>
  </si>
  <si>
    <t>mat cons pt sist pompe ins cu senz monit cont glicemiei</t>
  </si>
  <si>
    <t>mat cons pt  pompe ins cu senz monit cont glicemiei</t>
  </si>
  <si>
    <t>C0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</si>
  <si>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</si>
  <si>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</si>
  <si>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</si>
  <si>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</si>
  <si>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</si>
  <si>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</si>
  <si>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</si>
  <si>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</si>
  <si>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</si>
  <si>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</si>
  <si>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</si>
  <si>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</si>
  <si>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</si>
  <si>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</si>
  <si>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</si>
  <si>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</si>
  <si>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</si>
  <si>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</si>
  <si>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</si>
  <si>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</si>
  <si>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</si>
  <si>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</si>
  <si>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</si>
  <si>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</si>
  <si>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</si>
  <si>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</si>
  <si>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</si>
  <si>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</si>
  <si>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</si>
  <si>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</si>
  <si>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</si>
  <si>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</si>
  <si>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</si>
  <si>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</si>
  <si>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</si>
  <si>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</si>
  <si>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</si>
  <si>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</si>
  <si>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</si>
  <si>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</si>
  <si>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</si>
  <si>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</si>
  <si>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</si>
  <si>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</si>
  <si>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</si>
  <si>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</si>
  <si>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</si>
  <si>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</si>
  <si>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</si>
  <si>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</si>
  <si>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</si>
  <si>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</si>
  <si>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</si>
  <si>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</si>
  <si>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AOPSNAJ</t>
  </si>
  <si>
    <t>Total</t>
  </si>
  <si>
    <t>Cost mediu/bolnav/CNP unic</t>
  </si>
  <si>
    <r>
      <t>Situația indicatorilor de eficienţă realizați în</t>
    </r>
    <r>
      <rPr>
        <b/>
        <sz val="12"/>
        <rFont val="Arial"/>
        <family val="2"/>
        <charset val="238"/>
      </rPr>
      <t xml:space="preserve"> perioada 01.01.2024-30.09.2024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</si>
</sst>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66">
    <xf numFmtId="0" fontId="0" fillId="0" borderId="0" xfId="0"/>
    <xf numFmtId="0" fontId="2" fillId="2" borderId="0" xfId="0" applyFont="1" applyFill="1"/>
    <xf numFmtId="3" fontId="2" fillId="2" borderId="0" xfId="0" applyNumberFormat="1" applyFont="1" applyFill="1"/>
    <xf numFmtId="0" fontId="3" fillId="2" borderId="0" xfId="0" applyFont="1" applyFill="1"/>
    <xf numFmtId="4" fontId="3" fillId="2" borderId="0" xfId="0" applyNumberFormat="1" applyFont="1" applyFill="1"/>
    <xf numFmtId="0" fontId="3" fillId="2" borderId="0" xfId="0" applyFont="1" applyFill="1" applyBorder="1"/>
    <xf numFmtId="4" fontId="2" fillId="2" borderId="0" xfId="0" applyNumberFormat="1" applyFont="1" applyFill="1"/>
    <xf numFmtId="0" fontId="2" fillId="2" borderId="0" xfId="0" applyFont="1" applyFill="1" applyBorder="1"/>
    <xf numFmtId="0" fontId="2" fillId="2" borderId="0" xfId="0" applyFont="1" applyFill="1" applyAlignment="1">
      <alignment horizontal="right" vertical="top"/>
    </xf>
    <xf numFmtId="0" fontId="4" fillId="2" borderId="0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wrapText="1"/>
    </xf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/>
    <xf numFmtId="0" fontId="4" fillId="2" borderId="1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3" fontId="4" fillId="2" borderId="5" xfId="1" applyNumberFormat="1" applyFont="1" applyFill="1" applyBorder="1" applyAlignment="1">
      <alignment horizontal="center" vertical="center" wrapText="1"/>
    </xf>
    <xf numFmtId="4" fontId="4" fillId="2" borderId="0" xfId="1" applyNumberFormat="1" applyFont="1" applyFill="1" applyBorder="1" applyAlignment="1">
      <alignment horizontal="center" vertical="center" wrapText="1"/>
    </xf>
    <xf numFmtId="4" fontId="6" fillId="2" borderId="0" xfId="1" applyNumberFormat="1" applyFont="1" applyFill="1" applyBorder="1" applyAlignment="1">
      <alignment horizontal="center" vertical="center" wrapText="1"/>
    </xf>
    <xf numFmtId="3" fontId="5" fillId="2" borderId="0" xfId="0" applyNumberFormat="1" applyFont="1" applyFill="1"/>
    <xf numFmtId="3" fontId="2" fillId="2" borderId="3" xfId="1" applyNumberFormat="1" applyFont="1" applyFill="1" applyBorder="1"/>
    <xf numFmtId="1" fontId="2" fillId="2" borderId="16" xfId="1" applyNumberFormat="1" applyFont="1" applyFill="1" applyBorder="1"/>
    <xf numFmtId="1" fontId="2" fillId="2" borderId="4" xfId="1" applyNumberFormat="1" applyFont="1" applyFill="1" applyBorder="1"/>
    <xf numFmtId="3" fontId="2" fillId="2" borderId="0" xfId="0" applyNumberFormat="1" applyFont="1" applyFill="1" applyBorder="1"/>
    <xf numFmtId="3" fontId="2" fillId="2" borderId="0" xfId="1" applyNumberFormat="1" applyFont="1" applyFill="1" applyBorder="1"/>
    <xf numFmtId="3" fontId="5" fillId="2" borderId="0" xfId="1" applyNumberFormat="1" applyFont="1" applyFill="1" applyBorder="1"/>
    <xf numFmtId="10" fontId="2" fillId="2" borderId="17" xfId="0" applyNumberFormat="1" applyFont="1" applyFill="1" applyBorder="1"/>
    <xf numFmtId="3" fontId="2" fillId="2" borderId="18" xfId="1" applyNumberFormat="1" applyFont="1" applyFill="1" applyBorder="1"/>
    <xf numFmtId="1" fontId="2" fillId="2" borderId="17" xfId="1" applyNumberFormat="1" applyFont="1" applyFill="1" applyBorder="1"/>
    <xf numFmtId="1" fontId="2" fillId="2" borderId="19" xfId="1" applyNumberFormat="1" applyFont="1" applyFill="1" applyBorder="1"/>
    <xf numFmtId="3" fontId="2" fillId="2" borderId="9" xfId="1" applyNumberFormat="1" applyFont="1" applyFill="1" applyBorder="1"/>
    <xf numFmtId="3" fontId="4" fillId="2" borderId="0" xfId="0" applyNumberFormat="1" applyFont="1" applyFill="1" applyBorder="1"/>
    <xf numFmtId="0" fontId="4" fillId="2" borderId="21" xfId="0" applyFont="1" applyFill="1" applyBorder="1" applyAlignment="1">
      <alignment horizontal="left" vertical="center" wrapText="1"/>
    </xf>
    <xf numFmtId="1" fontId="4" fillId="2" borderId="22" xfId="1" applyNumberFormat="1" applyFont="1" applyFill="1" applyBorder="1"/>
    <xf numFmtId="1" fontId="4" fillId="2" borderId="15" xfId="1" applyNumberFormat="1" applyFont="1" applyFill="1" applyBorder="1"/>
    <xf numFmtId="3" fontId="4" fillId="2" borderId="0" xfId="1" applyNumberFormat="1" applyFont="1" applyFill="1" applyBorder="1"/>
    <xf numFmtId="0" fontId="4" fillId="2" borderId="0" xfId="0" applyFont="1" applyFill="1"/>
    <xf numFmtId="3" fontId="4" fillId="2" borderId="0" xfId="0" applyNumberFormat="1" applyFont="1" applyFill="1"/>
    <xf numFmtId="4" fontId="6" fillId="2" borderId="0" xfId="0" applyNumberFormat="1" applyFont="1" applyFill="1" applyBorder="1"/>
    <xf numFmtId="10" fontId="2" fillId="2" borderId="0" xfId="0" applyNumberFormat="1" applyFont="1" applyFill="1"/>
    <xf numFmtId="4" fontId="2" fillId="2" borderId="0" xfId="0" applyNumberFormat="1" applyFont="1" applyFill="1" applyBorder="1"/>
    <xf numFmtId="3" fontId="4" fillId="2" borderId="22" xfId="1" applyNumberFormat="1" applyFont="1" applyFill="1" applyBorder="1"/>
    <xf numFmtId="1" fontId="4" fillId="2" borderId="23" xfId="1" applyNumberFormat="1" applyFont="1" applyFill="1" applyBorder="1"/>
    <xf numFmtId="1" fontId="4" fillId="2" borderId="24" xfId="1" applyNumberFormat="1" applyFont="1" applyFill="1" applyBorder="1"/>
    <xf numFmtId="1" fontId="2" fillId="2" borderId="25" xfId="1" applyNumberFormat="1" applyFont="1" applyFill="1" applyBorder="1"/>
    <xf numFmtId="1" fontId="2" fillId="2" borderId="10" xfId="1" applyNumberFormat="1" applyFont="1" applyFill="1" applyBorder="1"/>
    <xf numFmtId="1" fontId="4" fillId="2" borderId="20" xfId="1" applyNumberFormat="1" applyFont="1" applyFill="1" applyBorder="1"/>
    <xf numFmtId="0" fontId="6" fillId="2" borderId="0" xfId="0" applyFont="1" applyFill="1"/>
    <xf numFmtId="3" fontId="6" fillId="2" borderId="0" xfId="1" applyNumberFormat="1" applyFont="1" applyFill="1" applyBorder="1"/>
    <xf numFmtId="3" fontId="6" fillId="2" borderId="0" xfId="0" applyNumberFormat="1" applyFont="1" applyFill="1"/>
    <xf numFmtId="10" fontId="4" fillId="2" borderId="17" xfId="0" applyNumberFormat="1" applyFont="1" applyFill="1" applyBorder="1"/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7" xfId="0" applyNumberFormat="1" applyFont="1" applyFill="1" applyBorder="1" applyAlignment="1">
      <alignment horizontal="center" vertical="center" wrapText="1"/>
    </xf>
    <xf numFmtId="3" fontId="4" fillId="2" borderId="12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3" fontId="4" fillId="2" borderId="2" xfId="0" applyNumberFormat="1" applyFont="1" applyFill="1" applyBorder="1" applyAlignment="1">
      <alignment horizontal="center" vertical="center" wrapText="1"/>
    </xf>
    <xf numFmtId="3" fontId="4" fillId="2" borderId="8" xfId="0" applyNumberFormat="1" applyFont="1" applyFill="1" applyBorder="1" applyAlignment="1">
      <alignment horizontal="center" vertical="center" wrapText="1"/>
    </xf>
    <xf numFmtId="3" fontId="4" fillId="2" borderId="13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4" fontId="4" fillId="2" borderId="9" xfId="0" applyNumberFormat="1" applyFont="1" applyFill="1" applyBorder="1" applyAlignment="1">
      <alignment horizontal="center" vertical="center" wrapText="1"/>
    </xf>
    <xf numFmtId="4" fontId="4" fillId="2" borderId="10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_Foaie de lucru din cna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2:AJ62"/>
  <sheetViews>
    <sheetView tabSelected="1" topLeftCell="A11" zoomScale="114" zoomScaleNormal="114" workbookViewId="0">
      <selection activeCell="L27" sqref="L27"/>
    </sheetView>
  </sheetViews>
  <sheetFormatPr defaultColWidth="9.109375" defaultRowHeight="10.199999999999999" x14ac:dyDescent="0.2"/>
  <cols>
    <col min="1" max="1" width="13.6640625" style="1" customWidth="1"/>
    <col min="2" max="2" width="11.88671875" style="1" customWidth="1"/>
    <col min="3" max="3" width="10" style="6" customWidth="1"/>
    <col min="4" max="4" width="9.44140625" style="6" customWidth="1"/>
    <col min="5" max="5" width="10.109375" style="7" customWidth="1"/>
    <col min="6" max="6" width="11.88671875" style="7" customWidth="1"/>
    <col min="7" max="7" width="11.44140625" style="1" customWidth="1"/>
    <col min="8" max="11" width="12" style="1" customWidth="1"/>
    <col min="12" max="12" width="13.6640625" style="1" customWidth="1"/>
    <col min="13" max="13" width="12.6640625" style="1" hidden="1" customWidth="1"/>
    <col min="14" max="14" width="11.33203125" style="1" customWidth="1"/>
    <col min="15" max="15" width="6.5546875" style="1" hidden="1" customWidth="1"/>
    <col min="16" max="16" width="9.109375" style="1" hidden="1" customWidth="1"/>
    <col min="17" max="17" width="9" style="1" hidden="1" customWidth="1"/>
    <col min="18" max="18" width="7.5546875" style="1" hidden="1" customWidth="1"/>
    <col min="19" max="19" width="8" style="1" hidden="1" customWidth="1"/>
    <col min="20" max="20" width="6.5546875" style="1" hidden="1" customWidth="1"/>
    <col min="21" max="21" width="9.109375" style="1" hidden="1" customWidth="1"/>
    <col min="22" max="22" width="8.109375" style="1" hidden="1" customWidth="1"/>
    <col min="23" max="24" width="9.109375" style="2" hidden="1" customWidth="1"/>
    <col min="25" max="25" width="6.6640625" style="1" hidden="1" customWidth="1"/>
    <col min="26" max="50" width="0" style="1" hidden="1" customWidth="1"/>
    <col min="51" max="16384" width="9.109375" style="1"/>
  </cols>
  <sheetData>
    <row r="2" spans="1:36" ht="15.6" x14ac:dyDescent="0.3">
      <c r="A2" s="57" t="s">
        <v>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36" ht="15.6" x14ac:dyDescent="0.3">
      <c r="A3" s="58" t="s">
        <v>86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1:36" ht="9" customHeight="1" x14ac:dyDescent="0.25">
      <c r="A4" s="3"/>
      <c r="B4" s="3"/>
      <c r="C4" s="4"/>
      <c r="D4" s="4"/>
      <c r="E4" s="5"/>
      <c r="F4" s="5"/>
      <c r="G4" s="3"/>
      <c r="H4" s="3"/>
      <c r="I4" s="3"/>
      <c r="J4" s="3"/>
      <c r="K4" s="3"/>
      <c r="L4" s="3"/>
    </row>
    <row r="5" spans="1:36" ht="9" customHeight="1" x14ac:dyDescent="0.2"/>
    <row r="6" spans="1:36" ht="1.2" customHeight="1" x14ac:dyDescent="0.2"/>
    <row r="7" spans="1:36" hidden="1" x14ac:dyDescent="0.2"/>
    <row r="8" spans="1:36" ht="10.8" thickBot="1" x14ac:dyDescent="0.25">
      <c r="L8" s="8" t="s">
        <v>1</v>
      </c>
    </row>
    <row r="9" spans="1:36" ht="13.2" customHeight="1" x14ac:dyDescent="0.2">
      <c r="A9" s="50" t="s">
        <v>2</v>
      </c>
      <c r="B9" s="59" t="s">
        <v>3</v>
      </c>
      <c r="C9" s="62" t="s">
        <v>4</v>
      </c>
      <c r="D9" s="63"/>
      <c r="E9" s="50" t="s">
        <v>5</v>
      </c>
      <c r="F9" s="50" t="s">
        <v>6</v>
      </c>
      <c r="G9" s="50" t="s">
        <v>7</v>
      </c>
      <c r="H9" s="50" t="s">
        <v>8</v>
      </c>
      <c r="I9" s="50" t="s">
        <v>9</v>
      </c>
      <c r="J9" s="50" t="s">
        <v>10</v>
      </c>
      <c r="K9" s="50" t="s">
        <v>11</v>
      </c>
      <c r="L9" s="53" t="s">
        <v>12</v>
      </c>
      <c r="M9" s="9"/>
      <c r="N9" s="9"/>
      <c r="T9" s="10"/>
      <c r="U9" s="10"/>
      <c r="V9" s="10"/>
      <c r="W9" s="10"/>
      <c r="X9" s="10"/>
    </row>
    <row r="10" spans="1:36" ht="36.75" customHeight="1" thickBot="1" x14ac:dyDescent="0.25">
      <c r="A10" s="51"/>
      <c r="B10" s="60"/>
      <c r="C10" s="64"/>
      <c r="D10" s="65"/>
      <c r="E10" s="51"/>
      <c r="F10" s="51"/>
      <c r="G10" s="51"/>
      <c r="H10" s="51"/>
      <c r="I10" s="51"/>
      <c r="J10" s="51"/>
      <c r="K10" s="51"/>
      <c r="L10" s="54"/>
      <c r="M10" s="9"/>
      <c r="N10" s="9"/>
      <c r="O10" s="11"/>
      <c r="P10" s="12"/>
      <c r="Q10" s="56" t="s">
        <v>13</v>
      </c>
      <c r="R10" s="56"/>
      <c r="S10" s="56"/>
      <c r="T10" s="56"/>
      <c r="U10" s="56"/>
      <c r="V10" s="56"/>
      <c r="W10" s="56"/>
      <c r="X10" s="56"/>
      <c r="Y10" s="56"/>
    </row>
    <row r="11" spans="1:36" ht="42" customHeight="1" thickBot="1" x14ac:dyDescent="0.25">
      <c r="A11" s="52"/>
      <c r="B11" s="61"/>
      <c r="C11" s="13" t="s">
        <v>14</v>
      </c>
      <c r="D11" s="13" t="s">
        <v>15</v>
      </c>
      <c r="E11" s="52"/>
      <c r="F11" s="52"/>
      <c r="G11" s="52"/>
      <c r="H11" s="52"/>
      <c r="I11" s="52"/>
      <c r="J11" s="52"/>
      <c r="K11" s="52"/>
      <c r="L11" s="55"/>
      <c r="M11" s="11" t="s">
        <v>16</v>
      </c>
      <c r="N11" s="11"/>
      <c r="O11" s="11"/>
      <c r="P11" s="12" t="s">
        <v>17</v>
      </c>
      <c r="Q11" s="14" t="s">
        <v>18</v>
      </c>
      <c r="R11" s="14" t="s">
        <v>19</v>
      </c>
      <c r="S11" s="14" t="s">
        <v>20</v>
      </c>
      <c r="T11" s="14" t="s">
        <v>21</v>
      </c>
      <c r="U11" s="14" t="s">
        <v>22</v>
      </c>
      <c r="V11" s="14" t="s">
        <v>23</v>
      </c>
      <c r="W11" s="14" t="s">
        <v>24</v>
      </c>
      <c r="X11" s="14" t="s">
        <v>25</v>
      </c>
      <c r="Y11" s="14" t="s">
        <v>26</v>
      </c>
      <c r="Z11" s="1" t="s">
        <v>17</v>
      </c>
      <c r="AA11" s="11" t="s">
        <v>18</v>
      </c>
      <c r="AB11" s="11" t="s">
        <v>19</v>
      </c>
      <c r="AC11" s="11" t="s">
        <v>20</v>
      </c>
      <c r="AD11" s="11" t="s">
        <v>21</v>
      </c>
      <c r="AE11" s="11" t="s">
        <v>22</v>
      </c>
      <c r="AF11" s="11" t="s">
        <v>23</v>
      </c>
      <c r="AG11" s="11" t="s">
        <v>24</v>
      </c>
      <c r="AH11" s="11" t="s">
        <v>25</v>
      </c>
      <c r="AI11" s="11" t="s">
        <v>27</v>
      </c>
      <c r="AJ11" s="11"/>
    </row>
    <row r="12" spans="1:36" ht="10.8" thickBot="1" x14ac:dyDescent="0.25">
      <c r="A12" s="15" t="s">
        <v>28</v>
      </c>
      <c r="B12" s="15" t="s">
        <v>29</v>
      </c>
      <c r="C12" s="15" t="s">
        <v>30</v>
      </c>
      <c r="D12" s="15" t="s">
        <v>31</v>
      </c>
      <c r="E12" s="15" t="s">
        <v>32</v>
      </c>
      <c r="F12" s="15" t="s">
        <v>33</v>
      </c>
      <c r="G12" s="15" t="s">
        <v>34</v>
      </c>
      <c r="H12" s="15" t="s">
        <v>35</v>
      </c>
      <c r="I12" s="15" t="s">
        <v>36</v>
      </c>
      <c r="J12" s="15" t="s">
        <v>37</v>
      </c>
      <c r="K12" s="15" t="s">
        <v>38</v>
      </c>
      <c r="L12" s="15" t="s">
        <v>39</v>
      </c>
      <c r="M12" s="15" t="s">
        <v>40</v>
      </c>
      <c r="N12" s="11"/>
      <c r="O12" s="16"/>
      <c r="P12" s="12"/>
      <c r="Q12" s="17"/>
      <c r="R12" s="17"/>
      <c r="S12" s="17"/>
      <c r="T12" s="17"/>
      <c r="U12" s="12"/>
      <c r="V12" s="12"/>
      <c r="W12" s="18"/>
      <c r="X12" s="18"/>
      <c r="Y12" s="12"/>
    </row>
    <row r="13" spans="1:36" x14ac:dyDescent="0.2">
      <c r="A13" s="19" t="s">
        <v>41</v>
      </c>
      <c r="B13" s="20">
        <v>1788.2736447674422</v>
      </c>
      <c r="C13" s="20">
        <v>514.5454545454545</v>
      </c>
      <c r="D13" s="20">
        <v>321.75535135135135</v>
      </c>
      <c r="E13" s="20">
        <v>40.156555772994132</v>
      </c>
      <c r="F13" s="20">
        <v>38</v>
      </c>
      <c r="G13" s="20">
        <v>0</v>
      </c>
      <c r="H13" s="20">
        <v>0</v>
      </c>
      <c r="I13" s="20">
        <v>0</v>
      </c>
      <c r="J13" s="20">
        <v>4062.8864864864863</v>
      </c>
      <c r="K13" s="20">
        <v>8670.2142241379315</v>
      </c>
      <c r="L13" s="21">
        <v>7070.8099999999995</v>
      </c>
      <c r="M13" s="22">
        <v>7234.4348598130846</v>
      </c>
      <c r="N13" s="22"/>
      <c r="O13" s="23"/>
      <c r="P13" s="12">
        <v>1323</v>
      </c>
      <c r="Q13" s="24">
        <v>1860</v>
      </c>
      <c r="R13" s="24">
        <v>960</v>
      </c>
      <c r="S13" s="24">
        <v>20</v>
      </c>
      <c r="T13" s="24">
        <v>8115</v>
      </c>
      <c r="U13" s="12">
        <v>7617.78</v>
      </c>
      <c r="V13" s="12">
        <v>12994.8</v>
      </c>
      <c r="W13" s="18">
        <v>28109.9</v>
      </c>
      <c r="X13" s="18">
        <v>10510.5</v>
      </c>
      <c r="Y13" s="12">
        <v>16939.650000000001</v>
      </c>
      <c r="Z13" s="25">
        <f t="shared" ref="Z13:AB56" si="0">B13/P13</f>
        <v>1.3516807594614075</v>
      </c>
      <c r="AA13" s="25">
        <f t="shared" si="0"/>
        <v>0.27663734115347016</v>
      </c>
      <c r="AB13" s="25">
        <f t="shared" si="0"/>
        <v>0.33516182432432434</v>
      </c>
      <c r="AC13" s="25">
        <f t="shared" ref="AC13:AD56" si="1">F13/S13</f>
        <v>1.9</v>
      </c>
      <c r="AD13" s="25">
        <f t="shared" si="1"/>
        <v>0</v>
      </c>
      <c r="AE13" s="25" t="e">
        <f>#REF!/U13</f>
        <v>#REF!</v>
      </c>
      <c r="AF13" s="25">
        <f t="shared" ref="AF13:AG56" si="2">H13/V13</f>
        <v>0</v>
      </c>
      <c r="AG13" s="25">
        <f t="shared" si="2"/>
        <v>0</v>
      </c>
      <c r="AH13" s="25">
        <f t="shared" ref="AH13:AH56" si="3">K13/X13</f>
        <v>0.82490977823490141</v>
      </c>
      <c r="AI13" s="25">
        <f>M13/Y13</f>
        <v>0.42707109413790034</v>
      </c>
      <c r="AJ13" s="19" t="s">
        <v>41</v>
      </c>
    </row>
    <row r="14" spans="1:36" x14ac:dyDescent="0.2">
      <c r="A14" s="26" t="s">
        <v>42</v>
      </c>
      <c r="B14" s="27">
        <v>1564.7486623436778</v>
      </c>
      <c r="C14" s="27">
        <v>713.46835443037969</v>
      </c>
      <c r="D14" s="27">
        <v>294.16661667023789</v>
      </c>
      <c r="E14" s="27">
        <v>41.08943089430894</v>
      </c>
      <c r="F14" s="27">
        <v>38</v>
      </c>
      <c r="G14" s="27">
        <v>9780.61</v>
      </c>
      <c r="H14" s="27">
        <v>6292.6054545454544</v>
      </c>
      <c r="I14" s="27">
        <v>22473.62</v>
      </c>
      <c r="J14" s="27">
        <v>4476.3999999999996</v>
      </c>
      <c r="K14" s="27">
        <v>7973.1052238805978</v>
      </c>
      <c r="L14" s="28">
        <v>12198.336000000001</v>
      </c>
      <c r="M14" s="22">
        <v>6136.7004065040655</v>
      </c>
      <c r="N14" s="22"/>
      <c r="O14" s="23"/>
      <c r="P14" s="12">
        <v>1323</v>
      </c>
      <c r="Q14" s="24">
        <v>1860</v>
      </c>
      <c r="R14" s="24">
        <v>960</v>
      </c>
      <c r="S14" s="24">
        <v>20</v>
      </c>
      <c r="T14" s="24">
        <v>8115</v>
      </c>
      <c r="U14" s="12">
        <v>7617.78</v>
      </c>
      <c r="V14" s="12">
        <v>12994.8</v>
      </c>
      <c r="W14" s="18">
        <v>28109.9</v>
      </c>
      <c r="X14" s="18">
        <v>10510.5</v>
      </c>
      <c r="Y14" s="12">
        <v>16939.650000000001</v>
      </c>
      <c r="Z14" s="25">
        <f t="shared" si="0"/>
        <v>1.1827276359362644</v>
      </c>
      <c r="AA14" s="25">
        <f t="shared" si="0"/>
        <v>0.38358513679052669</v>
      </c>
      <c r="AB14" s="25">
        <f t="shared" si="0"/>
        <v>0.30642355903149782</v>
      </c>
      <c r="AC14" s="25">
        <f t="shared" si="1"/>
        <v>1.9</v>
      </c>
      <c r="AD14" s="25">
        <f t="shared" si="1"/>
        <v>1.2052507701786814</v>
      </c>
      <c r="AE14" s="25" t="e">
        <f>#REF!/U14</f>
        <v>#REF!</v>
      </c>
      <c r="AF14" s="25">
        <f t="shared" si="2"/>
        <v>0.4842402695343872</v>
      </c>
      <c r="AG14" s="25">
        <f t="shared" si="2"/>
        <v>0.79949128243074497</v>
      </c>
      <c r="AH14" s="25">
        <f t="shared" si="3"/>
        <v>0.75858476988540957</v>
      </c>
      <c r="AI14" s="25">
        <f t="shared" ref="AI14:AI56" si="4">M14/Y14</f>
        <v>0.3622684297788954</v>
      </c>
      <c r="AJ14" s="26" t="s">
        <v>42</v>
      </c>
    </row>
    <row r="15" spans="1:36" x14ac:dyDescent="0.2">
      <c r="A15" s="26" t="s">
        <v>43</v>
      </c>
      <c r="B15" s="27">
        <v>1689.4193136094673</v>
      </c>
      <c r="C15" s="27">
        <v>795.39823008849555</v>
      </c>
      <c r="D15" s="27">
        <v>340.19770368734817</v>
      </c>
      <c r="E15" s="27">
        <v>40.85</v>
      </c>
      <c r="F15" s="27">
        <v>38</v>
      </c>
      <c r="G15" s="27">
        <v>0</v>
      </c>
      <c r="H15" s="27">
        <v>0</v>
      </c>
      <c r="I15" s="27">
        <v>0</v>
      </c>
      <c r="J15" s="27">
        <v>3416.3003125</v>
      </c>
      <c r="K15" s="27">
        <v>7118.1541379310347</v>
      </c>
      <c r="L15" s="28">
        <v>0</v>
      </c>
      <c r="M15" s="22">
        <v>5288.9066666666668</v>
      </c>
      <c r="N15" s="22"/>
      <c r="O15" s="23"/>
      <c r="P15" s="12">
        <v>1323</v>
      </c>
      <c r="Q15" s="24">
        <v>1860</v>
      </c>
      <c r="R15" s="24">
        <v>960</v>
      </c>
      <c r="S15" s="24">
        <v>20</v>
      </c>
      <c r="T15" s="24">
        <v>8115</v>
      </c>
      <c r="U15" s="12">
        <v>7617.78</v>
      </c>
      <c r="V15" s="12">
        <v>12994.8</v>
      </c>
      <c r="W15" s="18">
        <v>28109.9</v>
      </c>
      <c r="X15" s="18">
        <v>10510.5</v>
      </c>
      <c r="Y15" s="12">
        <v>16939.650000000001</v>
      </c>
      <c r="Z15" s="25">
        <f t="shared" si="0"/>
        <v>1.2769609324334599</v>
      </c>
      <c r="AA15" s="25">
        <f t="shared" si="0"/>
        <v>0.42763345703682559</v>
      </c>
      <c r="AB15" s="25">
        <f t="shared" si="0"/>
        <v>0.35437260800765435</v>
      </c>
      <c r="AC15" s="25">
        <f t="shared" si="1"/>
        <v>1.9</v>
      </c>
      <c r="AD15" s="25">
        <f t="shared" si="1"/>
        <v>0</v>
      </c>
      <c r="AE15" s="25" t="e">
        <f>#REF!/U15</f>
        <v>#REF!</v>
      </c>
      <c r="AF15" s="25">
        <f t="shared" si="2"/>
        <v>0</v>
      </c>
      <c r="AG15" s="25">
        <f t="shared" si="2"/>
        <v>0</v>
      </c>
      <c r="AH15" s="25">
        <f t="shared" si="3"/>
        <v>0.67724219950820941</v>
      </c>
      <c r="AI15" s="25">
        <f t="shared" si="4"/>
        <v>0.31222053977896036</v>
      </c>
      <c r="AJ15" s="26" t="s">
        <v>43</v>
      </c>
    </row>
    <row r="16" spans="1:36" x14ac:dyDescent="0.2">
      <c r="A16" s="26" t="s">
        <v>44</v>
      </c>
      <c r="B16" s="27">
        <v>1544.6346244901224</v>
      </c>
      <c r="C16" s="27">
        <v>629.43396226415098</v>
      </c>
      <c r="D16" s="27">
        <v>313.36976660682228</v>
      </c>
      <c r="E16" s="27">
        <v>40.666666666666664</v>
      </c>
      <c r="F16" s="27">
        <v>38</v>
      </c>
      <c r="G16" s="27">
        <v>0</v>
      </c>
      <c r="H16" s="27">
        <v>0</v>
      </c>
      <c r="I16" s="27">
        <v>0</v>
      </c>
      <c r="J16" s="27">
        <v>3697.9862068965517</v>
      </c>
      <c r="K16" s="27">
        <v>9075.8879781420765</v>
      </c>
      <c r="L16" s="28">
        <v>0</v>
      </c>
      <c r="M16" s="22">
        <v>5460.8677777777784</v>
      </c>
      <c r="N16" s="22"/>
      <c r="O16" s="23"/>
      <c r="P16" s="12">
        <v>1323</v>
      </c>
      <c r="Q16" s="24">
        <v>1860</v>
      </c>
      <c r="R16" s="24">
        <v>960</v>
      </c>
      <c r="S16" s="24">
        <v>20</v>
      </c>
      <c r="T16" s="24">
        <v>8115</v>
      </c>
      <c r="U16" s="12">
        <v>7617.78</v>
      </c>
      <c r="V16" s="12">
        <v>12994.8</v>
      </c>
      <c r="W16" s="18">
        <v>28109.9</v>
      </c>
      <c r="X16" s="18">
        <v>10510.5</v>
      </c>
      <c r="Y16" s="12">
        <v>16939.650000000001</v>
      </c>
      <c r="Z16" s="25">
        <f t="shared" si="0"/>
        <v>1.1675242815496012</v>
      </c>
      <c r="AA16" s="25">
        <f t="shared" si="0"/>
        <v>0.33840535605599514</v>
      </c>
      <c r="AB16" s="25">
        <f t="shared" si="0"/>
        <v>0.32642684021543988</v>
      </c>
      <c r="AC16" s="25">
        <f t="shared" si="1"/>
        <v>1.9</v>
      </c>
      <c r="AD16" s="25">
        <f t="shared" si="1"/>
        <v>0</v>
      </c>
      <c r="AE16" s="25" t="e">
        <f>#REF!/U16</f>
        <v>#REF!</v>
      </c>
      <c r="AF16" s="25">
        <f t="shared" si="2"/>
        <v>0</v>
      </c>
      <c r="AG16" s="25">
        <f t="shared" si="2"/>
        <v>0</v>
      </c>
      <c r="AH16" s="25">
        <f t="shared" si="3"/>
        <v>0.86350677685572297</v>
      </c>
      <c r="AI16" s="25">
        <f t="shared" si="4"/>
        <v>0.32237193671520831</v>
      </c>
      <c r="AJ16" s="26" t="s">
        <v>44</v>
      </c>
    </row>
    <row r="17" spans="1:36" x14ac:dyDescent="0.2">
      <c r="A17" s="26" t="s">
        <v>45</v>
      </c>
      <c r="B17" s="27">
        <v>1982.1615472720916</v>
      </c>
      <c r="C17" s="27">
        <v>602.82187499999998</v>
      </c>
      <c r="D17" s="27">
        <v>320.37586730817929</v>
      </c>
      <c r="E17" s="27">
        <v>40.663072776280323</v>
      </c>
      <c r="F17" s="27">
        <v>38</v>
      </c>
      <c r="G17" s="27">
        <v>9797.27</v>
      </c>
      <c r="H17" s="27">
        <v>6098.0279452054792</v>
      </c>
      <c r="I17" s="27">
        <v>21571.255714285715</v>
      </c>
      <c r="J17" s="27">
        <v>3733.9166666666665</v>
      </c>
      <c r="K17" s="27">
        <v>8077.8801869158888</v>
      </c>
      <c r="L17" s="28">
        <v>14992.662258064516</v>
      </c>
      <c r="M17" s="22">
        <v>5866.0318264840189</v>
      </c>
      <c r="N17" s="22"/>
      <c r="O17" s="23"/>
      <c r="P17" s="12">
        <v>1323</v>
      </c>
      <c r="Q17" s="24">
        <v>1860</v>
      </c>
      <c r="R17" s="24">
        <v>960</v>
      </c>
      <c r="S17" s="24">
        <v>20</v>
      </c>
      <c r="T17" s="24">
        <v>8115</v>
      </c>
      <c r="U17" s="12">
        <v>7617.78</v>
      </c>
      <c r="V17" s="12">
        <v>12994.8</v>
      </c>
      <c r="W17" s="18">
        <v>28109.9</v>
      </c>
      <c r="X17" s="18">
        <v>10510.5</v>
      </c>
      <c r="Y17" s="12">
        <v>16939.650000000001</v>
      </c>
      <c r="Z17" s="25">
        <f t="shared" si="0"/>
        <v>1.4982324620348386</v>
      </c>
      <c r="AA17" s="25">
        <f t="shared" si="0"/>
        <v>0.32409778225806452</v>
      </c>
      <c r="AB17" s="25">
        <f t="shared" si="0"/>
        <v>0.33372486177935345</v>
      </c>
      <c r="AC17" s="25">
        <f t="shared" si="1"/>
        <v>1.9</v>
      </c>
      <c r="AD17" s="25">
        <f t="shared" si="1"/>
        <v>1.2073037584719655</v>
      </c>
      <c r="AE17" s="25" t="e">
        <f>#REF!/U17</f>
        <v>#REF!</v>
      </c>
      <c r="AF17" s="25">
        <f t="shared" si="2"/>
        <v>0.46926677941988176</v>
      </c>
      <c r="AG17" s="25">
        <f t="shared" si="2"/>
        <v>0.76738998410829329</v>
      </c>
      <c r="AH17" s="25">
        <f t="shared" si="3"/>
        <v>0.76855336919422379</v>
      </c>
      <c r="AI17" s="25">
        <f t="shared" si="4"/>
        <v>0.34629002526522201</v>
      </c>
      <c r="AJ17" s="26" t="s">
        <v>45</v>
      </c>
    </row>
    <row r="18" spans="1:36" x14ac:dyDescent="0.2">
      <c r="A18" s="26" t="s">
        <v>46</v>
      </c>
      <c r="B18" s="27">
        <v>1660.0437402319651</v>
      </c>
      <c r="C18" s="27">
        <v>641.73913043478262</v>
      </c>
      <c r="D18" s="27">
        <v>285.78150839388627</v>
      </c>
      <c r="E18" s="27">
        <v>39.820168067226888</v>
      </c>
      <c r="F18" s="27">
        <v>38</v>
      </c>
      <c r="G18" s="27">
        <v>8751.2333333333336</v>
      </c>
      <c r="H18" s="27">
        <v>2604.659411764706</v>
      </c>
      <c r="I18" s="27">
        <v>0</v>
      </c>
      <c r="J18" s="27">
        <v>3995.5230000000001</v>
      </c>
      <c r="K18" s="27">
        <v>9447.5597468354426</v>
      </c>
      <c r="L18" s="28">
        <v>11219.305</v>
      </c>
      <c r="M18" s="22">
        <v>7214.1854216867468</v>
      </c>
      <c r="N18" s="22"/>
      <c r="O18" s="23"/>
      <c r="P18" s="12">
        <v>1323</v>
      </c>
      <c r="Q18" s="24">
        <v>1860</v>
      </c>
      <c r="R18" s="24">
        <v>960</v>
      </c>
      <c r="S18" s="24">
        <v>20</v>
      </c>
      <c r="T18" s="24">
        <v>8115</v>
      </c>
      <c r="U18" s="12">
        <v>7617.78</v>
      </c>
      <c r="V18" s="12">
        <v>12994.8</v>
      </c>
      <c r="W18" s="18">
        <v>28109.9</v>
      </c>
      <c r="X18" s="18">
        <v>10510.5</v>
      </c>
      <c r="Y18" s="12">
        <v>16939.650000000001</v>
      </c>
      <c r="Z18" s="25">
        <f t="shared" si="0"/>
        <v>1.2547571732667915</v>
      </c>
      <c r="AA18" s="25">
        <f t="shared" si="0"/>
        <v>0.34502103786816268</v>
      </c>
      <c r="AB18" s="25">
        <f t="shared" si="0"/>
        <v>0.29768907124363153</v>
      </c>
      <c r="AC18" s="25">
        <f t="shared" si="1"/>
        <v>1.9</v>
      </c>
      <c r="AD18" s="25">
        <f t="shared" si="1"/>
        <v>1.07840213596221</v>
      </c>
      <c r="AE18" s="25" t="e">
        <f>#REF!/U18</f>
        <v>#REF!</v>
      </c>
      <c r="AF18" s="25">
        <f t="shared" si="2"/>
        <v>0.20043859172628328</v>
      </c>
      <c r="AG18" s="25">
        <f t="shared" si="2"/>
        <v>0</v>
      </c>
      <c r="AH18" s="25">
        <f t="shared" si="3"/>
        <v>0.89886872621049829</v>
      </c>
      <c r="AI18" s="25">
        <f t="shared" si="4"/>
        <v>0.42587570709470068</v>
      </c>
      <c r="AJ18" s="26" t="s">
        <v>46</v>
      </c>
    </row>
    <row r="19" spans="1:36" x14ac:dyDescent="0.2">
      <c r="A19" s="26" t="s">
        <v>47</v>
      </c>
      <c r="B19" s="27">
        <v>1497.9910924003775</v>
      </c>
      <c r="C19" s="27">
        <v>656.875</v>
      </c>
      <c r="D19" s="27">
        <v>319.11473999455484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3955.9641666666666</v>
      </c>
      <c r="K19" s="27">
        <v>8988.1177777777775</v>
      </c>
      <c r="L19" s="28">
        <v>0</v>
      </c>
      <c r="M19" s="22">
        <v>5767.740689655172</v>
      </c>
      <c r="N19" s="22"/>
      <c r="O19" s="23"/>
      <c r="P19" s="12">
        <v>1323</v>
      </c>
      <c r="Q19" s="24">
        <v>1860</v>
      </c>
      <c r="R19" s="24">
        <v>960</v>
      </c>
      <c r="S19" s="24">
        <v>20</v>
      </c>
      <c r="T19" s="24">
        <v>8115</v>
      </c>
      <c r="U19" s="12">
        <v>7617.78</v>
      </c>
      <c r="V19" s="12">
        <v>12994.8</v>
      </c>
      <c r="W19" s="18">
        <v>28109.9</v>
      </c>
      <c r="X19" s="18">
        <v>10510.5</v>
      </c>
      <c r="Y19" s="12">
        <v>16939.650000000001</v>
      </c>
      <c r="Z19" s="25">
        <f t="shared" si="0"/>
        <v>1.1322683993955991</v>
      </c>
      <c r="AA19" s="25">
        <f t="shared" si="0"/>
        <v>0.35315860215053763</v>
      </c>
      <c r="AB19" s="25">
        <f t="shared" si="0"/>
        <v>0.33241118749432796</v>
      </c>
      <c r="AC19" s="25">
        <f t="shared" si="1"/>
        <v>0</v>
      </c>
      <c r="AD19" s="25">
        <f t="shared" si="1"/>
        <v>0</v>
      </c>
      <c r="AE19" s="25" t="e">
        <f>#REF!/U19</f>
        <v>#REF!</v>
      </c>
      <c r="AF19" s="25">
        <f t="shared" si="2"/>
        <v>0</v>
      </c>
      <c r="AG19" s="25">
        <f t="shared" si="2"/>
        <v>0</v>
      </c>
      <c r="AH19" s="25">
        <f t="shared" si="3"/>
        <v>0.85515606087034657</v>
      </c>
      <c r="AI19" s="25">
        <f t="shared" si="4"/>
        <v>0.3404875950598254</v>
      </c>
      <c r="AJ19" s="26" t="s">
        <v>47</v>
      </c>
    </row>
    <row r="20" spans="1:36" x14ac:dyDescent="0.2">
      <c r="A20" s="26" t="s">
        <v>48</v>
      </c>
      <c r="B20" s="27">
        <v>1757.1891175328458</v>
      </c>
      <c r="C20" s="27">
        <v>705.66037735849056</v>
      </c>
      <c r="D20" s="27">
        <v>331.54085256337385</v>
      </c>
      <c r="E20" s="27">
        <v>41.34817621980104</v>
      </c>
      <c r="F20" s="27">
        <v>38</v>
      </c>
      <c r="G20" s="27">
        <v>9793.7000000000007</v>
      </c>
      <c r="H20" s="27">
        <v>2799.0361538461539</v>
      </c>
      <c r="I20" s="27">
        <v>23736.930000000004</v>
      </c>
      <c r="J20" s="27">
        <v>3088.3934042553187</v>
      </c>
      <c r="K20" s="27">
        <v>6356.8249494949496</v>
      </c>
      <c r="L20" s="28">
        <v>7722.5010526315782</v>
      </c>
      <c r="M20" s="22">
        <v>4113.9274876847285</v>
      </c>
      <c r="N20" s="22"/>
      <c r="O20" s="23"/>
      <c r="P20" s="12">
        <v>1323</v>
      </c>
      <c r="Q20" s="24">
        <v>1860</v>
      </c>
      <c r="R20" s="24">
        <v>960</v>
      </c>
      <c r="S20" s="24">
        <v>20</v>
      </c>
      <c r="T20" s="24">
        <v>8115</v>
      </c>
      <c r="U20" s="12">
        <v>7617.78</v>
      </c>
      <c r="V20" s="12">
        <v>12994.8</v>
      </c>
      <c r="W20" s="18">
        <v>28109.9</v>
      </c>
      <c r="X20" s="18">
        <v>10510.5</v>
      </c>
      <c r="Y20" s="12">
        <v>16939.650000000001</v>
      </c>
      <c r="Z20" s="25">
        <f t="shared" si="0"/>
        <v>1.3281852740233151</v>
      </c>
      <c r="AA20" s="25">
        <f t="shared" si="0"/>
        <v>0.37938729965510243</v>
      </c>
      <c r="AB20" s="25">
        <f t="shared" si="0"/>
        <v>0.34535505475351441</v>
      </c>
      <c r="AC20" s="25">
        <f t="shared" si="1"/>
        <v>1.9</v>
      </c>
      <c r="AD20" s="25">
        <f t="shared" si="1"/>
        <v>1.206863832409119</v>
      </c>
      <c r="AE20" s="25" t="e">
        <f>#REF!/U20</f>
        <v>#REF!</v>
      </c>
      <c r="AF20" s="25">
        <f t="shared" si="2"/>
        <v>0.21539663202559131</v>
      </c>
      <c r="AG20" s="25">
        <f t="shared" si="2"/>
        <v>0.84443310008217753</v>
      </c>
      <c r="AH20" s="25">
        <f t="shared" si="3"/>
        <v>0.60480709285904088</v>
      </c>
      <c r="AI20" s="25">
        <f t="shared" si="4"/>
        <v>0.24285788004384554</v>
      </c>
      <c r="AJ20" s="26" t="s">
        <v>48</v>
      </c>
    </row>
    <row r="21" spans="1:36" x14ac:dyDescent="0.2">
      <c r="A21" s="26" t="s">
        <v>49</v>
      </c>
      <c r="B21" s="27">
        <v>1650.31972442954</v>
      </c>
      <c r="C21" s="27">
        <v>798.85714285714289</v>
      </c>
      <c r="D21" s="27">
        <v>320.43989769820973</v>
      </c>
      <c r="E21" s="27">
        <v>39.430722891566262</v>
      </c>
      <c r="F21" s="27">
        <v>38</v>
      </c>
      <c r="G21" s="27">
        <v>9793.7000000000007</v>
      </c>
      <c r="H21" s="27">
        <v>4234.7338235294119</v>
      </c>
      <c r="I21" s="27">
        <v>23516.78</v>
      </c>
      <c r="J21" s="27">
        <v>2709.8</v>
      </c>
      <c r="K21" s="27">
        <v>5874.4851515151522</v>
      </c>
      <c r="L21" s="28">
        <v>9196.32</v>
      </c>
      <c r="M21" s="22">
        <v>3980.0915624999998</v>
      </c>
      <c r="N21" s="22"/>
      <c r="O21" s="23"/>
      <c r="P21" s="12">
        <v>1323</v>
      </c>
      <c r="Q21" s="24">
        <v>1860</v>
      </c>
      <c r="R21" s="24">
        <v>960</v>
      </c>
      <c r="S21" s="24">
        <v>20</v>
      </c>
      <c r="T21" s="24">
        <v>8115</v>
      </c>
      <c r="U21" s="12">
        <v>7617.78</v>
      </c>
      <c r="V21" s="12">
        <v>12994.8</v>
      </c>
      <c r="W21" s="18">
        <v>28109.9</v>
      </c>
      <c r="X21" s="18">
        <v>10510.5</v>
      </c>
      <c r="Y21" s="12">
        <v>16939.650000000001</v>
      </c>
      <c r="Z21" s="25">
        <f t="shared" si="0"/>
        <v>1.2474071991152986</v>
      </c>
      <c r="AA21" s="25">
        <f t="shared" si="0"/>
        <v>0.42949308755760368</v>
      </c>
      <c r="AB21" s="25">
        <f t="shared" si="0"/>
        <v>0.33379156010230182</v>
      </c>
      <c r="AC21" s="25">
        <f t="shared" si="1"/>
        <v>1.9</v>
      </c>
      <c r="AD21" s="25">
        <f t="shared" si="1"/>
        <v>1.206863832409119</v>
      </c>
      <c r="AE21" s="25" t="e">
        <f>#REF!/U21</f>
        <v>#REF!</v>
      </c>
      <c r="AF21" s="25">
        <f t="shared" si="2"/>
        <v>0.32587910729902825</v>
      </c>
      <c r="AG21" s="25">
        <f t="shared" si="2"/>
        <v>0.83660133974151452</v>
      </c>
      <c r="AH21" s="25">
        <f t="shared" si="3"/>
        <v>0.55891586047430208</v>
      </c>
      <c r="AI21" s="25">
        <f t="shared" si="4"/>
        <v>0.23495713090294071</v>
      </c>
      <c r="AJ21" s="26" t="s">
        <v>49</v>
      </c>
    </row>
    <row r="22" spans="1:36" x14ac:dyDescent="0.2">
      <c r="A22" s="26" t="s">
        <v>50</v>
      </c>
      <c r="B22" s="27">
        <v>1557.2701396718981</v>
      </c>
      <c r="C22" s="27">
        <v>533.79310344827582</v>
      </c>
      <c r="D22" s="27">
        <v>310.33307916573222</v>
      </c>
      <c r="E22" s="27">
        <v>41.621875000000003</v>
      </c>
      <c r="F22" s="27">
        <v>38</v>
      </c>
      <c r="G22" s="27">
        <v>0</v>
      </c>
      <c r="H22" s="27">
        <v>2819.4662790697676</v>
      </c>
      <c r="I22" s="27">
        <v>23516.78</v>
      </c>
      <c r="J22" s="27">
        <v>8108.7449999999999</v>
      </c>
      <c r="K22" s="27">
        <v>7843.5277000000006</v>
      </c>
      <c r="L22" s="28">
        <v>12158.485000000001</v>
      </c>
      <c r="M22" s="22">
        <v>7504.0463333333337</v>
      </c>
      <c r="N22" s="22"/>
      <c r="O22" s="23"/>
      <c r="P22" s="12">
        <v>1323</v>
      </c>
      <c r="Q22" s="24">
        <v>1860</v>
      </c>
      <c r="R22" s="24">
        <v>960</v>
      </c>
      <c r="S22" s="24">
        <v>20</v>
      </c>
      <c r="T22" s="24">
        <v>8115</v>
      </c>
      <c r="U22" s="12">
        <v>7617.78</v>
      </c>
      <c r="V22" s="12">
        <v>12994.8</v>
      </c>
      <c r="W22" s="18">
        <v>28109.9</v>
      </c>
      <c r="X22" s="18">
        <v>10510.5</v>
      </c>
      <c r="Y22" s="12">
        <v>16939.650000000001</v>
      </c>
      <c r="Z22" s="25">
        <f t="shared" si="0"/>
        <v>1.1770749355040802</v>
      </c>
      <c r="AA22" s="25">
        <f t="shared" si="0"/>
        <v>0.28698553948832034</v>
      </c>
      <c r="AB22" s="25">
        <f t="shared" si="0"/>
        <v>0.32326362413097104</v>
      </c>
      <c r="AC22" s="25">
        <f t="shared" si="1"/>
        <v>1.9</v>
      </c>
      <c r="AD22" s="25">
        <f t="shared" si="1"/>
        <v>0</v>
      </c>
      <c r="AE22" s="25" t="e">
        <f>#REF!/U22</f>
        <v>#REF!</v>
      </c>
      <c r="AF22" s="25">
        <f t="shared" si="2"/>
        <v>0.21696880899050142</v>
      </c>
      <c r="AG22" s="25">
        <f t="shared" si="2"/>
        <v>0.83660133974151452</v>
      </c>
      <c r="AH22" s="25">
        <f t="shared" si="3"/>
        <v>0.7462563817135246</v>
      </c>
      <c r="AI22" s="25">
        <f t="shared" si="4"/>
        <v>0.44298709438113143</v>
      </c>
      <c r="AJ22" s="26" t="s">
        <v>50</v>
      </c>
    </row>
    <row r="23" spans="1:36" x14ac:dyDescent="0.2">
      <c r="A23" s="26" t="s">
        <v>51</v>
      </c>
      <c r="B23" s="27">
        <v>1578.2165758457065</v>
      </c>
      <c r="C23" s="27">
        <v>813.33333333333337</v>
      </c>
      <c r="D23" s="27">
        <v>318.90396716826262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3624.4837499999999</v>
      </c>
      <c r="K23" s="27">
        <v>10543.733888888888</v>
      </c>
      <c r="L23" s="28">
        <v>15145.117999999999</v>
      </c>
      <c r="M23" s="22">
        <v>7645.9230769230762</v>
      </c>
      <c r="N23" s="22"/>
      <c r="O23" s="23"/>
      <c r="P23" s="12">
        <v>1323</v>
      </c>
      <c r="Q23" s="24">
        <v>1860</v>
      </c>
      <c r="R23" s="24">
        <v>960</v>
      </c>
      <c r="S23" s="24">
        <v>20</v>
      </c>
      <c r="T23" s="24">
        <v>8115</v>
      </c>
      <c r="U23" s="12">
        <v>7617.78</v>
      </c>
      <c r="V23" s="12">
        <v>12994.8</v>
      </c>
      <c r="W23" s="18">
        <v>28109.9</v>
      </c>
      <c r="X23" s="18">
        <v>10510.5</v>
      </c>
      <c r="Y23" s="12">
        <v>16939.650000000001</v>
      </c>
      <c r="Z23" s="25">
        <f t="shared" si="0"/>
        <v>1.1929074647359839</v>
      </c>
      <c r="AA23" s="25">
        <f t="shared" si="0"/>
        <v>0.43727598566308246</v>
      </c>
      <c r="AB23" s="25">
        <f t="shared" si="0"/>
        <v>0.33219163246694022</v>
      </c>
      <c r="AC23" s="25">
        <f t="shared" si="1"/>
        <v>0</v>
      </c>
      <c r="AD23" s="25">
        <f t="shared" si="1"/>
        <v>0</v>
      </c>
      <c r="AE23" s="25" t="e">
        <f>#REF!/U23</f>
        <v>#REF!</v>
      </c>
      <c r="AF23" s="25">
        <f t="shared" si="2"/>
        <v>0</v>
      </c>
      <c r="AG23" s="25">
        <f t="shared" si="2"/>
        <v>0</v>
      </c>
      <c r="AH23" s="25">
        <f t="shared" si="3"/>
        <v>1.0031619703048273</v>
      </c>
      <c r="AI23" s="25">
        <f t="shared" si="4"/>
        <v>0.45136251793414123</v>
      </c>
      <c r="AJ23" s="26" t="s">
        <v>51</v>
      </c>
    </row>
    <row r="24" spans="1:36" x14ac:dyDescent="0.2">
      <c r="A24" s="26" t="s">
        <v>52</v>
      </c>
      <c r="B24" s="27">
        <v>1476.4374975351798</v>
      </c>
      <c r="C24" s="27">
        <v>869.66666666666663</v>
      </c>
      <c r="D24" s="27">
        <v>300.573223495702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8">
        <v>0</v>
      </c>
      <c r="M24" s="22">
        <v>0</v>
      </c>
      <c r="N24" s="22"/>
      <c r="O24" s="23"/>
      <c r="P24" s="12">
        <v>1323</v>
      </c>
      <c r="Q24" s="24">
        <v>1860</v>
      </c>
      <c r="R24" s="24">
        <v>960</v>
      </c>
      <c r="S24" s="24">
        <v>20</v>
      </c>
      <c r="T24" s="24">
        <v>8115</v>
      </c>
      <c r="U24" s="12">
        <v>7617.78</v>
      </c>
      <c r="V24" s="12">
        <v>12994.8</v>
      </c>
      <c r="W24" s="18">
        <v>28109.9</v>
      </c>
      <c r="X24" s="18">
        <v>10510.5</v>
      </c>
      <c r="Y24" s="12">
        <v>16939.650000000001</v>
      </c>
      <c r="Z24" s="25">
        <f t="shared" si="0"/>
        <v>1.1159769444710355</v>
      </c>
      <c r="AA24" s="25">
        <f t="shared" si="0"/>
        <v>0.46756272401433691</v>
      </c>
      <c r="AB24" s="25">
        <f t="shared" si="0"/>
        <v>0.31309710780802291</v>
      </c>
      <c r="AC24" s="25">
        <f t="shared" si="1"/>
        <v>0</v>
      </c>
      <c r="AD24" s="25">
        <f t="shared" si="1"/>
        <v>0</v>
      </c>
      <c r="AE24" s="25" t="e">
        <f>#REF!/U24</f>
        <v>#REF!</v>
      </c>
      <c r="AF24" s="25">
        <f t="shared" si="2"/>
        <v>0</v>
      </c>
      <c r="AG24" s="25">
        <f t="shared" si="2"/>
        <v>0</v>
      </c>
      <c r="AH24" s="25">
        <f t="shared" si="3"/>
        <v>0</v>
      </c>
      <c r="AI24" s="25">
        <f t="shared" si="4"/>
        <v>0</v>
      </c>
      <c r="AJ24" s="26" t="s">
        <v>52</v>
      </c>
    </row>
    <row r="25" spans="1:36" x14ac:dyDescent="0.2">
      <c r="A25" s="26" t="s">
        <v>53</v>
      </c>
      <c r="B25" s="27">
        <v>1815.5243058553326</v>
      </c>
      <c r="C25" s="27">
        <v>503.30935251798559</v>
      </c>
      <c r="D25" s="27">
        <v>287.5027900627901</v>
      </c>
      <c r="E25" s="27">
        <v>41.969052224371374</v>
      </c>
      <c r="F25" s="27">
        <v>38</v>
      </c>
      <c r="G25" s="27">
        <v>9663.3916666666664</v>
      </c>
      <c r="H25" s="27">
        <v>2816.7125454545453</v>
      </c>
      <c r="I25" s="27">
        <v>23516.780000000002</v>
      </c>
      <c r="J25" s="27">
        <v>2974.3680408163268</v>
      </c>
      <c r="K25" s="27">
        <v>7356.7702857142831</v>
      </c>
      <c r="L25" s="28">
        <v>8315.1356862745088</v>
      </c>
      <c r="M25" s="22">
        <v>5025.8999141104287</v>
      </c>
      <c r="N25" s="22"/>
      <c r="O25" s="23"/>
      <c r="P25" s="12">
        <v>1323</v>
      </c>
      <c r="Q25" s="24">
        <v>1860</v>
      </c>
      <c r="R25" s="24">
        <v>960</v>
      </c>
      <c r="S25" s="24">
        <v>20</v>
      </c>
      <c r="T25" s="24">
        <v>8115</v>
      </c>
      <c r="U25" s="12">
        <v>7617.78</v>
      </c>
      <c r="V25" s="12">
        <v>12994.8</v>
      </c>
      <c r="W25" s="18">
        <v>28109.9</v>
      </c>
      <c r="X25" s="18">
        <v>10510.5</v>
      </c>
      <c r="Y25" s="12">
        <v>16939.650000000001</v>
      </c>
      <c r="Z25" s="25">
        <f t="shared" si="0"/>
        <v>1.3722783868898962</v>
      </c>
      <c r="AA25" s="25">
        <f t="shared" si="0"/>
        <v>0.2705964260849385</v>
      </c>
      <c r="AB25" s="25">
        <f t="shared" si="0"/>
        <v>0.29948207298207302</v>
      </c>
      <c r="AC25" s="25">
        <f t="shared" si="1"/>
        <v>1.9</v>
      </c>
      <c r="AD25" s="25">
        <f t="shared" si="1"/>
        <v>1.1908061203532552</v>
      </c>
      <c r="AE25" s="25" t="e">
        <f>#REF!/U25</f>
        <v>#REF!</v>
      </c>
      <c r="AF25" s="25">
        <f t="shared" si="2"/>
        <v>0.21675689856362126</v>
      </c>
      <c r="AG25" s="25">
        <f t="shared" si="2"/>
        <v>0.83660133974151463</v>
      </c>
      <c r="AH25" s="25">
        <f t="shared" si="3"/>
        <v>0.6999448442713746</v>
      </c>
      <c r="AI25" s="25">
        <f t="shared" si="4"/>
        <v>0.29669443666843343</v>
      </c>
      <c r="AJ25" s="26" t="s">
        <v>53</v>
      </c>
    </row>
    <row r="26" spans="1:36" x14ac:dyDescent="0.2">
      <c r="A26" s="26" t="s">
        <v>54</v>
      </c>
      <c r="B26" s="27">
        <v>1735.3398984260116</v>
      </c>
      <c r="C26" s="27">
        <v>925.03067484662574</v>
      </c>
      <c r="D26" s="27">
        <v>342.71631091421671</v>
      </c>
      <c r="E26" s="27">
        <v>0</v>
      </c>
      <c r="F26" s="27">
        <v>0</v>
      </c>
      <c r="G26" s="27">
        <v>8230</v>
      </c>
      <c r="H26" s="27">
        <v>5478.174857142857</v>
      </c>
      <c r="I26" s="27">
        <v>0</v>
      </c>
      <c r="J26" s="27">
        <v>2638.18</v>
      </c>
      <c r="K26" s="27">
        <v>6697.2802325581406</v>
      </c>
      <c r="L26" s="28">
        <v>0</v>
      </c>
      <c r="M26" s="22">
        <v>4647.9741025641033</v>
      </c>
      <c r="N26" s="22"/>
      <c r="O26" s="23"/>
      <c r="P26" s="12">
        <v>1323</v>
      </c>
      <c r="Q26" s="24">
        <v>1860</v>
      </c>
      <c r="R26" s="24">
        <v>960</v>
      </c>
      <c r="S26" s="24">
        <v>20</v>
      </c>
      <c r="T26" s="24">
        <v>8115</v>
      </c>
      <c r="U26" s="12">
        <v>7617.78</v>
      </c>
      <c r="V26" s="12">
        <v>12994.8</v>
      </c>
      <c r="W26" s="18">
        <v>28109.9</v>
      </c>
      <c r="X26" s="18">
        <v>10510.5</v>
      </c>
      <c r="Y26" s="12">
        <v>16939.650000000001</v>
      </c>
      <c r="Z26" s="25">
        <f t="shared" si="0"/>
        <v>1.3116703691806588</v>
      </c>
      <c r="AA26" s="25">
        <f t="shared" si="0"/>
        <v>0.49732831981001385</v>
      </c>
      <c r="AB26" s="25">
        <f t="shared" si="0"/>
        <v>0.35699615720230909</v>
      </c>
      <c r="AC26" s="25">
        <f t="shared" si="1"/>
        <v>0</v>
      </c>
      <c r="AD26" s="25">
        <f t="shared" si="1"/>
        <v>1.0141712877387554</v>
      </c>
      <c r="AE26" s="25" t="e">
        <f>#REF!/U26</f>
        <v>#REF!</v>
      </c>
      <c r="AF26" s="25">
        <f t="shared" si="2"/>
        <v>0.42156669261111041</v>
      </c>
      <c r="AG26" s="25">
        <f t="shared" si="2"/>
        <v>0</v>
      </c>
      <c r="AH26" s="25">
        <f t="shared" si="3"/>
        <v>0.63719901361097386</v>
      </c>
      <c r="AI26" s="25">
        <f t="shared" si="4"/>
        <v>0.27438430561222354</v>
      </c>
      <c r="AJ26" s="26" t="s">
        <v>54</v>
      </c>
    </row>
    <row r="27" spans="1:36" x14ac:dyDescent="0.2">
      <c r="A27" s="26" t="s">
        <v>55</v>
      </c>
      <c r="B27" s="27">
        <v>1707.0422442207721</v>
      </c>
      <c r="C27" s="27">
        <v>725.71428571428567</v>
      </c>
      <c r="D27" s="27">
        <v>353.31567944250872</v>
      </c>
      <c r="E27" s="27">
        <v>38</v>
      </c>
      <c r="F27" s="27">
        <v>38</v>
      </c>
      <c r="G27" s="27">
        <v>0</v>
      </c>
      <c r="H27" s="27">
        <v>5480</v>
      </c>
      <c r="I27" s="27">
        <v>0</v>
      </c>
      <c r="J27" s="27">
        <v>3467.3809756097562</v>
      </c>
      <c r="K27" s="27">
        <v>84561.231818181826</v>
      </c>
      <c r="L27" s="28">
        <v>0</v>
      </c>
      <c r="M27" s="22">
        <v>4432.884098360656</v>
      </c>
      <c r="N27" s="22"/>
      <c r="O27" s="23"/>
      <c r="P27" s="12">
        <v>1323</v>
      </c>
      <c r="Q27" s="24">
        <v>1860</v>
      </c>
      <c r="R27" s="24">
        <v>960</v>
      </c>
      <c r="S27" s="24">
        <v>20</v>
      </c>
      <c r="T27" s="24">
        <v>8115</v>
      </c>
      <c r="U27" s="12">
        <v>7617.78</v>
      </c>
      <c r="V27" s="12">
        <v>12994.8</v>
      </c>
      <c r="W27" s="18">
        <v>28109.9</v>
      </c>
      <c r="X27" s="18">
        <v>10510.5</v>
      </c>
      <c r="Y27" s="12">
        <v>16939.650000000001</v>
      </c>
      <c r="Z27" s="25">
        <f t="shared" si="0"/>
        <v>1.2902813637345216</v>
      </c>
      <c r="AA27" s="25">
        <f t="shared" si="0"/>
        <v>0.3901689708141321</v>
      </c>
      <c r="AB27" s="25">
        <f t="shared" si="0"/>
        <v>0.36803716608594661</v>
      </c>
      <c r="AC27" s="25">
        <f t="shared" si="1"/>
        <v>1.9</v>
      </c>
      <c r="AD27" s="25">
        <f t="shared" si="1"/>
        <v>0</v>
      </c>
      <c r="AE27" s="25" t="e">
        <f>#REF!/U27</f>
        <v>#REF!</v>
      </c>
      <c r="AF27" s="25">
        <f t="shared" si="2"/>
        <v>0.42170714439622003</v>
      </c>
      <c r="AG27" s="25">
        <f t="shared" si="2"/>
        <v>0</v>
      </c>
      <c r="AH27" s="25">
        <f t="shared" si="3"/>
        <v>8.0454052441065436</v>
      </c>
      <c r="AI27" s="25">
        <f t="shared" si="4"/>
        <v>0.26168687655061679</v>
      </c>
      <c r="AJ27" s="26" t="s">
        <v>55</v>
      </c>
    </row>
    <row r="28" spans="1:36" x14ac:dyDescent="0.2">
      <c r="A28" s="26" t="s">
        <v>56</v>
      </c>
      <c r="B28" s="27">
        <v>1558.7108310038118</v>
      </c>
      <c r="C28" s="27">
        <v>552.63157894736844</v>
      </c>
      <c r="D28" s="27">
        <v>325.142091152815</v>
      </c>
      <c r="E28" s="27">
        <v>0</v>
      </c>
      <c r="F28" s="27">
        <v>0</v>
      </c>
      <c r="G28" s="27">
        <v>0</v>
      </c>
      <c r="H28" s="27">
        <v>2600.1838235294117</v>
      </c>
      <c r="I28" s="27">
        <v>0</v>
      </c>
      <c r="J28" s="27">
        <v>3978</v>
      </c>
      <c r="K28" s="27">
        <v>4013.5564516129034</v>
      </c>
      <c r="L28" s="28">
        <v>0</v>
      </c>
      <c r="M28" s="22">
        <v>2819.8061797752807</v>
      </c>
      <c r="N28" s="22"/>
      <c r="O28" s="23"/>
      <c r="P28" s="12">
        <v>1323</v>
      </c>
      <c r="Q28" s="24">
        <v>1860</v>
      </c>
      <c r="R28" s="24">
        <v>960</v>
      </c>
      <c r="S28" s="24">
        <v>20</v>
      </c>
      <c r="T28" s="24">
        <v>8115</v>
      </c>
      <c r="U28" s="12">
        <v>7617.78</v>
      </c>
      <c r="V28" s="12">
        <v>12994.8</v>
      </c>
      <c r="W28" s="18">
        <v>28109.9</v>
      </c>
      <c r="X28" s="18">
        <v>10510.5</v>
      </c>
      <c r="Y28" s="12">
        <v>16939.650000000001</v>
      </c>
      <c r="Z28" s="25">
        <f t="shared" si="0"/>
        <v>1.1781638934269174</v>
      </c>
      <c r="AA28" s="25">
        <f t="shared" si="0"/>
        <v>0.29711375212224111</v>
      </c>
      <c r="AB28" s="25">
        <f t="shared" si="0"/>
        <v>0.33868967828418228</v>
      </c>
      <c r="AC28" s="25">
        <f t="shared" si="1"/>
        <v>0</v>
      </c>
      <c r="AD28" s="25">
        <f t="shared" si="1"/>
        <v>0</v>
      </c>
      <c r="AE28" s="25" t="e">
        <f>#REF!/U28</f>
        <v>#REF!</v>
      </c>
      <c r="AF28" s="25">
        <f t="shared" si="2"/>
        <v>0.20009417794267029</v>
      </c>
      <c r="AG28" s="25">
        <f t="shared" si="2"/>
        <v>0</v>
      </c>
      <c r="AH28" s="25">
        <f t="shared" si="3"/>
        <v>0.38186160997220908</v>
      </c>
      <c r="AI28" s="25">
        <f t="shared" si="4"/>
        <v>0.16646189146619206</v>
      </c>
      <c r="AJ28" s="26" t="s">
        <v>56</v>
      </c>
    </row>
    <row r="29" spans="1:36" x14ac:dyDescent="0.2">
      <c r="A29" s="26" t="s">
        <v>57</v>
      </c>
      <c r="B29" s="27">
        <v>1399.3572037989711</v>
      </c>
      <c r="C29" s="27">
        <v>612.96</v>
      </c>
      <c r="D29" s="27">
        <v>323.49075309818875</v>
      </c>
      <c r="E29" s="27">
        <v>38.708955223880594</v>
      </c>
      <c r="F29" s="27">
        <v>38</v>
      </c>
      <c r="G29" s="27">
        <v>0</v>
      </c>
      <c r="H29" s="27">
        <v>3964.5584374999999</v>
      </c>
      <c r="I29" s="27">
        <v>19812.865238095237</v>
      </c>
      <c r="J29" s="27">
        <v>2663.4851219512193</v>
      </c>
      <c r="K29" s="27">
        <v>7847.8353548387095</v>
      </c>
      <c r="L29" s="28">
        <v>10877.239115044247</v>
      </c>
      <c r="M29" s="22">
        <v>7601.094126213593</v>
      </c>
      <c r="N29" s="22"/>
      <c r="O29" s="23"/>
      <c r="P29" s="12">
        <v>1323</v>
      </c>
      <c r="Q29" s="24">
        <v>1860</v>
      </c>
      <c r="R29" s="24">
        <v>960</v>
      </c>
      <c r="S29" s="24">
        <v>20</v>
      </c>
      <c r="T29" s="24">
        <v>8115</v>
      </c>
      <c r="U29" s="12">
        <v>7617.78</v>
      </c>
      <c r="V29" s="12">
        <v>12994.8</v>
      </c>
      <c r="W29" s="18">
        <v>28109.9</v>
      </c>
      <c r="X29" s="18">
        <v>10510.5</v>
      </c>
      <c r="Y29" s="12">
        <v>16939.650000000001</v>
      </c>
      <c r="Z29" s="25">
        <f t="shared" si="0"/>
        <v>1.0577151956152464</v>
      </c>
      <c r="AA29" s="25">
        <f t="shared" si="0"/>
        <v>0.3295483870967742</v>
      </c>
      <c r="AB29" s="25">
        <f t="shared" si="0"/>
        <v>0.33696953447727995</v>
      </c>
      <c r="AC29" s="25">
        <f t="shared" si="1"/>
        <v>1.9</v>
      </c>
      <c r="AD29" s="25">
        <f t="shared" si="1"/>
        <v>0</v>
      </c>
      <c r="AE29" s="25" t="e">
        <f>#REF!/U29</f>
        <v>#REF!</v>
      </c>
      <c r="AF29" s="25">
        <f t="shared" si="2"/>
        <v>0.30508806888139872</v>
      </c>
      <c r="AG29" s="25">
        <f t="shared" si="2"/>
        <v>0.70483584922376941</v>
      </c>
      <c r="AH29" s="25">
        <f t="shared" si="3"/>
        <v>0.74666622471230759</v>
      </c>
      <c r="AI29" s="25">
        <f t="shared" si="4"/>
        <v>0.44871612614272388</v>
      </c>
      <c r="AJ29" s="26" t="s">
        <v>57</v>
      </c>
    </row>
    <row r="30" spans="1:36" x14ac:dyDescent="0.2">
      <c r="A30" s="26" t="s">
        <v>58</v>
      </c>
      <c r="B30" s="27">
        <v>1679.6470254770043</v>
      </c>
      <c r="C30" s="27">
        <v>676.07142857142856</v>
      </c>
      <c r="D30" s="27">
        <v>333.49621602416062</v>
      </c>
      <c r="E30" s="27">
        <v>38</v>
      </c>
      <c r="F30" s="27">
        <v>38</v>
      </c>
      <c r="G30" s="27">
        <v>9494.85</v>
      </c>
      <c r="H30" s="27">
        <v>4264.1461333333336</v>
      </c>
      <c r="I30" s="27">
        <v>22042.954137931036</v>
      </c>
      <c r="J30" s="27">
        <v>4039.8810204081637</v>
      </c>
      <c r="K30" s="27">
        <v>9230.4149687499994</v>
      </c>
      <c r="L30" s="28">
        <v>11129.934285714286</v>
      </c>
      <c r="M30" s="22">
        <v>6325.8171581769429</v>
      </c>
      <c r="N30" s="22"/>
      <c r="O30" s="23"/>
      <c r="P30" s="12">
        <v>1323</v>
      </c>
      <c r="Q30" s="24">
        <v>1860</v>
      </c>
      <c r="R30" s="24">
        <v>960</v>
      </c>
      <c r="S30" s="24">
        <v>20</v>
      </c>
      <c r="T30" s="24">
        <v>8115</v>
      </c>
      <c r="U30" s="12">
        <v>7617.78</v>
      </c>
      <c r="V30" s="12">
        <v>12994.8</v>
      </c>
      <c r="W30" s="18">
        <v>28109.9</v>
      </c>
      <c r="X30" s="18">
        <v>10510.5</v>
      </c>
      <c r="Y30" s="12">
        <v>16939.650000000001</v>
      </c>
      <c r="Z30" s="25">
        <f t="shared" si="0"/>
        <v>1.2695744712600183</v>
      </c>
      <c r="AA30" s="25">
        <f t="shared" si="0"/>
        <v>0.36347926267281105</v>
      </c>
      <c r="AB30" s="25">
        <f t="shared" si="0"/>
        <v>0.34739189169183399</v>
      </c>
      <c r="AC30" s="25">
        <f t="shared" si="1"/>
        <v>1.9</v>
      </c>
      <c r="AD30" s="25">
        <f t="shared" si="1"/>
        <v>1.1700369685767098</v>
      </c>
      <c r="AE30" s="25" t="e">
        <f>#REF!/U30</f>
        <v>#REF!</v>
      </c>
      <c r="AF30" s="25">
        <f t="shared" si="2"/>
        <v>0.32814249802485101</v>
      </c>
      <c r="AG30" s="25">
        <f t="shared" si="2"/>
        <v>0.78417049288439422</v>
      </c>
      <c r="AH30" s="25">
        <f t="shared" si="3"/>
        <v>0.8782089309500023</v>
      </c>
      <c r="AI30" s="25">
        <f t="shared" si="4"/>
        <v>0.37343257730690671</v>
      </c>
      <c r="AJ30" s="26" t="s">
        <v>58</v>
      </c>
    </row>
    <row r="31" spans="1:36" x14ac:dyDescent="0.2">
      <c r="A31" s="26" t="s">
        <v>59</v>
      </c>
      <c r="B31" s="27">
        <v>1339.4695410764873</v>
      </c>
      <c r="C31" s="27">
        <v>642.85714285714289</v>
      </c>
      <c r="D31" s="27">
        <v>300.67170953101362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8">
        <v>0</v>
      </c>
      <c r="M31" s="22">
        <v>0</v>
      </c>
      <c r="N31" s="22"/>
      <c r="O31" s="23"/>
      <c r="P31" s="12">
        <v>1323</v>
      </c>
      <c r="Q31" s="24">
        <v>1860</v>
      </c>
      <c r="R31" s="24">
        <v>960</v>
      </c>
      <c r="S31" s="24">
        <v>20</v>
      </c>
      <c r="T31" s="24">
        <v>8115</v>
      </c>
      <c r="U31" s="12">
        <v>7617.78</v>
      </c>
      <c r="V31" s="12">
        <v>12994.8</v>
      </c>
      <c r="W31" s="18">
        <v>28109.9</v>
      </c>
      <c r="X31" s="18">
        <v>10510.5</v>
      </c>
      <c r="Y31" s="12">
        <v>16939.650000000001</v>
      </c>
      <c r="Z31" s="25">
        <f t="shared" si="0"/>
        <v>1.0124486327108748</v>
      </c>
      <c r="AA31" s="25">
        <f t="shared" si="0"/>
        <v>0.34562211981566821</v>
      </c>
      <c r="AB31" s="25">
        <f t="shared" si="0"/>
        <v>0.31319969742813919</v>
      </c>
      <c r="AC31" s="25">
        <f t="shared" si="1"/>
        <v>0</v>
      </c>
      <c r="AD31" s="25">
        <f t="shared" si="1"/>
        <v>0</v>
      </c>
      <c r="AE31" s="25" t="e">
        <f>#REF!/U31</f>
        <v>#REF!</v>
      </c>
      <c r="AF31" s="25">
        <f t="shared" si="2"/>
        <v>0</v>
      </c>
      <c r="AG31" s="25">
        <f t="shared" si="2"/>
        <v>0</v>
      </c>
      <c r="AH31" s="25">
        <f t="shared" si="3"/>
        <v>0</v>
      </c>
      <c r="AI31" s="25">
        <f t="shared" si="4"/>
        <v>0</v>
      </c>
      <c r="AJ31" s="26" t="s">
        <v>59</v>
      </c>
    </row>
    <row r="32" spans="1:36" x14ac:dyDescent="0.2">
      <c r="A32" s="26" t="s">
        <v>60</v>
      </c>
      <c r="B32" s="27">
        <v>1540.6931187410587</v>
      </c>
      <c r="C32" s="27">
        <v>837</v>
      </c>
      <c r="D32" s="27">
        <v>336.32429022082022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2596.4866666666667</v>
      </c>
      <c r="K32" s="27">
        <v>6625.5888888888885</v>
      </c>
      <c r="L32" s="28">
        <v>9599.9846153846156</v>
      </c>
      <c r="M32" s="22">
        <v>5722.5764516129029</v>
      </c>
      <c r="N32" s="22"/>
      <c r="O32" s="23"/>
      <c r="P32" s="12">
        <v>1323</v>
      </c>
      <c r="Q32" s="24">
        <v>1860</v>
      </c>
      <c r="R32" s="24">
        <v>960</v>
      </c>
      <c r="S32" s="24">
        <v>20</v>
      </c>
      <c r="T32" s="24">
        <v>8115</v>
      </c>
      <c r="U32" s="12">
        <v>7617.78</v>
      </c>
      <c r="V32" s="12">
        <v>12994.8</v>
      </c>
      <c r="W32" s="18">
        <v>28109.9</v>
      </c>
      <c r="X32" s="18">
        <v>10510.5</v>
      </c>
      <c r="Y32" s="12">
        <v>16939.650000000001</v>
      </c>
      <c r="Z32" s="25">
        <f t="shared" si="0"/>
        <v>1.1645450632963406</v>
      </c>
      <c r="AA32" s="25">
        <f t="shared" si="0"/>
        <v>0.45</v>
      </c>
      <c r="AB32" s="25">
        <f t="shared" si="0"/>
        <v>0.35033780231335437</v>
      </c>
      <c r="AC32" s="25">
        <f t="shared" si="1"/>
        <v>0</v>
      </c>
      <c r="AD32" s="25">
        <f t="shared" si="1"/>
        <v>0</v>
      </c>
      <c r="AE32" s="25" t="e">
        <f>#REF!/U32</f>
        <v>#REF!</v>
      </c>
      <c r="AF32" s="25">
        <f t="shared" si="2"/>
        <v>0</v>
      </c>
      <c r="AG32" s="25">
        <f t="shared" si="2"/>
        <v>0</v>
      </c>
      <c r="AH32" s="25">
        <f t="shared" si="3"/>
        <v>0.6303780875209446</v>
      </c>
      <c r="AI32" s="25">
        <f t="shared" si="4"/>
        <v>0.33782141021880041</v>
      </c>
      <c r="AJ32" s="26" t="s">
        <v>60</v>
      </c>
    </row>
    <row r="33" spans="1:36" x14ac:dyDescent="0.2">
      <c r="A33" s="26" t="s">
        <v>61</v>
      </c>
      <c r="B33" s="27">
        <v>1550.1606067141111</v>
      </c>
      <c r="C33" s="27">
        <v>570.35294117647061</v>
      </c>
      <c r="D33" s="27">
        <v>332.0817549748262</v>
      </c>
      <c r="E33" s="27">
        <v>39.555555555555557</v>
      </c>
      <c r="F33" s="27">
        <v>38</v>
      </c>
      <c r="G33" s="27">
        <v>0</v>
      </c>
      <c r="H33" s="27">
        <v>2677.2925531914893</v>
      </c>
      <c r="I33" s="27">
        <v>0</v>
      </c>
      <c r="J33" s="27">
        <v>3203.2207692307693</v>
      </c>
      <c r="K33" s="27">
        <v>8443.0487012987014</v>
      </c>
      <c r="L33" s="28">
        <v>12615.136666666667</v>
      </c>
      <c r="M33" s="22">
        <v>5234.7140740740733</v>
      </c>
      <c r="N33" s="22"/>
      <c r="O33" s="23"/>
      <c r="P33" s="12">
        <v>1323</v>
      </c>
      <c r="Q33" s="24">
        <v>1860</v>
      </c>
      <c r="R33" s="24">
        <v>960</v>
      </c>
      <c r="S33" s="24">
        <v>20</v>
      </c>
      <c r="T33" s="24">
        <v>8115</v>
      </c>
      <c r="U33" s="12">
        <v>7617.78</v>
      </c>
      <c r="V33" s="12">
        <v>12994.8</v>
      </c>
      <c r="W33" s="18">
        <v>28109.9</v>
      </c>
      <c r="X33" s="18">
        <v>10510.5</v>
      </c>
      <c r="Y33" s="12">
        <v>16939.650000000001</v>
      </c>
      <c r="Z33" s="25">
        <f t="shared" si="0"/>
        <v>1.171701138861762</v>
      </c>
      <c r="AA33" s="25">
        <f t="shared" si="0"/>
        <v>0.30664136622390892</v>
      </c>
      <c r="AB33" s="25">
        <f t="shared" si="0"/>
        <v>0.34591849476544395</v>
      </c>
      <c r="AC33" s="25">
        <f t="shared" si="1"/>
        <v>1.9</v>
      </c>
      <c r="AD33" s="25">
        <f t="shared" si="1"/>
        <v>0</v>
      </c>
      <c r="AE33" s="25" t="e">
        <f>#REF!/U33</f>
        <v>#REF!</v>
      </c>
      <c r="AF33" s="25">
        <f t="shared" si="2"/>
        <v>0.20602799221161461</v>
      </c>
      <c r="AG33" s="25">
        <f t="shared" si="2"/>
        <v>0</v>
      </c>
      <c r="AH33" s="25">
        <f t="shared" si="3"/>
        <v>0.80329657973442758</v>
      </c>
      <c r="AI33" s="25">
        <f t="shared" si="4"/>
        <v>0.30902138320886635</v>
      </c>
      <c r="AJ33" s="26" t="s">
        <v>61</v>
      </c>
    </row>
    <row r="34" spans="1:36" x14ac:dyDescent="0.2">
      <c r="A34" s="26" t="s">
        <v>62</v>
      </c>
      <c r="B34" s="27">
        <v>1633.2849224266295</v>
      </c>
      <c r="C34" s="27">
        <v>776.37735849056605</v>
      </c>
      <c r="D34" s="27">
        <v>299.54876347495241</v>
      </c>
      <c r="E34" s="27">
        <v>39.422316384180789</v>
      </c>
      <c r="F34" s="27">
        <v>38</v>
      </c>
      <c r="G34" s="27">
        <v>0</v>
      </c>
      <c r="H34" s="27">
        <v>3234.0005555555558</v>
      </c>
      <c r="I34" s="27">
        <v>23736.929999999997</v>
      </c>
      <c r="J34" s="27">
        <v>3319.7643750000002</v>
      </c>
      <c r="K34" s="27">
        <v>9275.7996666666659</v>
      </c>
      <c r="L34" s="28">
        <v>11272.394166666667</v>
      </c>
      <c r="M34" s="22">
        <v>7621.6750000000002</v>
      </c>
      <c r="N34" s="22"/>
      <c r="O34" s="23"/>
      <c r="P34" s="12">
        <v>1323</v>
      </c>
      <c r="Q34" s="24">
        <v>1860</v>
      </c>
      <c r="R34" s="24">
        <v>960</v>
      </c>
      <c r="S34" s="24">
        <v>20</v>
      </c>
      <c r="T34" s="24">
        <v>8115</v>
      </c>
      <c r="U34" s="12">
        <v>7617.78</v>
      </c>
      <c r="V34" s="12">
        <v>12994.8</v>
      </c>
      <c r="W34" s="18">
        <v>28109.9</v>
      </c>
      <c r="X34" s="18">
        <v>10510.5</v>
      </c>
      <c r="Y34" s="12">
        <v>16939.650000000001</v>
      </c>
      <c r="Z34" s="25">
        <f t="shared" si="0"/>
        <v>1.2345313094683519</v>
      </c>
      <c r="AA34" s="25">
        <f t="shared" si="0"/>
        <v>0.41740718198417531</v>
      </c>
      <c r="AB34" s="25">
        <f t="shared" si="0"/>
        <v>0.31202996195307542</v>
      </c>
      <c r="AC34" s="25">
        <f t="shared" si="1"/>
        <v>1.9</v>
      </c>
      <c r="AD34" s="25">
        <f t="shared" si="1"/>
        <v>0</v>
      </c>
      <c r="AE34" s="25" t="e">
        <f>#REF!/U34</f>
        <v>#REF!</v>
      </c>
      <c r="AF34" s="25">
        <f t="shared" si="2"/>
        <v>0.24886882103268662</v>
      </c>
      <c r="AG34" s="25">
        <f t="shared" si="2"/>
        <v>0.84443310008217731</v>
      </c>
      <c r="AH34" s="25">
        <f t="shared" si="3"/>
        <v>0.88252696509839357</v>
      </c>
      <c r="AI34" s="25">
        <f t="shared" si="4"/>
        <v>0.44993107885936245</v>
      </c>
      <c r="AJ34" s="26" t="s">
        <v>62</v>
      </c>
    </row>
    <row r="35" spans="1:36" x14ac:dyDescent="0.2">
      <c r="A35" s="26" t="s">
        <v>63</v>
      </c>
      <c r="B35" s="27">
        <v>1606.027210968598</v>
      </c>
      <c r="C35" s="27">
        <v>638.48780487804879</v>
      </c>
      <c r="D35" s="27">
        <v>323.13348214285713</v>
      </c>
      <c r="E35" s="27">
        <v>41.649050086355786</v>
      </c>
      <c r="F35" s="27">
        <v>38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8">
        <v>0</v>
      </c>
      <c r="M35" s="22">
        <v>0</v>
      </c>
      <c r="N35" s="22"/>
      <c r="O35" s="23"/>
      <c r="P35" s="12">
        <v>1323</v>
      </c>
      <c r="Q35" s="24">
        <v>1860</v>
      </c>
      <c r="R35" s="24">
        <v>960</v>
      </c>
      <c r="S35" s="24">
        <v>20</v>
      </c>
      <c r="T35" s="24">
        <v>8115</v>
      </c>
      <c r="U35" s="12">
        <v>7617.78</v>
      </c>
      <c r="V35" s="12">
        <v>12994.8</v>
      </c>
      <c r="W35" s="18">
        <v>28109.9</v>
      </c>
      <c r="X35" s="1">
        <v>10510.5</v>
      </c>
      <c r="Y35" s="12">
        <v>16939.650000000001</v>
      </c>
      <c r="Z35" s="25">
        <f t="shared" si="0"/>
        <v>1.2139283529619032</v>
      </c>
      <c r="AA35" s="25">
        <f t="shared" si="0"/>
        <v>0.34327301337529503</v>
      </c>
      <c r="AB35" s="25">
        <f t="shared" si="0"/>
        <v>0.33659737723214284</v>
      </c>
      <c r="AC35" s="25">
        <f t="shared" si="1"/>
        <v>1.9</v>
      </c>
      <c r="AD35" s="25">
        <f t="shared" si="1"/>
        <v>0</v>
      </c>
      <c r="AE35" s="25" t="e">
        <f>#REF!/U35</f>
        <v>#REF!</v>
      </c>
      <c r="AF35" s="25">
        <f t="shared" si="2"/>
        <v>0</v>
      </c>
      <c r="AG35" s="25">
        <f t="shared" si="2"/>
        <v>0</v>
      </c>
      <c r="AH35" s="25">
        <f t="shared" si="3"/>
        <v>0</v>
      </c>
      <c r="AI35" s="25">
        <f t="shared" si="4"/>
        <v>0</v>
      </c>
      <c r="AJ35" s="26" t="s">
        <v>63</v>
      </c>
    </row>
    <row r="36" spans="1:36" x14ac:dyDescent="0.2">
      <c r="A36" s="26" t="s">
        <v>64</v>
      </c>
      <c r="B36" s="27">
        <v>1565.3108400850249</v>
      </c>
      <c r="C36" s="27">
        <v>545.65445026178008</v>
      </c>
      <c r="D36" s="27">
        <v>303.42318953738044</v>
      </c>
      <c r="E36" s="27">
        <v>41.457538994800693</v>
      </c>
      <c r="F36" s="27">
        <v>38</v>
      </c>
      <c r="G36" s="27">
        <v>7925.1574999999993</v>
      </c>
      <c r="H36" s="27">
        <v>6283.2360194174762</v>
      </c>
      <c r="I36" s="27">
        <v>19644.582307692304</v>
      </c>
      <c r="J36" s="27">
        <v>3767.4666666666667</v>
      </c>
      <c r="K36" s="27">
        <v>9064.3551205936928</v>
      </c>
      <c r="L36" s="28">
        <v>11989.958837209302</v>
      </c>
      <c r="M36" s="22">
        <v>7023.9993369175627</v>
      </c>
      <c r="N36" s="22"/>
      <c r="O36" s="23"/>
      <c r="P36" s="12">
        <v>1323</v>
      </c>
      <c r="Q36" s="24">
        <v>1860</v>
      </c>
      <c r="R36" s="24">
        <v>960</v>
      </c>
      <c r="S36" s="24">
        <v>20</v>
      </c>
      <c r="T36" s="24">
        <v>8115</v>
      </c>
      <c r="U36" s="12">
        <v>7617.78</v>
      </c>
      <c r="V36" s="12">
        <v>12994.8</v>
      </c>
      <c r="W36" s="18">
        <v>28109.9</v>
      </c>
      <c r="X36" s="18">
        <v>10510.5</v>
      </c>
      <c r="Y36" s="12">
        <v>16939.650000000001</v>
      </c>
      <c r="Z36" s="25">
        <f t="shared" si="0"/>
        <v>1.1831525624225434</v>
      </c>
      <c r="AA36" s="25">
        <f t="shared" si="0"/>
        <v>0.29336260766762368</v>
      </c>
      <c r="AB36" s="25">
        <f t="shared" si="0"/>
        <v>0.31606582243477127</v>
      </c>
      <c r="AC36" s="25">
        <f t="shared" si="1"/>
        <v>1.9</v>
      </c>
      <c r="AD36" s="25">
        <f t="shared" si="1"/>
        <v>0.976605976586568</v>
      </c>
      <c r="AE36" s="25" t="e">
        <f>#REF!/U36</f>
        <v>#REF!</v>
      </c>
      <c r="AF36" s="25">
        <f t="shared" si="2"/>
        <v>0.48351925534963808</v>
      </c>
      <c r="AG36" s="25">
        <f t="shared" si="2"/>
        <v>0.69884924199987564</v>
      </c>
      <c r="AH36" s="25">
        <f t="shared" si="3"/>
        <v>0.86240950674027805</v>
      </c>
      <c r="AI36" s="25">
        <f t="shared" si="4"/>
        <v>0.4146484335223905</v>
      </c>
      <c r="AJ36" s="26" t="s">
        <v>64</v>
      </c>
    </row>
    <row r="37" spans="1:36" x14ac:dyDescent="0.2">
      <c r="A37" s="26" t="s">
        <v>65</v>
      </c>
      <c r="B37" s="27">
        <v>2233.72335774881</v>
      </c>
      <c r="C37" s="27">
        <v>609.9473684210526</v>
      </c>
      <c r="D37" s="27">
        <v>322.86926583493283</v>
      </c>
      <c r="E37" s="27">
        <v>41.654961832061069</v>
      </c>
      <c r="F37" s="27">
        <v>38</v>
      </c>
      <c r="G37" s="27">
        <v>9793.7000000000007</v>
      </c>
      <c r="H37" s="27">
        <v>2302.6009278350516</v>
      </c>
      <c r="I37" s="27">
        <v>13294.698181818181</v>
      </c>
      <c r="J37" s="27">
        <v>3395.5338888888891</v>
      </c>
      <c r="K37" s="27">
        <v>6639.8997682119207</v>
      </c>
      <c r="L37" s="28">
        <v>10153.445925925926</v>
      </c>
      <c r="M37" s="22">
        <v>4491.0515047021945</v>
      </c>
      <c r="N37" s="22"/>
      <c r="O37" s="23"/>
      <c r="P37" s="12">
        <v>1323</v>
      </c>
      <c r="Q37" s="24">
        <v>1860</v>
      </c>
      <c r="R37" s="24">
        <v>960</v>
      </c>
      <c r="S37" s="24">
        <v>20</v>
      </c>
      <c r="T37" s="24">
        <v>8115</v>
      </c>
      <c r="U37" s="12">
        <v>7617.78</v>
      </c>
      <c r="V37" s="12">
        <v>12994.8</v>
      </c>
      <c r="W37" s="18">
        <v>28109.9</v>
      </c>
      <c r="X37" s="18">
        <v>10510.5</v>
      </c>
      <c r="Y37" s="12">
        <v>16939.650000000001</v>
      </c>
      <c r="Z37" s="25">
        <f t="shared" si="0"/>
        <v>1.6883774434987227</v>
      </c>
      <c r="AA37" s="25">
        <f t="shared" si="0"/>
        <v>0.32792869269949065</v>
      </c>
      <c r="AB37" s="25">
        <f t="shared" si="0"/>
        <v>0.33632215191138837</v>
      </c>
      <c r="AC37" s="25">
        <f t="shared" si="1"/>
        <v>1.9</v>
      </c>
      <c r="AD37" s="25">
        <f t="shared" si="1"/>
        <v>1.206863832409119</v>
      </c>
      <c r="AE37" s="25" t="e">
        <f>#REF!/U37</f>
        <v>#REF!</v>
      </c>
      <c r="AF37" s="25">
        <f t="shared" si="2"/>
        <v>0.17719402590536612</v>
      </c>
      <c r="AG37" s="25">
        <f t="shared" si="2"/>
        <v>0.47295430370859309</v>
      </c>
      <c r="AH37" s="25">
        <f t="shared" si="3"/>
        <v>0.63173966682954386</v>
      </c>
      <c r="AI37" s="25">
        <f t="shared" si="4"/>
        <v>0.2651206786859347</v>
      </c>
      <c r="AJ37" s="26" t="s">
        <v>65</v>
      </c>
    </row>
    <row r="38" spans="1:36" x14ac:dyDescent="0.2">
      <c r="A38" s="26" t="s">
        <v>66</v>
      </c>
      <c r="B38" s="27">
        <v>1337.5709968591084</v>
      </c>
      <c r="C38" s="27">
        <v>752.85333333333335</v>
      </c>
      <c r="D38" s="27">
        <v>318.18188720173538</v>
      </c>
      <c r="E38" s="27">
        <v>0</v>
      </c>
      <c r="F38" s="27">
        <v>0</v>
      </c>
      <c r="G38" s="27">
        <v>0</v>
      </c>
      <c r="H38" s="27">
        <v>2567.1584210526316</v>
      </c>
      <c r="I38" s="27">
        <v>19947</v>
      </c>
      <c r="J38" s="27">
        <v>3100.6133333333332</v>
      </c>
      <c r="K38" s="27">
        <v>5911.1850000000004</v>
      </c>
      <c r="L38" s="28">
        <v>10396.903846153846</v>
      </c>
      <c r="M38" s="22">
        <v>4184.7240909090906</v>
      </c>
      <c r="N38" s="22"/>
      <c r="O38" s="23"/>
      <c r="P38" s="12">
        <v>1323</v>
      </c>
      <c r="Q38" s="24">
        <v>1860</v>
      </c>
      <c r="R38" s="24">
        <v>960</v>
      </c>
      <c r="S38" s="24">
        <v>20</v>
      </c>
      <c r="T38" s="24">
        <v>8115</v>
      </c>
      <c r="U38" s="12">
        <v>7617.78</v>
      </c>
      <c r="V38" s="12">
        <v>12994.8</v>
      </c>
      <c r="W38" s="18">
        <v>28109.9</v>
      </c>
      <c r="X38" s="18">
        <v>10510.5</v>
      </c>
      <c r="Y38" s="12">
        <v>16939.650000000001</v>
      </c>
      <c r="Z38" s="25">
        <f t="shared" si="0"/>
        <v>1.0110136030681092</v>
      </c>
      <c r="AA38" s="25">
        <f t="shared" si="0"/>
        <v>0.40475985663082437</v>
      </c>
      <c r="AB38" s="25">
        <f t="shared" si="0"/>
        <v>0.331439465835141</v>
      </c>
      <c r="AC38" s="25">
        <f t="shared" si="1"/>
        <v>0</v>
      </c>
      <c r="AD38" s="25">
        <f t="shared" si="1"/>
        <v>0</v>
      </c>
      <c r="AE38" s="25" t="e">
        <f>#REF!/U38</f>
        <v>#REF!</v>
      </c>
      <c r="AF38" s="25">
        <f t="shared" si="2"/>
        <v>0.19755274579467416</v>
      </c>
      <c r="AG38" s="25">
        <f t="shared" si="2"/>
        <v>0.70960764712788016</v>
      </c>
      <c r="AH38" s="25">
        <f t="shared" si="3"/>
        <v>0.56240759240759242</v>
      </c>
      <c r="AI38" s="25">
        <f t="shared" si="4"/>
        <v>0.24703722278258938</v>
      </c>
      <c r="AJ38" s="26" t="s">
        <v>66</v>
      </c>
    </row>
    <row r="39" spans="1:36" x14ac:dyDescent="0.2">
      <c r="A39" s="26" t="s">
        <v>67</v>
      </c>
      <c r="B39" s="27">
        <v>1913.9162088997327</v>
      </c>
      <c r="C39" s="27">
        <v>629.47368421052636</v>
      </c>
      <c r="D39" s="27">
        <v>304.14317385786802</v>
      </c>
      <c r="E39" s="27">
        <v>39.295852534562215</v>
      </c>
      <c r="F39" s="27">
        <v>38</v>
      </c>
      <c r="G39" s="27">
        <v>9793.7000000000007</v>
      </c>
      <c r="H39" s="27">
        <v>2279.1115789473683</v>
      </c>
      <c r="I39" s="27">
        <v>23516.78</v>
      </c>
      <c r="J39" s="27">
        <v>3774.5815000000002</v>
      </c>
      <c r="K39" s="27">
        <v>6044.4183333333331</v>
      </c>
      <c r="L39" s="28">
        <v>14320.614166666666</v>
      </c>
      <c r="M39" s="22">
        <v>4744.51050209205</v>
      </c>
      <c r="N39" s="22"/>
      <c r="O39" s="23"/>
      <c r="P39" s="12">
        <v>1323</v>
      </c>
      <c r="Q39" s="24">
        <v>1860</v>
      </c>
      <c r="R39" s="24">
        <v>960</v>
      </c>
      <c r="S39" s="24">
        <v>20</v>
      </c>
      <c r="T39" s="24">
        <v>8115</v>
      </c>
      <c r="U39" s="12">
        <v>7617.78</v>
      </c>
      <c r="V39" s="12">
        <v>12994.8</v>
      </c>
      <c r="W39" s="18">
        <v>28109.9</v>
      </c>
      <c r="X39" s="18">
        <v>10510.5</v>
      </c>
      <c r="Y39" s="12">
        <v>16939.650000000001</v>
      </c>
      <c r="Z39" s="25">
        <f t="shared" si="0"/>
        <v>1.4466486839756105</v>
      </c>
      <c r="AA39" s="25">
        <f t="shared" si="0"/>
        <v>0.33842671194114321</v>
      </c>
      <c r="AB39" s="25">
        <f t="shared" si="0"/>
        <v>0.31681580610194587</v>
      </c>
      <c r="AC39" s="25">
        <f t="shared" si="1"/>
        <v>1.9</v>
      </c>
      <c r="AD39" s="25">
        <f t="shared" si="1"/>
        <v>1.206863832409119</v>
      </c>
      <c r="AE39" s="25" t="e">
        <f>#REF!/U39</f>
        <v>#REF!</v>
      </c>
      <c r="AF39" s="25">
        <f t="shared" si="2"/>
        <v>0.17538642987559397</v>
      </c>
      <c r="AG39" s="25">
        <f t="shared" si="2"/>
        <v>0.83660133974151452</v>
      </c>
      <c r="AH39" s="25">
        <f t="shared" si="3"/>
        <v>0.57508380508380508</v>
      </c>
      <c r="AI39" s="25">
        <f t="shared" si="4"/>
        <v>0.28008314824049196</v>
      </c>
      <c r="AJ39" s="26" t="s">
        <v>67</v>
      </c>
    </row>
    <row r="40" spans="1:36" x14ac:dyDescent="0.2">
      <c r="A40" s="26" t="s">
        <v>68</v>
      </c>
      <c r="B40" s="27">
        <v>1481.9220363001068</v>
      </c>
      <c r="C40" s="27">
        <v>708.33333333333337</v>
      </c>
      <c r="D40" s="27">
        <v>319.52018030513176</v>
      </c>
      <c r="E40" s="27">
        <v>41.223826714801447</v>
      </c>
      <c r="F40" s="27">
        <v>38</v>
      </c>
      <c r="G40" s="27">
        <v>0</v>
      </c>
      <c r="H40" s="27">
        <v>0</v>
      </c>
      <c r="I40" s="27">
        <v>0</v>
      </c>
      <c r="J40" s="27">
        <v>2991.7111999999997</v>
      </c>
      <c r="K40" s="27">
        <v>8516.2217557251915</v>
      </c>
      <c r="L40" s="28">
        <v>1973.9035714285715</v>
      </c>
      <c r="M40" s="22">
        <v>6363.3875833333323</v>
      </c>
      <c r="N40" s="22"/>
      <c r="O40" s="23"/>
      <c r="P40" s="12">
        <v>1323</v>
      </c>
      <c r="Q40" s="24">
        <v>1860</v>
      </c>
      <c r="R40" s="24">
        <v>960</v>
      </c>
      <c r="S40" s="24">
        <v>20</v>
      </c>
      <c r="T40" s="24">
        <v>8115</v>
      </c>
      <c r="U40" s="12">
        <v>7617.78</v>
      </c>
      <c r="V40" s="12">
        <v>12994.8</v>
      </c>
      <c r="W40" s="18">
        <v>28109.9</v>
      </c>
      <c r="X40" s="18">
        <v>10510.5</v>
      </c>
      <c r="Y40" s="12">
        <v>16939.650000000001</v>
      </c>
      <c r="Z40" s="25">
        <f t="shared" si="0"/>
        <v>1.1201224764173143</v>
      </c>
      <c r="AA40" s="25">
        <f t="shared" si="0"/>
        <v>0.38082437275985664</v>
      </c>
      <c r="AB40" s="25">
        <f t="shared" si="0"/>
        <v>0.33283352115117892</v>
      </c>
      <c r="AC40" s="25">
        <f t="shared" si="1"/>
        <v>1.9</v>
      </c>
      <c r="AD40" s="25">
        <f t="shared" si="1"/>
        <v>0</v>
      </c>
      <c r="AE40" s="25" t="e">
        <f>#REF!/U40</f>
        <v>#REF!</v>
      </c>
      <c r="AF40" s="25">
        <f t="shared" si="2"/>
        <v>0</v>
      </c>
      <c r="AG40" s="25">
        <f t="shared" si="2"/>
        <v>0</v>
      </c>
      <c r="AH40" s="25">
        <f t="shared" si="3"/>
        <v>0.81025848016033408</v>
      </c>
      <c r="AI40" s="25">
        <f t="shared" si="4"/>
        <v>0.37565047585595523</v>
      </c>
      <c r="AJ40" s="26" t="s">
        <v>68</v>
      </c>
    </row>
    <row r="41" spans="1:36" x14ac:dyDescent="0.2">
      <c r="A41" s="26" t="s">
        <v>69</v>
      </c>
      <c r="B41" s="27">
        <v>1784.1906761777382</v>
      </c>
      <c r="C41" s="27">
        <v>618.36734693877554</v>
      </c>
      <c r="D41" s="27">
        <v>338.33857070451091</v>
      </c>
      <c r="E41" s="27">
        <v>38.718487394957982</v>
      </c>
      <c r="F41" s="27">
        <v>38</v>
      </c>
      <c r="G41" s="27">
        <v>8230</v>
      </c>
      <c r="H41" s="27">
        <v>2193.913043478261</v>
      </c>
      <c r="I41" s="27">
        <v>19762</v>
      </c>
      <c r="J41" s="27">
        <v>3218.4806250000001</v>
      </c>
      <c r="K41" s="27">
        <v>7255.1531764705887</v>
      </c>
      <c r="L41" s="28">
        <v>9839.0841666666656</v>
      </c>
      <c r="M41" s="22">
        <v>5662.4755128205134</v>
      </c>
      <c r="N41" s="22"/>
      <c r="O41" s="23"/>
      <c r="P41" s="12">
        <v>1323</v>
      </c>
      <c r="Q41" s="24">
        <v>1860</v>
      </c>
      <c r="R41" s="24">
        <v>960</v>
      </c>
      <c r="S41" s="24">
        <v>20</v>
      </c>
      <c r="T41" s="24">
        <v>8115</v>
      </c>
      <c r="U41" s="12">
        <v>7617.78</v>
      </c>
      <c r="V41" s="12">
        <v>12994.8</v>
      </c>
      <c r="W41" s="18">
        <v>28109.9</v>
      </c>
      <c r="X41" s="18">
        <v>10510.5</v>
      </c>
      <c r="Y41" s="12">
        <v>16939.650000000001</v>
      </c>
      <c r="Z41" s="25">
        <f t="shared" si="0"/>
        <v>1.3485946154026744</v>
      </c>
      <c r="AA41" s="25">
        <f t="shared" si="0"/>
        <v>0.33245556287030942</v>
      </c>
      <c r="AB41" s="25">
        <f t="shared" si="0"/>
        <v>0.35243601115053219</v>
      </c>
      <c r="AC41" s="25">
        <f t="shared" si="1"/>
        <v>1.9</v>
      </c>
      <c r="AD41" s="25">
        <f t="shared" si="1"/>
        <v>1.0141712877387554</v>
      </c>
      <c r="AE41" s="25" t="e">
        <f>#REF!/U41</f>
        <v>#REF!</v>
      </c>
      <c r="AF41" s="25">
        <f t="shared" si="2"/>
        <v>0.16883007383555432</v>
      </c>
      <c r="AG41" s="25">
        <f t="shared" si="2"/>
        <v>0.70302633591723906</v>
      </c>
      <c r="AH41" s="25">
        <f t="shared" si="3"/>
        <v>0.69027669249517998</v>
      </c>
      <c r="AI41" s="25">
        <f t="shared" si="4"/>
        <v>0.33427346567494093</v>
      </c>
      <c r="AJ41" s="26" t="s">
        <v>69</v>
      </c>
    </row>
    <row r="42" spans="1:36" x14ac:dyDescent="0.2">
      <c r="A42" s="26" t="s">
        <v>70</v>
      </c>
      <c r="B42" s="27">
        <v>1408.1864062910256</v>
      </c>
      <c r="C42" s="27">
        <v>620.90868686868691</v>
      </c>
      <c r="D42" s="27">
        <v>304.77790123456788</v>
      </c>
      <c r="E42" s="27">
        <v>40.195181907571289</v>
      </c>
      <c r="F42" s="27">
        <v>38</v>
      </c>
      <c r="G42" s="27">
        <v>8751.2333333333336</v>
      </c>
      <c r="H42" s="27">
        <v>6294.7763440860208</v>
      </c>
      <c r="I42" s="27">
        <v>22578.084999999999</v>
      </c>
      <c r="J42" s="27">
        <v>3890.0473913043475</v>
      </c>
      <c r="K42" s="27">
        <v>8742.6963500000002</v>
      </c>
      <c r="L42" s="28">
        <v>10969.840666666665</v>
      </c>
      <c r="M42" s="22">
        <v>5874.1421999999993</v>
      </c>
      <c r="N42" s="22"/>
      <c r="O42" s="23"/>
      <c r="P42" s="12">
        <v>1323</v>
      </c>
      <c r="Q42" s="24">
        <v>1860</v>
      </c>
      <c r="R42" s="24">
        <v>960</v>
      </c>
      <c r="S42" s="24">
        <v>20</v>
      </c>
      <c r="T42" s="24">
        <v>8115</v>
      </c>
      <c r="U42" s="12">
        <v>7617.78</v>
      </c>
      <c r="V42" s="12">
        <v>12994.8</v>
      </c>
      <c r="W42" s="18">
        <v>28109.9</v>
      </c>
      <c r="X42" s="18">
        <v>10510.5</v>
      </c>
      <c r="Y42" s="12">
        <v>16939.650000000001</v>
      </c>
      <c r="Z42" s="25">
        <f t="shared" si="0"/>
        <v>1.0643888180582204</v>
      </c>
      <c r="AA42" s="25">
        <f t="shared" si="0"/>
        <v>0.33382187466058438</v>
      </c>
      <c r="AB42" s="25">
        <f t="shared" si="0"/>
        <v>0.31747698045267486</v>
      </c>
      <c r="AC42" s="25">
        <f t="shared" si="1"/>
        <v>1.9</v>
      </c>
      <c r="AD42" s="25">
        <f t="shared" si="1"/>
        <v>1.07840213596221</v>
      </c>
      <c r="AE42" s="25" t="e">
        <f>#REF!/U42</f>
        <v>#REF!</v>
      </c>
      <c r="AF42" s="25">
        <f t="shared" si="2"/>
        <v>0.48440732786083829</v>
      </c>
      <c r="AG42" s="25">
        <f t="shared" si="2"/>
        <v>0.80320758878544563</v>
      </c>
      <c r="AH42" s="25">
        <f t="shared" si="3"/>
        <v>0.83180594167737032</v>
      </c>
      <c r="AI42" s="25">
        <f t="shared" si="4"/>
        <v>0.34676880573093299</v>
      </c>
      <c r="AJ42" s="26" t="s">
        <v>70</v>
      </c>
    </row>
    <row r="43" spans="1:36" x14ac:dyDescent="0.2">
      <c r="A43" s="26" t="s">
        <v>71</v>
      </c>
      <c r="B43" s="27">
        <v>1991.0752203408838</v>
      </c>
      <c r="C43" s="27">
        <v>908.26285714285711</v>
      </c>
      <c r="D43" s="27">
        <v>326.69034891165171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27">
        <v>3240.5218749999999</v>
      </c>
      <c r="K43" s="27">
        <v>8232.4735802469131</v>
      </c>
      <c r="L43" s="28">
        <v>2501.1545454545453</v>
      </c>
      <c r="M43" s="22">
        <v>5093.5880459770115</v>
      </c>
      <c r="N43" s="22"/>
      <c r="O43" s="23"/>
      <c r="P43" s="12">
        <v>1323</v>
      </c>
      <c r="Q43" s="24">
        <v>1860</v>
      </c>
      <c r="R43" s="24">
        <v>960</v>
      </c>
      <c r="S43" s="24">
        <v>20</v>
      </c>
      <c r="T43" s="24">
        <v>8115</v>
      </c>
      <c r="U43" s="12">
        <v>7617.78</v>
      </c>
      <c r="V43" s="12">
        <v>12994.8</v>
      </c>
      <c r="W43" s="18">
        <v>28109.9</v>
      </c>
      <c r="X43" s="18">
        <v>10510.5</v>
      </c>
      <c r="Y43" s="12">
        <v>16939.650000000001</v>
      </c>
      <c r="Z43" s="25">
        <f t="shared" si="0"/>
        <v>1.5049699322304488</v>
      </c>
      <c r="AA43" s="25">
        <f t="shared" si="0"/>
        <v>0.48831336405529951</v>
      </c>
      <c r="AB43" s="25">
        <f t="shared" si="0"/>
        <v>0.34030244678297056</v>
      </c>
      <c r="AC43" s="25">
        <f t="shared" si="1"/>
        <v>0</v>
      </c>
      <c r="AD43" s="25">
        <f t="shared" si="1"/>
        <v>0</v>
      </c>
      <c r="AE43" s="25" t="e">
        <f>#REF!/U43</f>
        <v>#REF!</v>
      </c>
      <c r="AF43" s="25">
        <f t="shared" si="2"/>
        <v>0</v>
      </c>
      <c r="AG43" s="25">
        <f t="shared" si="2"/>
        <v>0</v>
      </c>
      <c r="AH43" s="25">
        <f t="shared" si="3"/>
        <v>0.78326184103961882</v>
      </c>
      <c r="AI43" s="25">
        <f t="shared" si="4"/>
        <v>0.30069027671628462</v>
      </c>
      <c r="AJ43" s="26" t="s">
        <v>71</v>
      </c>
    </row>
    <row r="44" spans="1:36" x14ac:dyDescent="0.2">
      <c r="A44" s="26" t="s">
        <v>72</v>
      </c>
      <c r="B44" s="27">
        <v>1830.8601024723487</v>
      </c>
      <c r="C44" s="27">
        <v>543</v>
      </c>
      <c r="D44" s="27">
        <v>335.20104268491366</v>
      </c>
      <c r="E44" s="27">
        <v>41.304347826086953</v>
      </c>
      <c r="F44" s="27">
        <v>38</v>
      </c>
      <c r="G44" s="27">
        <v>9793.7000000000007</v>
      </c>
      <c r="H44" s="27">
        <v>2435.9544117647056</v>
      </c>
      <c r="I44" s="27">
        <v>0</v>
      </c>
      <c r="J44" s="27">
        <v>3917.747272727273</v>
      </c>
      <c r="K44" s="27">
        <v>6651.4828787878787</v>
      </c>
      <c r="L44" s="28">
        <v>11285.063333333334</v>
      </c>
      <c r="M44" s="22">
        <v>4174.6517647058827</v>
      </c>
      <c r="N44" s="22"/>
      <c r="O44" s="23"/>
      <c r="P44" s="12">
        <v>1323</v>
      </c>
      <c r="Q44" s="24">
        <v>1860</v>
      </c>
      <c r="R44" s="24">
        <v>960</v>
      </c>
      <c r="S44" s="24">
        <v>20</v>
      </c>
      <c r="T44" s="24">
        <v>8115</v>
      </c>
      <c r="U44" s="12">
        <v>7617.78</v>
      </c>
      <c r="V44" s="12">
        <v>12994.8</v>
      </c>
      <c r="W44" s="18">
        <v>28109.9</v>
      </c>
      <c r="X44" s="18">
        <v>10510.5</v>
      </c>
      <c r="Y44" s="12">
        <v>16939.650000000001</v>
      </c>
      <c r="Z44" s="25">
        <f t="shared" si="0"/>
        <v>1.3838700698959552</v>
      </c>
      <c r="AA44" s="25">
        <f t="shared" si="0"/>
        <v>0.29193548387096774</v>
      </c>
      <c r="AB44" s="25">
        <f t="shared" si="0"/>
        <v>0.34916775279678508</v>
      </c>
      <c r="AC44" s="25">
        <f t="shared" si="1"/>
        <v>1.9</v>
      </c>
      <c r="AD44" s="25">
        <f t="shared" si="1"/>
        <v>1.206863832409119</v>
      </c>
      <c r="AE44" s="25" t="e">
        <f>#REF!/U44</f>
        <v>#REF!</v>
      </c>
      <c r="AF44" s="25">
        <f t="shared" si="2"/>
        <v>0.18745609103369854</v>
      </c>
      <c r="AG44" s="25">
        <f t="shared" si="2"/>
        <v>0</v>
      </c>
      <c r="AH44" s="25">
        <f t="shared" si="3"/>
        <v>0.63284171816639345</v>
      </c>
      <c r="AI44" s="25">
        <f t="shared" si="4"/>
        <v>0.24644262217376878</v>
      </c>
      <c r="AJ44" s="26" t="s">
        <v>72</v>
      </c>
    </row>
    <row r="45" spans="1:36" x14ac:dyDescent="0.2">
      <c r="A45" s="26" t="s">
        <v>73</v>
      </c>
      <c r="B45" s="27">
        <v>1662.2076256930739</v>
      </c>
      <c r="C45" s="27">
        <v>595.51807228915663</v>
      </c>
      <c r="D45" s="27">
        <v>303.25368314833497</v>
      </c>
      <c r="E45" s="27">
        <v>40.230769230769234</v>
      </c>
      <c r="F45" s="27">
        <v>38</v>
      </c>
      <c r="G45" s="27">
        <v>8230</v>
      </c>
      <c r="H45" s="27">
        <v>5379.3893999999991</v>
      </c>
      <c r="I45" s="27">
        <v>18419.972857142857</v>
      </c>
      <c r="J45" s="27">
        <v>3437.6265957446813</v>
      </c>
      <c r="K45" s="27">
        <v>7268.7846623794203</v>
      </c>
      <c r="L45" s="28">
        <v>12622.067857142858</v>
      </c>
      <c r="M45" s="22">
        <v>4936.0644406779666</v>
      </c>
      <c r="N45" s="22"/>
      <c r="O45" s="23"/>
      <c r="P45" s="12">
        <v>1323</v>
      </c>
      <c r="Q45" s="24">
        <v>1860</v>
      </c>
      <c r="R45" s="24">
        <v>960</v>
      </c>
      <c r="S45" s="24">
        <v>20</v>
      </c>
      <c r="T45" s="24">
        <v>8115</v>
      </c>
      <c r="U45" s="12">
        <v>7617.78</v>
      </c>
      <c r="V45" s="12">
        <v>12994.8</v>
      </c>
      <c r="W45" s="18">
        <v>28109.9</v>
      </c>
      <c r="X45" s="18">
        <v>10510.5</v>
      </c>
      <c r="Y45" s="12">
        <v>16939.650000000001</v>
      </c>
      <c r="Z45" s="25">
        <f t="shared" si="0"/>
        <v>1.2563927631844851</v>
      </c>
      <c r="AA45" s="25">
        <f t="shared" si="0"/>
        <v>0.32017100660707348</v>
      </c>
      <c r="AB45" s="25">
        <f t="shared" si="0"/>
        <v>0.31588925327951561</v>
      </c>
      <c r="AC45" s="25">
        <f t="shared" si="1"/>
        <v>1.9</v>
      </c>
      <c r="AD45" s="25">
        <f t="shared" si="1"/>
        <v>1.0141712877387554</v>
      </c>
      <c r="AE45" s="25" t="e">
        <f>#REF!/U45</f>
        <v>#REF!</v>
      </c>
      <c r="AF45" s="25">
        <f t="shared" si="2"/>
        <v>0.41396477052359398</v>
      </c>
      <c r="AG45" s="25">
        <f t="shared" si="2"/>
        <v>0.65528418305091285</v>
      </c>
      <c r="AH45" s="25">
        <f t="shared" si="3"/>
        <v>0.69157363230858859</v>
      </c>
      <c r="AI45" s="25">
        <f t="shared" si="4"/>
        <v>0.29139117045971824</v>
      </c>
      <c r="AJ45" s="26" t="s">
        <v>73</v>
      </c>
    </row>
    <row r="46" spans="1:36" x14ac:dyDescent="0.2">
      <c r="A46" s="26" t="s">
        <v>74</v>
      </c>
      <c r="B46" s="27">
        <v>1529.0364442131556</v>
      </c>
      <c r="C46" s="27">
        <v>581.22699386503064</v>
      </c>
      <c r="D46" s="27">
        <v>313.55576824910668</v>
      </c>
      <c r="E46" s="27">
        <v>39.028880866425993</v>
      </c>
      <c r="F46" s="27">
        <v>38</v>
      </c>
      <c r="G46" s="27">
        <v>0</v>
      </c>
      <c r="H46" s="27">
        <v>3147.55</v>
      </c>
      <c r="I46" s="27">
        <v>0</v>
      </c>
      <c r="J46" s="27">
        <v>3640.201</v>
      </c>
      <c r="K46" s="27">
        <v>7604.7420000000002</v>
      </c>
      <c r="L46" s="28">
        <v>11366.01</v>
      </c>
      <c r="M46" s="22">
        <v>5763.634715909091</v>
      </c>
      <c r="N46" s="22"/>
      <c r="O46" s="23"/>
      <c r="P46" s="12">
        <v>1323</v>
      </c>
      <c r="Q46" s="24">
        <v>1860</v>
      </c>
      <c r="R46" s="24">
        <v>960</v>
      </c>
      <c r="S46" s="24">
        <v>20</v>
      </c>
      <c r="T46" s="24">
        <v>8115</v>
      </c>
      <c r="U46" s="12">
        <v>7617.78</v>
      </c>
      <c r="V46" s="12">
        <v>12994.8</v>
      </c>
      <c r="W46" s="18">
        <v>28109.9</v>
      </c>
      <c r="X46" s="18">
        <v>10510.5</v>
      </c>
      <c r="Y46" s="12">
        <v>16939.650000000001</v>
      </c>
      <c r="Z46" s="25">
        <f t="shared" si="0"/>
        <v>1.1557342737816747</v>
      </c>
      <c r="AA46" s="25">
        <f t="shared" si="0"/>
        <v>0.31248763111023153</v>
      </c>
      <c r="AB46" s="25">
        <f t="shared" si="0"/>
        <v>0.32662059192615278</v>
      </c>
      <c r="AC46" s="25">
        <f t="shared" si="1"/>
        <v>1.9</v>
      </c>
      <c r="AD46" s="25">
        <f t="shared" si="1"/>
        <v>0</v>
      </c>
      <c r="AE46" s="25" t="e">
        <f>#REF!/U46</f>
        <v>#REF!</v>
      </c>
      <c r="AF46" s="25">
        <f t="shared" si="2"/>
        <v>0.24221611721611724</v>
      </c>
      <c r="AG46" s="25">
        <f t="shared" si="2"/>
        <v>0</v>
      </c>
      <c r="AH46" s="25">
        <f t="shared" si="3"/>
        <v>0.72353760525189104</v>
      </c>
      <c r="AI46" s="25">
        <f t="shared" si="4"/>
        <v>0.34024520671378045</v>
      </c>
      <c r="AJ46" s="26" t="s">
        <v>74</v>
      </c>
    </row>
    <row r="47" spans="1:36" x14ac:dyDescent="0.2">
      <c r="A47" s="26" t="s">
        <v>75</v>
      </c>
      <c r="B47" s="27">
        <v>1254.8008521631305</v>
      </c>
      <c r="C47" s="27">
        <v>891.42857142857144</v>
      </c>
      <c r="D47" s="27">
        <v>311.59340534394545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8">
        <v>0</v>
      </c>
      <c r="M47" s="22">
        <v>0</v>
      </c>
      <c r="N47" s="22"/>
      <c r="O47" s="23"/>
      <c r="P47" s="12">
        <v>1323</v>
      </c>
      <c r="Q47" s="24">
        <v>1860</v>
      </c>
      <c r="R47" s="24">
        <v>960</v>
      </c>
      <c r="S47" s="24">
        <v>20</v>
      </c>
      <c r="T47" s="24">
        <v>8115</v>
      </c>
      <c r="U47" s="12">
        <v>7617.78</v>
      </c>
      <c r="V47" s="12">
        <v>12994.8</v>
      </c>
      <c r="W47" s="18">
        <v>28109.9</v>
      </c>
      <c r="X47" s="18">
        <v>10510.5</v>
      </c>
      <c r="Y47" s="12">
        <v>16939.650000000001</v>
      </c>
      <c r="Z47" s="25">
        <f t="shared" si="0"/>
        <v>0.94845113542186732</v>
      </c>
      <c r="AA47" s="25">
        <f t="shared" si="0"/>
        <v>0.47926267281105994</v>
      </c>
      <c r="AB47" s="25">
        <f t="shared" si="0"/>
        <v>0.32457646389994316</v>
      </c>
      <c r="AC47" s="25">
        <f t="shared" si="1"/>
        <v>0</v>
      </c>
      <c r="AD47" s="25">
        <f t="shared" si="1"/>
        <v>0</v>
      </c>
      <c r="AE47" s="25" t="e">
        <f>#REF!/U47</f>
        <v>#REF!</v>
      </c>
      <c r="AF47" s="25">
        <f t="shared" si="2"/>
        <v>0</v>
      </c>
      <c r="AG47" s="25">
        <f t="shared" si="2"/>
        <v>0</v>
      </c>
      <c r="AH47" s="25">
        <f t="shared" si="3"/>
        <v>0</v>
      </c>
      <c r="AI47" s="25">
        <f t="shared" si="4"/>
        <v>0</v>
      </c>
      <c r="AJ47" s="26" t="s">
        <v>75</v>
      </c>
    </row>
    <row r="48" spans="1:36" x14ac:dyDescent="0.2">
      <c r="A48" s="26" t="s">
        <v>76</v>
      </c>
      <c r="B48" s="27">
        <v>1799.1341789801268</v>
      </c>
      <c r="C48" s="27">
        <v>803.7037037037037</v>
      </c>
      <c r="D48" s="27">
        <v>352.82833333333338</v>
      </c>
      <c r="E48" s="27">
        <v>65.17773019271948</v>
      </c>
      <c r="F48" s="27">
        <v>38</v>
      </c>
      <c r="G48" s="27">
        <v>5366.1427272727269</v>
      </c>
      <c r="H48" s="27">
        <v>6363.5569491525421</v>
      </c>
      <c r="I48" s="27">
        <v>22289.800666666666</v>
      </c>
      <c r="J48" s="27">
        <v>3176.9345794392525</v>
      </c>
      <c r="K48" s="27">
        <v>7036.0695505617987</v>
      </c>
      <c r="L48" s="28">
        <v>12020.636875</v>
      </c>
      <c r="M48" s="22">
        <v>5030.0512140575092</v>
      </c>
      <c r="N48" s="22"/>
      <c r="O48" s="23"/>
      <c r="P48" s="12">
        <v>1323</v>
      </c>
      <c r="Q48" s="24">
        <v>1860</v>
      </c>
      <c r="R48" s="24">
        <v>960</v>
      </c>
      <c r="S48" s="24">
        <v>20</v>
      </c>
      <c r="T48" s="24">
        <v>8115</v>
      </c>
      <c r="U48" s="12">
        <v>7617.78</v>
      </c>
      <c r="V48" s="12">
        <v>12994.8</v>
      </c>
      <c r="W48" s="18">
        <v>28109.9</v>
      </c>
      <c r="X48" s="18">
        <v>10510.5</v>
      </c>
      <c r="Y48" s="12">
        <v>16939.650000000001</v>
      </c>
      <c r="Z48" s="25">
        <f t="shared" si="0"/>
        <v>1.3598897800303302</v>
      </c>
      <c r="AA48" s="25">
        <f t="shared" si="0"/>
        <v>0.43209876543209874</v>
      </c>
      <c r="AB48" s="25">
        <f t="shared" si="0"/>
        <v>0.36752951388888894</v>
      </c>
      <c r="AC48" s="25">
        <f t="shared" si="1"/>
        <v>1.9</v>
      </c>
      <c r="AD48" s="25">
        <f t="shared" si="1"/>
        <v>0.66126219682966447</v>
      </c>
      <c r="AE48" s="25" t="e">
        <f>#REF!/U48</f>
        <v>#REF!</v>
      </c>
      <c r="AF48" s="25">
        <f t="shared" si="2"/>
        <v>0.4897002608083651</v>
      </c>
      <c r="AG48" s="25">
        <f t="shared" si="2"/>
        <v>0.79295197302966802</v>
      </c>
      <c r="AH48" s="25">
        <f t="shared" si="3"/>
        <v>0.66943242952873783</v>
      </c>
      <c r="AI48" s="25">
        <f t="shared" si="4"/>
        <v>0.29693950076049441</v>
      </c>
      <c r="AJ48" s="26" t="s">
        <v>76</v>
      </c>
    </row>
    <row r="49" spans="1:36" x14ac:dyDescent="0.2">
      <c r="A49" s="26" t="s">
        <v>77</v>
      </c>
      <c r="B49" s="27">
        <v>1523.5317481859715</v>
      </c>
      <c r="C49" s="27">
        <v>875.67567567567562</v>
      </c>
      <c r="D49" s="27">
        <v>304.1868131868132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  <c r="L49" s="28">
        <v>0</v>
      </c>
      <c r="M49" s="22">
        <v>0</v>
      </c>
      <c r="N49" s="22"/>
      <c r="O49" s="23"/>
      <c r="P49" s="12">
        <v>1323</v>
      </c>
      <c r="Q49" s="24">
        <v>1860</v>
      </c>
      <c r="R49" s="24">
        <v>960</v>
      </c>
      <c r="S49" s="24">
        <v>20</v>
      </c>
      <c r="T49" s="24">
        <v>8115</v>
      </c>
      <c r="U49" s="12">
        <v>7617.78</v>
      </c>
      <c r="V49" s="12">
        <v>12994.8</v>
      </c>
      <c r="W49" s="18">
        <v>28109.9</v>
      </c>
      <c r="X49" s="18">
        <v>10510.5</v>
      </c>
      <c r="Y49" s="12">
        <v>16939.650000000001</v>
      </c>
      <c r="Z49" s="25">
        <f t="shared" si="0"/>
        <v>1.1515735058095022</v>
      </c>
      <c r="AA49" s="25">
        <f t="shared" si="0"/>
        <v>0.47079337401918042</v>
      </c>
      <c r="AB49" s="25">
        <f t="shared" si="0"/>
        <v>0.31686126373626372</v>
      </c>
      <c r="AC49" s="25">
        <f t="shared" si="1"/>
        <v>0</v>
      </c>
      <c r="AD49" s="25">
        <f t="shared" si="1"/>
        <v>0</v>
      </c>
      <c r="AE49" s="25" t="e">
        <f>#REF!/U49</f>
        <v>#REF!</v>
      </c>
      <c r="AF49" s="25">
        <f t="shared" si="2"/>
        <v>0</v>
      </c>
      <c r="AG49" s="25">
        <f t="shared" si="2"/>
        <v>0</v>
      </c>
      <c r="AH49" s="25">
        <f t="shared" si="3"/>
        <v>0</v>
      </c>
      <c r="AI49" s="25">
        <f t="shared" si="4"/>
        <v>0</v>
      </c>
      <c r="AJ49" s="26" t="s">
        <v>77</v>
      </c>
    </row>
    <row r="50" spans="1:36" x14ac:dyDescent="0.2">
      <c r="A50" s="26" t="s">
        <v>78</v>
      </c>
      <c r="B50" s="27">
        <v>1493.0814125162665</v>
      </c>
      <c r="C50" s="27">
        <v>621.49253731343288</v>
      </c>
      <c r="D50" s="27">
        <v>321.99041267194667</v>
      </c>
      <c r="E50" s="27">
        <v>39.397701149425288</v>
      </c>
      <c r="F50" s="27">
        <v>38</v>
      </c>
      <c r="G50" s="27">
        <v>0</v>
      </c>
      <c r="H50" s="27">
        <v>0</v>
      </c>
      <c r="I50" s="27">
        <v>0</v>
      </c>
      <c r="J50" s="27">
        <v>3148.3562499999998</v>
      </c>
      <c r="K50" s="27">
        <v>8463.8449999999993</v>
      </c>
      <c r="L50" s="28">
        <v>0</v>
      </c>
      <c r="M50" s="22">
        <v>5497.9941860465115</v>
      </c>
      <c r="N50" s="22"/>
      <c r="O50" s="23"/>
      <c r="P50" s="12">
        <v>1323</v>
      </c>
      <c r="Q50" s="24">
        <v>1860</v>
      </c>
      <c r="R50" s="24">
        <v>960</v>
      </c>
      <c r="S50" s="24">
        <v>20</v>
      </c>
      <c r="T50" s="24">
        <v>8115</v>
      </c>
      <c r="U50" s="12">
        <v>7617.78</v>
      </c>
      <c r="V50" s="12">
        <v>12994.8</v>
      </c>
      <c r="W50" s="18">
        <v>28109.9</v>
      </c>
      <c r="X50" s="18">
        <v>10510.5</v>
      </c>
      <c r="Y50" s="12">
        <v>16939.650000000001</v>
      </c>
      <c r="Z50" s="25">
        <f t="shared" si="0"/>
        <v>1.1285573790750314</v>
      </c>
      <c r="AA50" s="25">
        <f t="shared" si="0"/>
        <v>0.33413577274915746</v>
      </c>
      <c r="AB50" s="25">
        <f t="shared" si="0"/>
        <v>0.3354066798666111</v>
      </c>
      <c r="AC50" s="25">
        <f t="shared" si="1"/>
        <v>1.9</v>
      </c>
      <c r="AD50" s="25">
        <f t="shared" si="1"/>
        <v>0</v>
      </c>
      <c r="AE50" s="25" t="e">
        <f>#REF!/U50</f>
        <v>#REF!</v>
      </c>
      <c r="AF50" s="25">
        <f t="shared" si="2"/>
        <v>0</v>
      </c>
      <c r="AG50" s="25">
        <f t="shared" si="2"/>
        <v>0</v>
      </c>
      <c r="AH50" s="25">
        <f t="shared" si="3"/>
        <v>0.80527520098948668</v>
      </c>
      <c r="AI50" s="25">
        <f t="shared" si="4"/>
        <v>0.32456362357229995</v>
      </c>
      <c r="AJ50" s="26" t="s">
        <v>78</v>
      </c>
    </row>
    <row r="51" spans="1:36" x14ac:dyDescent="0.2">
      <c r="A51" s="26" t="s">
        <v>79</v>
      </c>
      <c r="B51" s="27">
        <v>1683.6515616438355</v>
      </c>
      <c r="C51" s="27">
        <v>716.5</v>
      </c>
      <c r="D51" s="27">
        <v>335.55561959654176</v>
      </c>
      <c r="E51" s="27">
        <v>40.760683760683762</v>
      </c>
      <c r="F51" s="27">
        <v>38</v>
      </c>
      <c r="G51" s="27">
        <v>0</v>
      </c>
      <c r="H51" s="27">
        <v>0</v>
      </c>
      <c r="I51" s="27">
        <v>0</v>
      </c>
      <c r="J51" s="27">
        <v>2980.4733333333334</v>
      </c>
      <c r="K51" s="27">
        <v>6657.9567272727272</v>
      </c>
      <c r="L51" s="28">
        <v>10131.48</v>
      </c>
      <c r="M51" s="22">
        <v>4229.4716949152544</v>
      </c>
      <c r="N51" s="22"/>
      <c r="O51" s="23"/>
      <c r="P51" s="12">
        <v>1323</v>
      </c>
      <c r="Q51" s="24">
        <v>1860</v>
      </c>
      <c r="R51" s="24">
        <v>960</v>
      </c>
      <c r="S51" s="24">
        <v>20</v>
      </c>
      <c r="T51" s="24">
        <v>8115</v>
      </c>
      <c r="U51" s="12">
        <v>7617.78</v>
      </c>
      <c r="V51" s="12">
        <v>12994.8</v>
      </c>
      <c r="W51" s="18">
        <v>28109.9</v>
      </c>
      <c r="X51" s="18">
        <v>10510.5</v>
      </c>
      <c r="Y51" s="12">
        <v>16939.650000000001</v>
      </c>
      <c r="Z51" s="25">
        <f t="shared" si="0"/>
        <v>1.2726013315524078</v>
      </c>
      <c r="AA51" s="25">
        <f t="shared" si="0"/>
        <v>0.38521505376344084</v>
      </c>
      <c r="AB51" s="25">
        <f t="shared" si="0"/>
        <v>0.34953710374639768</v>
      </c>
      <c r="AC51" s="25">
        <f t="shared" si="1"/>
        <v>1.9</v>
      </c>
      <c r="AD51" s="25">
        <f t="shared" si="1"/>
        <v>0</v>
      </c>
      <c r="AE51" s="25" t="e">
        <f>#REF!/U51</f>
        <v>#REF!</v>
      </c>
      <c r="AF51" s="25">
        <f t="shared" si="2"/>
        <v>0</v>
      </c>
      <c r="AG51" s="25">
        <f t="shared" si="2"/>
        <v>0</v>
      </c>
      <c r="AH51" s="25">
        <f t="shared" si="3"/>
        <v>0.63345765922389297</v>
      </c>
      <c r="AI51" s="25">
        <f t="shared" si="4"/>
        <v>0.24967881242618672</v>
      </c>
      <c r="AJ51" s="26" t="s">
        <v>79</v>
      </c>
    </row>
    <row r="52" spans="1:36" x14ac:dyDescent="0.2">
      <c r="A52" s="26" t="s">
        <v>80</v>
      </c>
      <c r="B52" s="27">
        <v>1384.6348911381344</v>
      </c>
      <c r="C52" s="27">
        <v>803.47826086956525</v>
      </c>
      <c r="D52" s="27">
        <v>329.01739130434783</v>
      </c>
      <c r="E52" s="27">
        <v>39.006622516556291</v>
      </c>
      <c r="F52" s="27">
        <v>38</v>
      </c>
      <c r="G52" s="27">
        <v>0</v>
      </c>
      <c r="H52" s="27">
        <v>0</v>
      </c>
      <c r="I52" s="27">
        <v>0</v>
      </c>
      <c r="J52" s="27">
        <v>2735.98</v>
      </c>
      <c r="K52" s="27">
        <v>6568.3649999999998</v>
      </c>
      <c r="L52" s="28">
        <v>5835.16</v>
      </c>
      <c r="M52" s="22">
        <v>5566.4914285714285</v>
      </c>
      <c r="N52" s="22"/>
      <c r="O52" s="23"/>
      <c r="P52" s="12">
        <v>1323</v>
      </c>
      <c r="Q52" s="24">
        <v>1860</v>
      </c>
      <c r="R52" s="24">
        <v>960</v>
      </c>
      <c r="S52" s="24">
        <v>20</v>
      </c>
      <c r="T52" s="24">
        <v>8115</v>
      </c>
      <c r="U52" s="12">
        <v>7617.78</v>
      </c>
      <c r="V52" s="12">
        <v>12994.8</v>
      </c>
      <c r="W52" s="18">
        <v>28109.9</v>
      </c>
      <c r="X52" s="18">
        <v>10510.5</v>
      </c>
      <c r="Y52" s="12">
        <v>16939.650000000001</v>
      </c>
      <c r="Z52" s="25">
        <f t="shared" si="0"/>
        <v>1.0465872193032006</v>
      </c>
      <c r="AA52" s="25">
        <f t="shared" si="0"/>
        <v>0.43197755960729317</v>
      </c>
      <c r="AB52" s="25">
        <f t="shared" si="0"/>
        <v>0.34272644927536233</v>
      </c>
      <c r="AC52" s="25">
        <f t="shared" si="1"/>
        <v>1.9</v>
      </c>
      <c r="AD52" s="25">
        <f t="shared" si="1"/>
        <v>0</v>
      </c>
      <c r="AE52" s="25" t="e">
        <f>#REF!/U52</f>
        <v>#REF!</v>
      </c>
      <c r="AF52" s="25">
        <f t="shared" si="2"/>
        <v>0</v>
      </c>
      <c r="AG52" s="25">
        <f t="shared" si="2"/>
        <v>0</v>
      </c>
      <c r="AH52" s="25">
        <f t="shared" si="3"/>
        <v>0.62493363779078059</v>
      </c>
      <c r="AI52" s="25">
        <f t="shared" si="4"/>
        <v>0.32860722792805214</v>
      </c>
      <c r="AJ52" s="26" t="s">
        <v>80</v>
      </c>
    </row>
    <row r="53" spans="1:36" x14ac:dyDescent="0.2">
      <c r="A53" s="26" t="s">
        <v>81</v>
      </c>
      <c r="B53" s="27">
        <v>1513.3482124204957</v>
      </c>
      <c r="C53" s="27">
        <v>483.50141643059487</v>
      </c>
      <c r="D53" s="27">
        <v>276.33152558568651</v>
      </c>
      <c r="E53" s="27">
        <v>40.667062079873467</v>
      </c>
      <c r="F53" s="27">
        <v>38</v>
      </c>
      <c r="G53" s="27">
        <v>9132.1839999999975</v>
      </c>
      <c r="H53" s="27">
        <v>6071.2345814977962</v>
      </c>
      <c r="I53" s="27">
        <v>20424.867375000002</v>
      </c>
      <c r="J53" s="27">
        <v>3620.601905508981</v>
      </c>
      <c r="K53" s="27">
        <v>7745.2187200000108</v>
      </c>
      <c r="L53" s="28">
        <v>11086.113535353534</v>
      </c>
      <c r="M53" s="22">
        <v>6390.2355148255529</v>
      </c>
      <c r="N53" s="22"/>
      <c r="O53" s="23"/>
      <c r="P53" s="12">
        <v>1323</v>
      </c>
      <c r="Q53" s="24">
        <v>1860</v>
      </c>
      <c r="R53" s="24">
        <v>960</v>
      </c>
      <c r="S53" s="24">
        <v>20</v>
      </c>
      <c r="T53" s="24">
        <v>8115</v>
      </c>
      <c r="U53" s="12">
        <v>7617.78</v>
      </c>
      <c r="V53" s="12">
        <v>12994.8</v>
      </c>
      <c r="W53" s="18">
        <v>28109.9</v>
      </c>
      <c r="X53" s="18">
        <v>10510.5</v>
      </c>
      <c r="Y53" s="12">
        <v>16939.650000000001</v>
      </c>
      <c r="Z53" s="25">
        <f t="shared" si="0"/>
        <v>1.1438761998643203</v>
      </c>
      <c r="AA53" s="25">
        <f t="shared" si="0"/>
        <v>0.259946998080965</v>
      </c>
      <c r="AB53" s="25">
        <f t="shared" si="0"/>
        <v>0.28784533915175675</v>
      </c>
      <c r="AC53" s="25">
        <f t="shared" si="1"/>
        <v>1.9</v>
      </c>
      <c r="AD53" s="25">
        <f t="shared" si="1"/>
        <v>1.1253461491065924</v>
      </c>
      <c r="AE53" s="25" t="e">
        <f>#REF!/U53</f>
        <v>#REF!</v>
      </c>
      <c r="AF53" s="25">
        <f t="shared" si="2"/>
        <v>0.46720492670128022</v>
      </c>
      <c r="AG53" s="25">
        <f t="shared" si="2"/>
        <v>0.72660761422132414</v>
      </c>
      <c r="AH53" s="25">
        <f t="shared" si="3"/>
        <v>0.73690297512011904</v>
      </c>
      <c r="AI53" s="25">
        <f t="shared" si="4"/>
        <v>0.37723539239745524</v>
      </c>
      <c r="AJ53" s="26" t="s">
        <v>81</v>
      </c>
    </row>
    <row r="54" spans="1:36" x14ac:dyDescent="0.2">
      <c r="A54" s="26" t="s">
        <v>82</v>
      </c>
      <c r="B54" s="27">
        <v>1271.1724761106454</v>
      </c>
      <c r="C54" s="27">
        <v>414</v>
      </c>
      <c r="D54" s="27">
        <v>240.47017984107066</v>
      </c>
      <c r="E54" s="27">
        <v>43.247478665632272</v>
      </c>
      <c r="F54" s="27">
        <v>38</v>
      </c>
      <c r="G54" s="27">
        <v>0</v>
      </c>
      <c r="H54" s="27">
        <v>0</v>
      </c>
      <c r="I54" s="27">
        <v>0</v>
      </c>
      <c r="J54" s="27">
        <v>0</v>
      </c>
      <c r="K54" s="27">
        <v>0</v>
      </c>
      <c r="L54" s="28">
        <v>0</v>
      </c>
      <c r="M54" s="22">
        <v>0</v>
      </c>
      <c r="N54" s="22"/>
      <c r="O54" s="23"/>
      <c r="P54" s="12">
        <v>1323</v>
      </c>
      <c r="Q54" s="24">
        <v>1860</v>
      </c>
      <c r="R54" s="24">
        <v>960</v>
      </c>
      <c r="S54" s="24">
        <v>20</v>
      </c>
      <c r="T54" s="24">
        <v>8115</v>
      </c>
      <c r="U54" s="12">
        <v>7617.78</v>
      </c>
      <c r="V54" s="12">
        <v>12994.8</v>
      </c>
      <c r="W54" s="18">
        <v>28109.9</v>
      </c>
      <c r="X54" s="18">
        <v>10510.5</v>
      </c>
      <c r="Y54" s="12">
        <v>16939.650000000001</v>
      </c>
      <c r="Z54" s="25">
        <f t="shared" si="0"/>
        <v>0.9608257566973889</v>
      </c>
      <c r="AA54" s="25">
        <f t="shared" si="0"/>
        <v>0.22258064516129034</v>
      </c>
      <c r="AB54" s="25">
        <f t="shared" si="0"/>
        <v>0.25048977066778194</v>
      </c>
      <c r="AC54" s="25">
        <f t="shared" si="1"/>
        <v>1.9</v>
      </c>
      <c r="AD54" s="25">
        <f t="shared" si="1"/>
        <v>0</v>
      </c>
      <c r="AE54" s="25" t="e">
        <f>#REF!/U54</f>
        <v>#REF!</v>
      </c>
      <c r="AF54" s="25">
        <f t="shared" si="2"/>
        <v>0</v>
      </c>
      <c r="AG54" s="25">
        <f t="shared" si="2"/>
        <v>0</v>
      </c>
      <c r="AH54" s="25">
        <f t="shared" si="3"/>
        <v>0</v>
      </c>
      <c r="AI54" s="25">
        <f t="shared" si="4"/>
        <v>0</v>
      </c>
      <c r="AJ54" s="26" t="s">
        <v>82</v>
      </c>
    </row>
    <row r="55" spans="1:36" ht="10.8" thickBot="1" x14ac:dyDescent="0.25">
      <c r="A55" s="29" t="s">
        <v>83</v>
      </c>
      <c r="B55" s="43">
        <v>1228.2337042665488</v>
      </c>
      <c r="C55" s="43">
        <v>488.15434591747152</v>
      </c>
      <c r="D55" s="43">
        <v>236.16625989897344</v>
      </c>
      <c r="E55" s="43">
        <v>40.636955636955634</v>
      </c>
      <c r="F55" s="43">
        <v>38</v>
      </c>
      <c r="G55" s="43">
        <v>9462.68</v>
      </c>
      <c r="H55" s="43">
        <v>1389.673448275862</v>
      </c>
      <c r="I55" s="43">
        <v>20844.794285714284</v>
      </c>
      <c r="J55" s="43">
        <v>2398.3150000000001</v>
      </c>
      <c r="K55" s="43">
        <v>6344.7253571428573</v>
      </c>
      <c r="L55" s="44">
        <v>7049.8190000000004</v>
      </c>
      <c r="M55" s="22">
        <v>3679.268360655738</v>
      </c>
      <c r="N55" s="22"/>
      <c r="O55" s="23"/>
      <c r="P55" s="12">
        <v>1323</v>
      </c>
      <c r="Q55" s="24">
        <v>1860</v>
      </c>
      <c r="R55" s="24">
        <v>960</v>
      </c>
      <c r="S55" s="24">
        <v>20</v>
      </c>
      <c r="T55" s="24">
        <v>8115</v>
      </c>
      <c r="U55" s="12">
        <v>7617.78</v>
      </c>
      <c r="V55" s="12">
        <v>12994.8</v>
      </c>
      <c r="W55" s="18">
        <v>28109.9</v>
      </c>
      <c r="X55" s="18">
        <v>10510.5</v>
      </c>
      <c r="Y55" s="12">
        <v>16939.650000000001</v>
      </c>
      <c r="Z55" s="25">
        <f t="shared" si="0"/>
        <v>0.92837014683790531</v>
      </c>
      <c r="AA55" s="25">
        <f t="shared" si="0"/>
        <v>0.2624485730739094</v>
      </c>
      <c r="AB55" s="25">
        <f t="shared" si="0"/>
        <v>0.24600652072809734</v>
      </c>
      <c r="AC55" s="25">
        <f t="shared" si="1"/>
        <v>1.9</v>
      </c>
      <c r="AD55" s="25">
        <f t="shared" si="1"/>
        <v>1.1660727048675292</v>
      </c>
      <c r="AE55" s="25" t="e">
        <f>#REF!/U55</f>
        <v>#REF!</v>
      </c>
      <c r="AF55" s="25">
        <f t="shared" si="2"/>
        <v>0.10694073385322299</v>
      </c>
      <c r="AG55" s="25">
        <f t="shared" si="2"/>
        <v>0.7415463692761014</v>
      </c>
      <c r="AH55" s="25">
        <f t="shared" si="3"/>
        <v>0.6036559019212081</v>
      </c>
      <c r="AI55" s="25">
        <f t="shared" si="4"/>
        <v>0.21719860567696131</v>
      </c>
      <c r="AJ55" s="29" t="s">
        <v>83</v>
      </c>
    </row>
    <row r="56" spans="1:36" s="35" customFormat="1" ht="10.8" thickBot="1" x14ac:dyDescent="0.25">
      <c r="A56" s="40" t="s">
        <v>84</v>
      </c>
      <c r="B56" s="41">
        <v>1545.2062278785604</v>
      </c>
      <c r="C56" s="41">
        <v>605.03485747527623</v>
      </c>
      <c r="D56" s="41">
        <v>297.18671116757821</v>
      </c>
      <c r="E56" s="41">
        <v>40.95757808009197</v>
      </c>
      <c r="F56" s="41">
        <v>38</v>
      </c>
      <c r="G56" s="41">
        <v>8772.4408461538442</v>
      </c>
      <c r="H56" s="41">
        <v>4625.4470829406227</v>
      </c>
      <c r="I56" s="41">
        <v>20826.456325966847</v>
      </c>
      <c r="J56" s="41">
        <v>3504.8408552374394</v>
      </c>
      <c r="K56" s="41">
        <v>7912.1603235861685</v>
      </c>
      <c r="L56" s="42">
        <v>9645.4970143149294</v>
      </c>
      <c r="M56" s="30">
        <v>5779.3737010443183</v>
      </c>
      <c r="N56" s="30"/>
      <c r="O56" s="34"/>
      <c r="P56" s="46">
        <v>1323</v>
      </c>
      <c r="Q56" s="47">
        <v>1860</v>
      </c>
      <c r="R56" s="47">
        <v>960</v>
      </c>
      <c r="S56" s="47">
        <v>20</v>
      </c>
      <c r="T56" s="47">
        <v>8115</v>
      </c>
      <c r="U56" s="46">
        <v>7617.78</v>
      </c>
      <c r="V56" s="46">
        <v>12994.8</v>
      </c>
      <c r="W56" s="48">
        <v>28109.9</v>
      </c>
      <c r="X56" s="48">
        <v>10510.5</v>
      </c>
      <c r="Y56" s="46">
        <v>16939.650000000001</v>
      </c>
      <c r="Z56" s="49">
        <f t="shared" si="0"/>
        <v>1.1679563324856843</v>
      </c>
      <c r="AA56" s="49">
        <f t="shared" si="0"/>
        <v>0.32528755778240659</v>
      </c>
      <c r="AB56" s="49">
        <f t="shared" si="0"/>
        <v>0.30956949079956064</v>
      </c>
      <c r="AC56" s="49">
        <f t="shared" si="1"/>
        <v>1.9</v>
      </c>
      <c r="AD56" s="49">
        <f t="shared" si="1"/>
        <v>1.0810155078439734</v>
      </c>
      <c r="AE56" s="49" t="e">
        <f>#REF!/U56</f>
        <v>#REF!</v>
      </c>
      <c r="AF56" s="49">
        <f t="shared" si="2"/>
        <v>0.35594600016472921</v>
      </c>
      <c r="AG56" s="49">
        <f t="shared" si="2"/>
        <v>0.74089400268114958</v>
      </c>
      <c r="AH56" s="49">
        <f t="shared" si="3"/>
        <v>0.75278629214463333</v>
      </c>
      <c r="AI56" s="49">
        <f t="shared" si="4"/>
        <v>0.34117432774846695</v>
      </c>
    </row>
    <row r="57" spans="1:36" s="35" customFormat="1" ht="29.4" customHeight="1" thickBot="1" x14ac:dyDescent="0.25">
      <c r="A57" s="31" t="s">
        <v>85</v>
      </c>
      <c r="B57" s="32">
        <v>1566.5228574022196</v>
      </c>
      <c r="C57" s="32">
        <v>605.03485747527623</v>
      </c>
      <c r="D57" s="32">
        <v>297.18572789354232</v>
      </c>
      <c r="E57" s="32">
        <v>40.95757808009197</v>
      </c>
      <c r="F57" s="45">
        <v>38.000675543545896</v>
      </c>
      <c r="G57" s="32">
        <v>8772.4408461538442</v>
      </c>
      <c r="H57" s="32">
        <v>4625.4470829406227</v>
      </c>
      <c r="I57" s="32">
        <v>20826.456325966847</v>
      </c>
      <c r="J57" s="32">
        <v>3531.5768118307901</v>
      </c>
      <c r="K57" s="32">
        <v>7912.1603235861685</v>
      </c>
      <c r="L57" s="33">
        <v>10880.387635524798</v>
      </c>
      <c r="M57" s="30">
        <v>6148.1053068961946</v>
      </c>
      <c r="N57" s="34"/>
      <c r="O57" s="34"/>
      <c r="Q57" s="34"/>
      <c r="R57" s="34"/>
      <c r="S57" s="34"/>
      <c r="T57" s="34"/>
      <c r="W57" s="36"/>
      <c r="X57" s="36"/>
      <c r="Z57" s="49"/>
    </row>
    <row r="58" spans="1:36" x14ac:dyDescent="0.2">
      <c r="E58" s="1"/>
      <c r="F58" s="1"/>
      <c r="H58" s="37"/>
      <c r="I58" s="37"/>
      <c r="J58" s="37"/>
      <c r="K58" s="37"/>
      <c r="L58" s="37"/>
      <c r="M58" s="37"/>
      <c r="N58" s="37"/>
    </row>
    <row r="60" spans="1:36" x14ac:dyDescent="0.2">
      <c r="B60" s="38"/>
    </row>
    <row r="61" spans="1:36" x14ac:dyDescent="0.2">
      <c r="B61" s="6"/>
      <c r="E61" s="39"/>
      <c r="F61" s="39"/>
      <c r="G61" s="6"/>
      <c r="O61" s="6"/>
      <c r="Q61" s="6"/>
      <c r="R61" s="6"/>
      <c r="S61" s="6"/>
      <c r="T61" s="6"/>
    </row>
    <row r="62" spans="1:36" s="38" customFormat="1" x14ac:dyDescent="0.2">
      <c r="H62" s="1"/>
      <c r="I62" s="1"/>
      <c r="J62" s="1"/>
      <c r="K62" s="1"/>
      <c r="L62" s="1"/>
      <c r="M62" s="1"/>
      <c r="N62" s="1"/>
      <c r="W62" s="2"/>
      <c r="X62" s="2"/>
    </row>
  </sheetData>
  <mergeCells count="14">
    <mergeCell ref="J9:J11"/>
    <mergeCell ref="K9:K11"/>
    <mergeCell ref="L9:L11"/>
    <mergeCell ref="Q10:Y10"/>
    <mergeCell ref="A2:L2"/>
    <mergeCell ref="A3:L3"/>
    <mergeCell ref="A9:A11"/>
    <mergeCell ref="B9:B11"/>
    <mergeCell ref="C9:D10"/>
    <mergeCell ref="E9:E11"/>
    <mergeCell ref="F9:F11"/>
    <mergeCell ref="G9:G11"/>
    <mergeCell ref="H9:H11"/>
    <mergeCell ref="I9:I11"/>
  </mergeCells>
  <printOptions horizontalCentered="1" verticalCentered="1"/>
  <pageMargins left="1.1811023622047245" right="0.94488188976377963" top="0.70866141732283472" bottom="0.59055118110236227" header="0.31496062992125984" footer="0.31496062992125984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bolnav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Rodica BANCAN</cp:lastModifiedBy>
  <dcterms:created xsi:type="dcterms:W3CDTF">2022-09-09T08:40:59Z</dcterms:created>
  <dcterms:modified xsi:type="dcterms:W3CDTF">2025-01-08T10:20:33Z</dcterms:modified>
</cp:coreProperties>
</file>