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SUME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M54" i="1"/>
  <c r="N54" i="1"/>
  <c r="C54" i="1" l="1"/>
  <c r="D54" i="1"/>
  <c r="E54" i="1"/>
  <c r="F54" i="1"/>
  <c r="G54" i="1"/>
  <c r="H54" i="1"/>
  <c r="I54" i="1"/>
  <c r="J54" i="1"/>
  <c r="K54" i="1"/>
  <c r="O54" i="1"/>
  <c r="P54" i="1"/>
  <c r="Q54" i="1"/>
  <c r="R54" i="1"/>
  <c r="B54" i="1"/>
  <c r="S54" i="1" l="1"/>
</calcChain>
</file>

<file path=xl/sharedStrings.xml><?xml version="1.0" encoding="utf-8"?>
<sst xmlns="http://schemas.openxmlformats.org/spreadsheetml/2006/main" count="86" uniqueCount="86">
  <si>
    <t>Programul naţional de boli cardiovasculare</t>
  </si>
  <si>
    <t>Lei</t>
  </si>
  <si>
    <t xml:space="preserve">CAS </t>
  </si>
  <si>
    <t>Cheltuieli cu materialele sanitare, pentru:</t>
  </si>
  <si>
    <t>Cheltuieli totale pentru materiale sanitare</t>
  </si>
  <si>
    <t>proceduri de dilatare  percutană</t>
  </si>
  <si>
    <t>proceduri terapeutice de electrofiziologie</t>
  </si>
  <si>
    <t>implantare de stimulatoare cardiace</t>
  </si>
  <si>
    <t>proceduri de ablație</t>
  </si>
  <si>
    <t xml:space="preserve">implantare de defibrilatoare interne </t>
  </si>
  <si>
    <t xml:space="preserve">implantare de stimulatoare de resincronizare cardiacă </t>
  </si>
  <si>
    <t>intervenţii de chirurgie cardiovasculară - ADULŢI</t>
  </si>
  <si>
    <t>intervenţii de chirurgie cardiovasculară - COPII</t>
  </si>
  <si>
    <t>tehnici hibride</t>
  </si>
  <si>
    <t>asistare mecanică a circulației pe termen lung</t>
  </si>
  <si>
    <t>intervenţii de chirurgie vasculară</t>
  </si>
  <si>
    <t>proceduri de cardiologie intervenţională - copii cu malformaţii cardiace congenitale</t>
  </si>
  <si>
    <t>proceduri de cardiologie intervenţională - adulti cu malformaţii cardiace congenitale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</si>
  <si>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</si>
  <si>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</si>
  <si>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</si>
  <si>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</si>
  <si>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</si>
  <si>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</si>
  <si>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</si>
  <si>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</si>
  <si>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</si>
  <si>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</si>
  <si>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</si>
  <si>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</si>
  <si>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</si>
  <si>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</si>
  <si>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</si>
  <si>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</si>
  <si>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</si>
  <si>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</si>
  <si>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</si>
  <si>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</si>
  <si>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</si>
  <si>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</si>
  <si>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</si>
  <si>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</si>
  <si>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</si>
  <si>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</si>
  <si>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</si>
  <si>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</si>
  <si>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</si>
  <si>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</si>
  <si>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</si>
  <si>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</si>
  <si>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</si>
  <si>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</si>
  <si>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</si>
  <si>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</si>
  <si>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</si>
  <si>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</si>
  <si>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</si>
  <si>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</si>
  <si>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</si>
  <si>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</si>
  <si>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</si>
  <si>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</si>
  <si>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</si>
  <si>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</si>
  <si>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</si>
  <si>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</si>
  <si>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</si>
  <si>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</si>
  <si>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</si>
  <si>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</si>
  <si>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</si>
  <si>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</si>
  <si>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</si>
  <si>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</si>
  <si>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</si>
  <si>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</si>
  <si>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</si>
  <si>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 xml:space="preserve">tehnici transcateter- bolnavi cu insuficienţă mitrală severă </t>
  </si>
  <si>
    <t>tehnici transcateter- bolnavi cu insuficienţă tricuspidiană severă</t>
  </si>
  <si>
    <t>tehnici transcateter- bolnavi cu  valvulopatie pulmonară severă</t>
  </si>
  <si>
    <t>C15</t>
  </si>
  <si>
    <t>C16</t>
  </si>
  <si>
    <t>C17</t>
  </si>
  <si>
    <t>C18=C1+…+C17</t>
  </si>
  <si>
    <t>tehnici transcateter- bolnavi cu stenoze aortice</t>
  </si>
  <si>
    <r>
      <t xml:space="preserve">Situaţia cheltuielilor realizate în </t>
    </r>
    <r>
      <rPr>
        <b/>
        <sz val="12"/>
        <rFont val="Arial"/>
        <family val="2"/>
        <charset val="238"/>
      </rPr>
      <t>perioada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</si>
</sst>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39">
    <xf numFmtId="0" fontId="0" fillId="0" borderId="0" xfId="0"/>
    <xf numFmtId="3" fontId="2" fillId="2" borderId="0" xfId="0" applyNumberFormat="1" applyFont="1" applyFill="1"/>
    <xf numFmtId="3" fontId="4" fillId="2" borderId="0" xfId="0" applyNumberFormat="1" applyFont="1" applyFill="1"/>
    <xf numFmtId="3" fontId="2" fillId="2" borderId="0" xfId="0" applyNumberFormat="1" applyFont="1" applyFill="1" applyAlignment="1">
      <alignment horizontal="right"/>
    </xf>
    <xf numFmtId="3" fontId="9" fillId="2" borderId="9" xfId="1" applyNumberFormat="1" applyFont="1" applyFill="1" applyBorder="1"/>
    <xf numFmtId="4" fontId="9" fillId="2" borderId="10" xfId="0" applyNumberFormat="1" applyFont="1" applyFill="1" applyBorder="1" applyAlignment="1">
      <alignment horizontal="right"/>
    </xf>
    <xf numFmtId="4" fontId="2" fillId="2" borderId="10" xfId="0" applyNumberFormat="1" applyFont="1" applyFill="1" applyBorder="1" applyAlignment="1">
      <alignment horizontal="right"/>
    </xf>
    <xf numFmtId="4" fontId="9" fillId="2" borderId="10" xfId="0" applyNumberFormat="1" applyFont="1" applyFill="1" applyBorder="1"/>
    <xf numFmtId="3" fontId="9" fillId="2" borderId="0" xfId="0" applyNumberFormat="1" applyFont="1" applyFill="1"/>
    <xf numFmtId="4" fontId="2" fillId="2" borderId="10" xfId="0" applyNumberFormat="1" applyFont="1" applyFill="1" applyBorder="1"/>
    <xf numFmtId="4" fontId="2" fillId="2" borderId="11" xfId="0" applyNumberFormat="1" applyFont="1" applyFill="1" applyBorder="1"/>
    <xf numFmtId="4" fontId="2" fillId="2" borderId="11" xfId="0" applyNumberFormat="1" applyFont="1" applyFill="1" applyBorder="1" applyAlignment="1">
      <alignment horizontal="right"/>
    </xf>
    <xf numFmtId="4" fontId="7" fillId="2" borderId="15" xfId="1" applyNumberFormat="1" applyFont="1" applyFill="1" applyBorder="1"/>
    <xf numFmtId="4" fontId="7" fillId="2" borderId="16" xfId="0" applyNumberFormat="1" applyFont="1" applyFill="1" applyBorder="1"/>
    <xf numFmtId="3" fontId="9" fillId="2" borderId="17" xfId="1" applyNumberFormat="1" applyFont="1" applyFill="1" applyBorder="1"/>
    <xf numFmtId="3" fontId="9" fillId="2" borderId="18" xfId="1" applyNumberFormat="1" applyFont="1" applyFill="1" applyBorder="1"/>
    <xf numFmtId="4" fontId="2" fillId="2" borderId="19" xfId="0" applyNumberFormat="1" applyFont="1" applyFill="1" applyBorder="1" applyAlignment="1">
      <alignment horizontal="right"/>
    </xf>
    <xf numFmtId="4" fontId="2" fillId="2" borderId="19" xfId="0" applyNumberFormat="1" applyFont="1" applyFill="1" applyBorder="1"/>
    <xf numFmtId="4" fontId="2" fillId="2" borderId="20" xfId="0" applyNumberFormat="1" applyFont="1" applyFill="1" applyBorder="1"/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center" vertical="center" wrapText="1"/>
    </xf>
    <xf numFmtId="3" fontId="7" fillId="2" borderId="21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3" fontId="6" fillId="2" borderId="22" xfId="2" applyNumberFormat="1" applyFont="1" applyFill="1" applyBorder="1" applyAlignment="1">
      <alignment horizontal="center" vertical="center" wrapText="1"/>
    </xf>
    <xf numFmtId="3" fontId="6" fillId="2" borderId="23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S54"/>
  <sheetViews>
    <sheetView tabSelected="1" zoomScaleNormal="100" workbookViewId="0">
      <selection activeCell="K14" sqref="K12:K14"/>
    </sheetView>
  </sheetViews>
  <sheetFormatPr defaultColWidth="9.109375" defaultRowHeight="10.199999999999999" x14ac:dyDescent="0.2"/>
  <cols>
    <col min="1" max="1" width="11.5546875" style="1" customWidth="1"/>
    <col min="2" max="2" width="11" style="1" customWidth="1"/>
    <col min="3" max="3" width="13.5546875" style="1" customWidth="1"/>
    <col min="4" max="4" width="10.6640625" style="1" customWidth="1"/>
    <col min="5" max="5" width="10.88671875" style="1" customWidth="1"/>
    <col min="6" max="6" width="12.5546875" style="1" customWidth="1"/>
    <col min="7" max="7" width="13" style="1" customWidth="1"/>
    <col min="8" max="8" width="13.33203125" style="1" customWidth="1"/>
    <col min="9" max="9" width="13" style="1" customWidth="1"/>
    <col min="10" max="10" width="9.88671875" style="1" customWidth="1"/>
    <col min="11" max="14" width="12.109375" style="1" customWidth="1"/>
    <col min="15" max="15" width="11.21875" style="1" customWidth="1"/>
    <col min="16" max="16" width="12.33203125" style="1" customWidth="1"/>
    <col min="17" max="17" width="16.44140625" style="1" customWidth="1"/>
    <col min="18" max="18" width="15.88671875" style="1" customWidth="1"/>
    <col min="19" max="19" width="12.33203125" style="1" customWidth="1"/>
    <col min="20" max="16384" width="9.109375" style="1"/>
  </cols>
  <sheetData>
    <row r="2" spans="1:19" ht="15.6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15.6" x14ac:dyDescent="0.3">
      <c r="A3" s="23" t="s">
        <v>85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5" spans="1:19" ht="13.8" x14ac:dyDescent="0.25">
      <c r="H5" s="2"/>
    </row>
    <row r="6" spans="1:19" ht="10.8" thickBot="1" x14ac:dyDescent="0.25">
      <c r="S6" s="3" t="s">
        <v>1</v>
      </c>
    </row>
    <row r="7" spans="1:19" ht="17.25" customHeight="1" thickBot="1" x14ac:dyDescent="0.25">
      <c r="A7" s="24" t="s">
        <v>2</v>
      </c>
      <c r="B7" s="27" t="s">
        <v>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9"/>
      <c r="S7" s="30" t="s">
        <v>4</v>
      </c>
    </row>
    <row r="8" spans="1:19" ht="12.75" customHeight="1" x14ac:dyDescent="0.2">
      <c r="A8" s="25"/>
      <c r="B8" s="33" t="s">
        <v>5</v>
      </c>
      <c r="C8" s="33" t="s">
        <v>6</v>
      </c>
      <c r="D8" s="33" t="s">
        <v>7</v>
      </c>
      <c r="E8" s="33" t="s">
        <v>8</v>
      </c>
      <c r="F8" s="33" t="s">
        <v>9</v>
      </c>
      <c r="G8" s="33" t="s">
        <v>10</v>
      </c>
      <c r="H8" s="33" t="s">
        <v>11</v>
      </c>
      <c r="I8" s="33" t="s">
        <v>12</v>
      </c>
      <c r="J8" s="33" t="s">
        <v>13</v>
      </c>
      <c r="K8" s="37" t="s">
        <v>84</v>
      </c>
      <c r="L8" s="37" t="s">
        <v>77</v>
      </c>
      <c r="M8" s="37" t="s">
        <v>78</v>
      </c>
      <c r="N8" s="37" t="s">
        <v>79</v>
      </c>
      <c r="O8" s="33" t="s">
        <v>14</v>
      </c>
      <c r="P8" s="33" t="s">
        <v>15</v>
      </c>
      <c r="Q8" s="33" t="s">
        <v>16</v>
      </c>
      <c r="R8" s="35" t="s">
        <v>17</v>
      </c>
      <c r="S8" s="31"/>
    </row>
    <row r="9" spans="1:19" ht="53.4" customHeight="1" thickBot="1" x14ac:dyDescent="0.25">
      <c r="A9" s="26"/>
      <c r="B9" s="34"/>
      <c r="C9" s="34"/>
      <c r="D9" s="34"/>
      <c r="E9" s="34"/>
      <c r="F9" s="34"/>
      <c r="G9" s="34"/>
      <c r="H9" s="34"/>
      <c r="I9" s="34"/>
      <c r="J9" s="34"/>
      <c r="K9" s="38"/>
      <c r="L9" s="38"/>
      <c r="M9" s="38"/>
      <c r="N9" s="38"/>
      <c r="O9" s="34"/>
      <c r="P9" s="34"/>
      <c r="Q9" s="34"/>
      <c r="R9" s="36"/>
      <c r="S9" s="32"/>
    </row>
    <row r="10" spans="1:19" ht="10.8" thickBot="1" x14ac:dyDescent="0.25">
      <c r="A10" s="19" t="s">
        <v>18</v>
      </c>
      <c r="B10" s="20" t="s">
        <v>19</v>
      </c>
      <c r="C10" s="20" t="s">
        <v>20</v>
      </c>
      <c r="D10" s="20" t="s">
        <v>21</v>
      </c>
      <c r="E10" s="20" t="s">
        <v>22</v>
      </c>
      <c r="F10" s="20" t="s">
        <v>23</v>
      </c>
      <c r="G10" s="20" t="s">
        <v>24</v>
      </c>
      <c r="H10" s="20" t="s">
        <v>25</v>
      </c>
      <c r="I10" s="20" t="s">
        <v>26</v>
      </c>
      <c r="J10" s="20" t="s">
        <v>27</v>
      </c>
      <c r="K10" s="20" t="s">
        <v>28</v>
      </c>
      <c r="L10" s="20" t="s">
        <v>29</v>
      </c>
      <c r="M10" s="20" t="s">
        <v>30</v>
      </c>
      <c r="N10" s="20" t="s">
        <v>31</v>
      </c>
      <c r="O10" s="20" t="s">
        <v>32</v>
      </c>
      <c r="P10" s="20" t="s">
        <v>80</v>
      </c>
      <c r="Q10" s="20" t="s">
        <v>81</v>
      </c>
      <c r="R10" s="20" t="s">
        <v>82</v>
      </c>
      <c r="S10" s="21" t="s">
        <v>83</v>
      </c>
    </row>
    <row r="11" spans="1:19" x14ac:dyDescent="0.2">
      <c r="A11" s="15" t="s">
        <v>33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7">
        <v>0</v>
      </c>
      <c r="P11" s="17">
        <v>0</v>
      </c>
      <c r="Q11" s="17">
        <v>0</v>
      </c>
      <c r="R11" s="17">
        <v>0</v>
      </c>
      <c r="S11" s="18">
        <v>0</v>
      </c>
    </row>
    <row r="12" spans="1:19" s="8" customFormat="1" x14ac:dyDescent="0.2">
      <c r="A12" s="4" t="s">
        <v>34</v>
      </c>
      <c r="B12" s="5">
        <v>932757.42</v>
      </c>
      <c r="C12" s="5">
        <v>0</v>
      </c>
      <c r="D12" s="5">
        <v>272288.02</v>
      </c>
      <c r="E12" s="5">
        <v>0</v>
      </c>
      <c r="F12" s="5">
        <v>93869.5</v>
      </c>
      <c r="G12" s="5">
        <v>0</v>
      </c>
      <c r="H12" s="5">
        <v>0</v>
      </c>
      <c r="I12" s="5">
        <v>0</v>
      </c>
      <c r="J12" s="5">
        <v>0</v>
      </c>
      <c r="K12" s="6">
        <v>0</v>
      </c>
      <c r="L12" s="6">
        <v>0</v>
      </c>
      <c r="M12" s="6">
        <v>0</v>
      </c>
      <c r="N12" s="6">
        <v>0</v>
      </c>
      <c r="O12" s="7">
        <v>0</v>
      </c>
      <c r="P12" s="7">
        <v>0</v>
      </c>
      <c r="Q12" s="7">
        <v>0</v>
      </c>
      <c r="R12" s="7">
        <v>0</v>
      </c>
      <c r="S12" s="18">
        <v>1298914.94</v>
      </c>
    </row>
    <row r="13" spans="1:19" x14ac:dyDescent="0.2">
      <c r="A13" s="4" t="s">
        <v>35</v>
      </c>
      <c r="B13" s="9">
        <v>268111.56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6">
        <v>0</v>
      </c>
      <c r="L13" s="6">
        <v>0</v>
      </c>
      <c r="M13" s="6">
        <v>0</v>
      </c>
      <c r="N13" s="6">
        <v>0</v>
      </c>
      <c r="O13" s="9">
        <v>0</v>
      </c>
      <c r="P13" s="9">
        <v>0</v>
      </c>
      <c r="Q13" s="9">
        <v>0</v>
      </c>
      <c r="R13" s="9">
        <v>0</v>
      </c>
      <c r="S13" s="18">
        <v>268111.56</v>
      </c>
    </row>
    <row r="14" spans="1:19" x14ac:dyDescent="0.2">
      <c r="A14" s="4" t="s">
        <v>36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6">
        <v>0</v>
      </c>
      <c r="L14" s="6">
        <v>0</v>
      </c>
      <c r="M14" s="6">
        <v>0</v>
      </c>
      <c r="N14" s="6">
        <v>0</v>
      </c>
      <c r="O14" s="9">
        <v>0</v>
      </c>
      <c r="P14" s="9">
        <v>0</v>
      </c>
      <c r="Q14" s="9">
        <v>0</v>
      </c>
      <c r="R14" s="9">
        <v>0</v>
      </c>
      <c r="S14" s="18">
        <v>0</v>
      </c>
    </row>
    <row r="15" spans="1:19" x14ac:dyDescent="0.2">
      <c r="A15" s="4" t="s">
        <v>37</v>
      </c>
      <c r="B15" s="9">
        <v>1365427.38</v>
      </c>
      <c r="C15" s="9">
        <v>0</v>
      </c>
      <c r="D15" s="9">
        <v>398684</v>
      </c>
      <c r="E15" s="9">
        <v>0</v>
      </c>
      <c r="F15" s="9">
        <v>223842.47</v>
      </c>
      <c r="G15" s="9">
        <v>22409</v>
      </c>
      <c r="H15" s="9">
        <v>545347.89</v>
      </c>
      <c r="I15" s="9">
        <v>8302.56</v>
      </c>
      <c r="J15" s="9">
        <v>0</v>
      </c>
      <c r="K15" s="6">
        <v>946070</v>
      </c>
      <c r="L15" s="6">
        <v>0</v>
      </c>
      <c r="M15" s="6">
        <v>0</v>
      </c>
      <c r="N15" s="6">
        <v>0</v>
      </c>
      <c r="O15" s="9">
        <v>0</v>
      </c>
      <c r="P15" s="9">
        <v>142817.68</v>
      </c>
      <c r="Q15" s="9">
        <v>0</v>
      </c>
      <c r="R15" s="9">
        <v>0</v>
      </c>
      <c r="S15" s="18">
        <v>3652900.98</v>
      </c>
    </row>
    <row r="16" spans="1:19" x14ac:dyDescent="0.2">
      <c r="A16" s="4" t="s">
        <v>38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6">
        <v>0</v>
      </c>
      <c r="L16" s="6">
        <v>0</v>
      </c>
      <c r="M16" s="6">
        <v>0</v>
      </c>
      <c r="N16" s="6">
        <v>0</v>
      </c>
      <c r="O16" s="9">
        <v>0</v>
      </c>
      <c r="P16" s="9">
        <v>0</v>
      </c>
      <c r="Q16" s="9">
        <v>0</v>
      </c>
      <c r="R16" s="9">
        <v>0</v>
      </c>
      <c r="S16" s="18">
        <v>0</v>
      </c>
    </row>
    <row r="17" spans="1:19" x14ac:dyDescent="0.2">
      <c r="A17" s="4" t="s">
        <v>39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6">
        <v>0</v>
      </c>
      <c r="L17" s="6">
        <v>0</v>
      </c>
      <c r="M17" s="6">
        <v>0</v>
      </c>
      <c r="N17" s="6">
        <v>0</v>
      </c>
      <c r="O17" s="9">
        <v>0</v>
      </c>
      <c r="P17" s="9">
        <v>0</v>
      </c>
      <c r="Q17" s="9">
        <v>0</v>
      </c>
      <c r="R17" s="9">
        <v>0</v>
      </c>
      <c r="S17" s="18">
        <v>0</v>
      </c>
    </row>
    <row r="18" spans="1:19" x14ac:dyDescent="0.2">
      <c r="A18" s="4" t="s">
        <v>40</v>
      </c>
      <c r="B18" s="9">
        <v>2087399.69</v>
      </c>
      <c r="C18" s="9">
        <v>822156.04</v>
      </c>
      <c r="D18" s="9">
        <v>1419250.3</v>
      </c>
      <c r="E18" s="9">
        <v>2043901.98</v>
      </c>
      <c r="F18" s="9">
        <v>1096700.08</v>
      </c>
      <c r="G18" s="9">
        <v>143928.20000000001</v>
      </c>
      <c r="H18" s="9">
        <v>494300.04</v>
      </c>
      <c r="I18" s="9">
        <v>28071.81</v>
      </c>
      <c r="J18" s="9">
        <v>414829.07</v>
      </c>
      <c r="K18" s="6">
        <v>3464642.91</v>
      </c>
      <c r="L18" s="6">
        <v>775000</v>
      </c>
      <c r="M18" s="6">
        <v>0</v>
      </c>
      <c r="N18" s="6">
        <v>0</v>
      </c>
      <c r="O18" s="9">
        <v>0</v>
      </c>
      <c r="P18" s="9">
        <v>54666.33</v>
      </c>
      <c r="Q18" s="9">
        <v>0</v>
      </c>
      <c r="R18" s="9">
        <v>0</v>
      </c>
      <c r="S18" s="18">
        <v>12844846.449999999</v>
      </c>
    </row>
    <row r="19" spans="1:19" x14ac:dyDescent="0.2">
      <c r="A19" s="4" t="s">
        <v>41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6">
        <v>0</v>
      </c>
      <c r="L19" s="6">
        <v>0</v>
      </c>
      <c r="M19" s="6">
        <v>0</v>
      </c>
      <c r="N19" s="6">
        <v>0</v>
      </c>
      <c r="O19" s="9">
        <v>0</v>
      </c>
      <c r="P19" s="9">
        <v>0</v>
      </c>
      <c r="Q19" s="9">
        <v>0</v>
      </c>
      <c r="R19" s="9">
        <v>0</v>
      </c>
      <c r="S19" s="18">
        <v>0</v>
      </c>
    </row>
    <row r="20" spans="1:19" x14ac:dyDescent="0.2">
      <c r="A20" s="4" t="s">
        <v>42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6">
        <v>0</v>
      </c>
      <c r="L20" s="6">
        <v>0</v>
      </c>
      <c r="M20" s="6">
        <v>0</v>
      </c>
      <c r="N20" s="6">
        <v>0</v>
      </c>
      <c r="O20" s="9">
        <v>0</v>
      </c>
      <c r="P20" s="9">
        <v>0</v>
      </c>
      <c r="Q20" s="9">
        <v>0</v>
      </c>
      <c r="R20" s="9">
        <v>0</v>
      </c>
      <c r="S20" s="18">
        <v>0</v>
      </c>
    </row>
    <row r="21" spans="1:19" x14ac:dyDescent="0.2">
      <c r="A21" s="4" t="s">
        <v>43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6">
        <v>0</v>
      </c>
      <c r="L21" s="6">
        <v>0</v>
      </c>
      <c r="M21" s="6">
        <v>0</v>
      </c>
      <c r="N21" s="6">
        <v>0</v>
      </c>
      <c r="O21" s="9">
        <v>0</v>
      </c>
      <c r="P21" s="9">
        <v>0</v>
      </c>
      <c r="Q21" s="9">
        <v>0</v>
      </c>
      <c r="R21" s="9">
        <v>0</v>
      </c>
      <c r="S21" s="18">
        <v>0</v>
      </c>
    </row>
    <row r="22" spans="1:19" x14ac:dyDescent="0.2">
      <c r="A22" s="4" t="s">
        <v>44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6">
        <v>0</v>
      </c>
      <c r="L22" s="6">
        <v>0</v>
      </c>
      <c r="M22" s="6">
        <v>0</v>
      </c>
      <c r="N22" s="6">
        <v>0</v>
      </c>
      <c r="O22" s="9">
        <v>0</v>
      </c>
      <c r="P22" s="9">
        <v>0</v>
      </c>
      <c r="Q22" s="9">
        <v>0</v>
      </c>
      <c r="R22" s="9">
        <v>0</v>
      </c>
      <c r="S22" s="18">
        <v>0</v>
      </c>
    </row>
    <row r="23" spans="1:19" x14ac:dyDescent="0.2">
      <c r="A23" s="4" t="s">
        <v>45</v>
      </c>
      <c r="B23" s="9">
        <v>5166577.7076639999</v>
      </c>
      <c r="C23" s="9">
        <v>4416544.6796999993</v>
      </c>
      <c r="D23" s="9">
        <v>2185402.5701000001</v>
      </c>
      <c r="E23" s="9">
        <v>4333499.1441000002</v>
      </c>
      <c r="F23" s="9">
        <v>1375315.0569000002</v>
      </c>
      <c r="G23" s="9">
        <v>105349.5955</v>
      </c>
      <c r="H23" s="9">
        <v>6822936.2808492202</v>
      </c>
      <c r="I23" s="9">
        <v>211976.46933497998</v>
      </c>
      <c r="J23" s="9">
        <v>933130.91759980004</v>
      </c>
      <c r="K23" s="6">
        <v>16169177.651700001</v>
      </c>
      <c r="L23" s="6">
        <v>3179887.3400000003</v>
      </c>
      <c r="M23" s="6">
        <v>0</v>
      </c>
      <c r="N23" s="6">
        <v>0</v>
      </c>
      <c r="O23" s="9">
        <v>0</v>
      </c>
      <c r="P23" s="9">
        <v>213895.45247454999</v>
      </c>
      <c r="Q23" s="9">
        <v>85067.406599999988</v>
      </c>
      <c r="R23" s="9">
        <v>237984.12329990999</v>
      </c>
      <c r="S23" s="18">
        <v>45436744.395822465</v>
      </c>
    </row>
    <row r="24" spans="1:19" x14ac:dyDescent="0.2">
      <c r="A24" s="4" t="s">
        <v>46</v>
      </c>
      <c r="B24" s="9">
        <v>0</v>
      </c>
      <c r="C24" s="9">
        <v>0</v>
      </c>
      <c r="D24" s="9">
        <v>347525.12</v>
      </c>
      <c r="E24" s="9">
        <v>0</v>
      </c>
      <c r="F24" s="9">
        <v>0</v>
      </c>
      <c r="G24" s="9">
        <v>0</v>
      </c>
      <c r="H24" s="9">
        <v>173162.49</v>
      </c>
      <c r="I24" s="9">
        <v>0</v>
      </c>
      <c r="J24" s="9">
        <v>0</v>
      </c>
      <c r="K24" s="6">
        <v>0</v>
      </c>
      <c r="L24" s="6">
        <v>0</v>
      </c>
      <c r="M24" s="6">
        <v>0</v>
      </c>
      <c r="N24" s="6">
        <v>0</v>
      </c>
      <c r="O24" s="9">
        <v>0</v>
      </c>
      <c r="P24" s="9">
        <v>3094</v>
      </c>
      <c r="Q24" s="9">
        <v>0</v>
      </c>
      <c r="R24" s="9">
        <v>0</v>
      </c>
      <c r="S24" s="18">
        <v>523781.61</v>
      </c>
    </row>
    <row r="25" spans="1:19" x14ac:dyDescent="0.2">
      <c r="A25" s="4" t="s">
        <v>47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6">
        <v>0</v>
      </c>
      <c r="L25" s="6">
        <v>0</v>
      </c>
      <c r="M25" s="6">
        <v>0</v>
      </c>
      <c r="N25" s="6">
        <v>0</v>
      </c>
      <c r="O25" s="9">
        <v>0</v>
      </c>
      <c r="P25" s="9">
        <v>0</v>
      </c>
      <c r="Q25" s="9">
        <v>0</v>
      </c>
      <c r="R25" s="9">
        <v>0</v>
      </c>
      <c r="S25" s="18">
        <v>0</v>
      </c>
    </row>
    <row r="26" spans="1:19" x14ac:dyDescent="0.2">
      <c r="A26" s="4" t="s">
        <v>48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6">
        <v>0</v>
      </c>
      <c r="L26" s="6">
        <v>0</v>
      </c>
      <c r="M26" s="6">
        <v>0</v>
      </c>
      <c r="N26" s="6">
        <v>0</v>
      </c>
      <c r="O26" s="9">
        <v>0</v>
      </c>
      <c r="P26" s="9">
        <v>0</v>
      </c>
      <c r="Q26" s="9">
        <v>0</v>
      </c>
      <c r="R26" s="9">
        <v>0</v>
      </c>
      <c r="S26" s="18">
        <v>0</v>
      </c>
    </row>
    <row r="27" spans="1:19" x14ac:dyDescent="0.2">
      <c r="A27" s="4" t="s">
        <v>49</v>
      </c>
      <c r="B27" s="9">
        <v>571918.91</v>
      </c>
      <c r="C27" s="9">
        <v>218256.71</v>
      </c>
      <c r="D27" s="9">
        <v>1282494.43</v>
      </c>
      <c r="E27" s="9">
        <v>43396.57</v>
      </c>
      <c r="F27" s="9">
        <v>1057989.6100000001</v>
      </c>
      <c r="G27" s="9">
        <v>142268.01</v>
      </c>
      <c r="H27" s="9">
        <v>261649.81</v>
      </c>
      <c r="I27" s="9">
        <v>0</v>
      </c>
      <c r="J27" s="9">
        <v>0</v>
      </c>
      <c r="K27" s="6">
        <v>0</v>
      </c>
      <c r="L27" s="6">
        <v>0</v>
      </c>
      <c r="M27" s="6">
        <v>0</v>
      </c>
      <c r="N27" s="6">
        <v>0</v>
      </c>
      <c r="O27" s="9">
        <v>0</v>
      </c>
      <c r="P27" s="9">
        <v>72217.41</v>
      </c>
      <c r="Q27" s="9">
        <v>0</v>
      </c>
      <c r="R27" s="9">
        <v>0</v>
      </c>
      <c r="S27" s="18">
        <v>3650191.4599999995</v>
      </c>
    </row>
    <row r="28" spans="1:19" x14ac:dyDescent="0.2">
      <c r="A28" s="4" t="s">
        <v>50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6">
        <v>0</v>
      </c>
      <c r="L28" s="6">
        <v>0</v>
      </c>
      <c r="M28" s="6">
        <v>0</v>
      </c>
      <c r="N28" s="6">
        <v>0</v>
      </c>
      <c r="O28" s="9">
        <v>0</v>
      </c>
      <c r="P28" s="9">
        <v>0</v>
      </c>
      <c r="Q28" s="9">
        <v>0</v>
      </c>
      <c r="R28" s="9">
        <v>0</v>
      </c>
      <c r="S28" s="18">
        <v>0</v>
      </c>
    </row>
    <row r="29" spans="1:19" x14ac:dyDescent="0.2">
      <c r="A29" s="4" t="s">
        <v>51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6">
        <v>0</v>
      </c>
      <c r="L29" s="6">
        <v>0</v>
      </c>
      <c r="M29" s="6">
        <v>0</v>
      </c>
      <c r="N29" s="6">
        <v>0</v>
      </c>
      <c r="O29" s="9">
        <v>0</v>
      </c>
      <c r="P29" s="9">
        <v>0</v>
      </c>
      <c r="Q29" s="9">
        <v>0</v>
      </c>
      <c r="R29" s="9">
        <v>0</v>
      </c>
      <c r="S29" s="18">
        <v>0</v>
      </c>
    </row>
    <row r="30" spans="1:19" x14ac:dyDescent="0.2">
      <c r="A30" s="4" t="s">
        <v>52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6">
        <v>0</v>
      </c>
      <c r="L30" s="6">
        <v>0</v>
      </c>
      <c r="M30" s="6">
        <v>0</v>
      </c>
      <c r="N30" s="6">
        <v>0</v>
      </c>
      <c r="O30" s="9">
        <v>0</v>
      </c>
      <c r="P30" s="9">
        <v>0</v>
      </c>
      <c r="Q30" s="9">
        <v>0</v>
      </c>
      <c r="R30" s="9">
        <v>0</v>
      </c>
      <c r="S30" s="18">
        <v>0</v>
      </c>
    </row>
    <row r="31" spans="1:19" x14ac:dyDescent="0.2">
      <c r="A31" s="4" t="s">
        <v>53</v>
      </c>
      <c r="B31" s="9">
        <v>166168.93</v>
      </c>
      <c r="C31" s="9">
        <v>0</v>
      </c>
      <c r="D31" s="9">
        <v>270397.78000000003</v>
      </c>
      <c r="E31" s="9">
        <v>0</v>
      </c>
      <c r="F31" s="9">
        <v>14700</v>
      </c>
      <c r="G31" s="9">
        <v>0</v>
      </c>
      <c r="H31" s="9">
        <v>0</v>
      </c>
      <c r="I31" s="9">
        <v>0</v>
      </c>
      <c r="J31" s="9">
        <v>0</v>
      </c>
      <c r="K31" s="6">
        <v>0</v>
      </c>
      <c r="L31" s="6">
        <v>0</v>
      </c>
      <c r="M31" s="6">
        <v>0</v>
      </c>
      <c r="N31" s="6">
        <v>0</v>
      </c>
      <c r="O31" s="9">
        <v>0</v>
      </c>
      <c r="P31" s="9">
        <v>0</v>
      </c>
      <c r="Q31" s="9">
        <v>0</v>
      </c>
      <c r="R31" s="9">
        <v>0</v>
      </c>
      <c r="S31" s="18">
        <v>451266.71</v>
      </c>
    </row>
    <row r="32" spans="1:19" x14ac:dyDescent="0.2">
      <c r="A32" s="4" t="s">
        <v>54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6">
        <v>0</v>
      </c>
      <c r="L32" s="6">
        <v>0</v>
      </c>
      <c r="M32" s="6">
        <v>0</v>
      </c>
      <c r="N32" s="6">
        <v>0</v>
      </c>
      <c r="O32" s="9">
        <v>0</v>
      </c>
      <c r="P32" s="9">
        <v>0</v>
      </c>
      <c r="Q32" s="9">
        <v>0</v>
      </c>
      <c r="R32" s="9">
        <v>0</v>
      </c>
      <c r="S32" s="18">
        <v>0</v>
      </c>
    </row>
    <row r="33" spans="1:19" x14ac:dyDescent="0.2">
      <c r="A33" s="4" t="s">
        <v>55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6">
        <v>0</v>
      </c>
      <c r="L33" s="6">
        <v>0</v>
      </c>
      <c r="M33" s="6">
        <v>0</v>
      </c>
      <c r="N33" s="6">
        <v>0</v>
      </c>
      <c r="O33" s="9">
        <v>0</v>
      </c>
      <c r="P33" s="9">
        <v>0</v>
      </c>
      <c r="Q33" s="9">
        <v>0</v>
      </c>
      <c r="R33" s="9">
        <v>0</v>
      </c>
      <c r="S33" s="18">
        <v>0</v>
      </c>
    </row>
    <row r="34" spans="1:19" x14ac:dyDescent="0.2">
      <c r="A34" s="4" t="s">
        <v>56</v>
      </c>
      <c r="B34" s="9">
        <v>4527561.41</v>
      </c>
      <c r="C34" s="9">
        <v>601593.45830000006</v>
      </c>
      <c r="D34" s="9">
        <v>3696726.0134999999</v>
      </c>
      <c r="E34" s="9">
        <v>3426273.6670000004</v>
      </c>
      <c r="F34" s="9">
        <v>879660.39280000003</v>
      </c>
      <c r="G34" s="9">
        <v>80791.600000000006</v>
      </c>
      <c r="H34" s="9">
        <v>4962992.0333000002</v>
      </c>
      <c r="I34" s="9">
        <v>0</v>
      </c>
      <c r="J34" s="9">
        <v>935630.83000000007</v>
      </c>
      <c r="K34" s="6">
        <v>7608024.0699999994</v>
      </c>
      <c r="L34" s="6">
        <v>0</v>
      </c>
      <c r="M34" s="6">
        <v>0</v>
      </c>
      <c r="N34" s="6">
        <v>0</v>
      </c>
      <c r="O34" s="9">
        <v>0</v>
      </c>
      <c r="P34" s="9">
        <v>729400.32200000016</v>
      </c>
      <c r="Q34" s="9">
        <v>0</v>
      </c>
      <c r="R34" s="9">
        <v>0</v>
      </c>
      <c r="S34" s="18">
        <v>27448653.7969</v>
      </c>
    </row>
    <row r="35" spans="1:19" x14ac:dyDescent="0.2">
      <c r="A35" s="4" t="s">
        <v>57</v>
      </c>
      <c r="B35" s="9">
        <v>478464.17</v>
      </c>
      <c r="C35" s="9">
        <v>0</v>
      </c>
      <c r="D35" s="9">
        <v>371145</v>
      </c>
      <c r="E35" s="9">
        <v>0</v>
      </c>
      <c r="F35" s="9">
        <v>137000.54999999999</v>
      </c>
      <c r="G35" s="9">
        <v>0</v>
      </c>
      <c r="H35" s="9">
        <v>198088.25</v>
      </c>
      <c r="I35" s="9">
        <v>0</v>
      </c>
      <c r="J35" s="9">
        <v>578623.87</v>
      </c>
      <c r="K35" s="6">
        <v>3354702.45</v>
      </c>
      <c r="L35" s="6">
        <v>0</v>
      </c>
      <c r="M35" s="6">
        <v>0</v>
      </c>
      <c r="N35" s="6">
        <v>0</v>
      </c>
      <c r="O35" s="9">
        <v>0</v>
      </c>
      <c r="P35" s="9">
        <v>16716.62</v>
      </c>
      <c r="Q35" s="9">
        <v>0</v>
      </c>
      <c r="R35" s="9">
        <v>0</v>
      </c>
      <c r="S35" s="18">
        <v>5134740.91</v>
      </c>
    </row>
    <row r="36" spans="1:19" x14ac:dyDescent="0.2">
      <c r="A36" s="4" t="s">
        <v>58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6">
        <v>0</v>
      </c>
      <c r="L36" s="6">
        <v>0</v>
      </c>
      <c r="M36" s="6">
        <v>0</v>
      </c>
      <c r="N36" s="6">
        <v>0</v>
      </c>
      <c r="O36" s="9">
        <v>0</v>
      </c>
      <c r="P36" s="9">
        <v>0</v>
      </c>
      <c r="Q36" s="9">
        <v>0</v>
      </c>
      <c r="R36" s="9">
        <v>0</v>
      </c>
      <c r="S36" s="18">
        <v>0</v>
      </c>
    </row>
    <row r="37" spans="1:19" x14ac:dyDescent="0.2">
      <c r="A37" s="4" t="s">
        <v>59</v>
      </c>
      <c r="B37" s="9">
        <v>2833441.93</v>
      </c>
      <c r="C37" s="9">
        <v>569374.16</v>
      </c>
      <c r="D37" s="9">
        <v>1114571.46</v>
      </c>
      <c r="E37" s="9">
        <v>400594.78</v>
      </c>
      <c r="F37" s="9">
        <v>589857.01</v>
      </c>
      <c r="G37" s="9">
        <v>428568.49</v>
      </c>
      <c r="H37" s="9">
        <v>8483101.7100000009</v>
      </c>
      <c r="I37" s="9">
        <v>2067169.91</v>
      </c>
      <c r="J37" s="9">
        <v>194470.5</v>
      </c>
      <c r="K37" s="6">
        <v>14324758.9</v>
      </c>
      <c r="L37" s="6">
        <v>300000</v>
      </c>
      <c r="M37" s="6">
        <v>0</v>
      </c>
      <c r="N37" s="6">
        <v>368813</v>
      </c>
      <c r="O37" s="9">
        <v>3607300</v>
      </c>
      <c r="P37" s="9">
        <v>642282.47</v>
      </c>
      <c r="Q37" s="9">
        <v>295652.78999999998</v>
      </c>
      <c r="R37" s="9">
        <v>213089.03</v>
      </c>
      <c r="S37" s="18">
        <v>36433046.140000001</v>
      </c>
    </row>
    <row r="38" spans="1:19" x14ac:dyDescent="0.2">
      <c r="A38" s="4" t="s">
        <v>60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6">
        <v>0</v>
      </c>
      <c r="L38" s="6">
        <v>0</v>
      </c>
      <c r="M38" s="6">
        <v>0</v>
      </c>
      <c r="N38" s="6">
        <v>0</v>
      </c>
      <c r="O38" s="9">
        <v>0</v>
      </c>
      <c r="P38" s="9">
        <v>0</v>
      </c>
      <c r="Q38" s="9">
        <v>0</v>
      </c>
      <c r="R38" s="9">
        <v>0</v>
      </c>
      <c r="S38" s="18">
        <v>0</v>
      </c>
    </row>
    <row r="39" spans="1:19" x14ac:dyDescent="0.2">
      <c r="A39" s="4" t="s">
        <v>61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6">
        <v>0</v>
      </c>
      <c r="L39" s="6">
        <v>0</v>
      </c>
      <c r="M39" s="6">
        <v>0</v>
      </c>
      <c r="N39" s="6">
        <v>0</v>
      </c>
      <c r="O39" s="9">
        <v>0</v>
      </c>
      <c r="P39" s="9">
        <v>0</v>
      </c>
      <c r="Q39" s="9">
        <v>0</v>
      </c>
      <c r="R39" s="9">
        <v>0</v>
      </c>
      <c r="S39" s="18">
        <v>0</v>
      </c>
    </row>
    <row r="40" spans="1:19" x14ac:dyDescent="0.2">
      <c r="A40" s="4" t="s">
        <v>62</v>
      </c>
      <c r="B40" s="9">
        <v>328640.46999999997</v>
      </c>
      <c r="C40" s="9">
        <v>0</v>
      </c>
      <c r="D40" s="9">
        <v>379356.03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6">
        <v>0</v>
      </c>
      <c r="L40" s="6">
        <v>0</v>
      </c>
      <c r="M40" s="6">
        <v>0</v>
      </c>
      <c r="N40" s="6">
        <v>0</v>
      </c>
      <c r="O40" s="9">
        <v>0</v>
      </c>
      <c r="P40" s="9">
        <v>0</v>
      </c>
      <c r="Q40" s="9">
        <v>0</v>
      </c>
      <c r="R40" s="9">
        <v>0</v>
      </c>
      <c r="S40" s="18">
        <v>707996.5</v>
      </c>
    </row>
    <row r="41" spans="1:19" x14ac:dyDescent="0.2">
      <c r="A41" s="4" t="s">
        <v>63</v>
      </c>
      <c r="B41" s="9">
        <v>373848.2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6">
        <v>0</v>
      </c>
      <c r="L41" s="6">
        <v>0</v>
      </c>
      <c r="M41" s="6">
        <v>0</v>
      </c>
      <c r="N41" s="6">
        <v>0</v>
      </c>
      <c r="O41" s="9">
        <v>0</v>
      </c>
      <c r="P41" s="9">
        <v>0</v>
      </c>
      <c r="Q41" s="9">
        <v>0</v>
      </c>
      <c r="R41" s="9">
        <v>0</v>
      </c>
      <c r="S41" s="18">
        <v>373848.2</v>
      </c>
    </row>
    <row r="42" spans="1:19" x14ac:dyDescent="0.2">
      <c r="A42" s="4" t="s">
        <v>64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6">
        <v>0</v>
      </c>
      <c r="L42" s="6">
        <v>0</v>
      </c>
      <c r="M42" s="6">
        <v>0</v>
      </c>
      <c r="N42" s="6">
        <v>0</v>
      </c>
      <c r="O42" s="9">
        <v>0</v>
      </c>
      <c r="P42" s="9">
        <v>0</v>
      </c>
      <c r="Q42" s="9">
        <v>0</v>
      </c>
      <c r="R42" s="9">
        <v>0</v>
      </c>
      <c r="S42" s="18">
        <v>0</v>
      </c>
    </row>
    <row r="43" spans="1:19" x14ac:dyDescent="0.2">
      <c r="A43" s="4" t="s">
        <v>65</v>
      </c>
      <c r="B43" s="9">
        <v>1963145.97</v>
      </c>
      <c r="C43" s="9">
        <v>240100.35</v>
      </c>
      <c r="D43" s="9">
        <v>543655.86</v>
      </c>
      <c r="E43" s="9">
        <v>762581.51</v>
      </c>
      <c r="F43" s="9">
        <v>574700.01</v>
      </c>
      <c r="G43" s="9">
        <v>145737.89000000001</v>
      </c>
      <c r="H43" s="9">
        <v>306428.15000000002</v>
      </c>
      <c r="I43" s="9">
        <v>0</v>
      </c>
      <c r="J43" s="9">
        <v>70000</v>
      </c>
      <c r="K43" s="6">
        <v>4654132.17</v>
      </c>
      <c r="L43" s="6">
        <v>0</v>
      </c>
      <c r="M43" s="6">
        <v>0</v>
      </c>
      <c r="N43" s="6">
        <v>0</v>
      </c>
      <c r="O43" s="9">
        <v>0</v>
      </c>
      <c r="P43" s="9">
        <v>13495.19</v>
      </c>
      <c r="Q43" s="9">
        <v>0</v>
      </c>
      <c r="R43" s="9">
        <v>0</v>
      </c>
      <c r="S43" s="18">
        <v>9273977.0999999996</v>
      </c>
    </row>
    <row r="44" spans="1:19" x14ac:dyDescent="0.2">
      <c r="A44" s="4" t="s">
        <v>66</v>
      </c>
      <c r="B44" s="9">
        <v>844513.83</v>
      </c>
      <c r="C44" s="9">
        <v>0</v>
      </c>
      <c r="D44" s="9">
        <v>59790.16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6">
        <v>0</v>
      </c>
      <c r="L44" s="6">
        <v>0</v>
      </c>
      <c r="M44" s="6">
        <v>0</v>
      </c>
      <c r="N44" s="6">
        <v>0</v>
      </c>
      <c r="O44" s="9">
        <v>0</v>
      </c>
      <c r="P44" s="9">
        <v>56401.46</v>
      </c>
      <c r="Q44" s="9">
        <v>0</v>
      </c>
      <c r="R44" s="9">
        <v>0</v>
      </c>
      <c r="S44" s="18">
        <v>960705.45</v>
      </c>
    </row>
    <row r="45" spans="1:19" x14ac:dyDescent="0.2">
      <c r="A45" s="4" t="s">
        <v>67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6">
        <v>0</v>
      </c>
      <c r="L45" s="6">
        <v>0</v>
      </c>
      <c r="M45" s="6">
        <v>0</v>
      </c>
      <c r="N45" s="6">
        <v>0</v>
      </c>
      <c r="O45" s="9">
        <v>0</v>
      </c>
      <c r="P45" s="9">
        <v>0</v>
      </c>
      <c r="Q45" s="9">
        <v>0</v>
      </c>
      <c r="R45" s="9">
        <v>0</v>
      </c>
      <c r="S45" s="18">
        <v>0</v>
      </c>
    </row>
    <row r="46" spans="1:19" x14ac:dyDescent="0.2">
      <c r="A46" s="4" t="s">
        <v>68</v>
      </c>
      <c r="B46" s="9">
        <v>1542429.22</v>
      </c>
      <c r="C46" s="9">
        <v>526045.5</v>
      </c>
      <c r="D46" s="9">
        <v>2082476.5</v>
      </c>
      <c r="E46" s="9">
        <v>87254.06</v>
      </c>
      <c r="F46" s="9">
        <v>614808.99</v>
      </c>
      <c r="G46" s="9">
        <v>144992.21</v>
      </c>
      <c r="H46" s="9">
        <v>4039253.94</v>
      </c>
      <c r="I46" s="9">
        <v>189344.66</v>
      </c>
      <c r="J46" s="9">
        <v>950823.17</v>
      </c>
      <c r="K46" s="6">
        <v>4758815.2699999996</v>
      </c>
      <c r="L46" s="6">
        <v>309996</v>
      </c>
      <c r="M46" s="6">
        <v>0</v>
      </c>
      <c r="N46" s="6">
        <v>0</v>
      </c>
      <c r="O46" s="9">
        <v>0</v>
      </c>
      <c r="P46" s="9">
        <v>473161.09</v>
      </c>
      <c r="Q46" s="9">
        <v>231763.65</v>
      </c>
      <c r="R46" s="9">
        <v>109375.15</v>
      </c>
      <c r="S46" s="18">
        <v>16060539.41</v>
      </c>
    </row>
    <row r="47" spans="1:19" x14ac:dyDescent="0.2">
      <c r="A47" s="4" t="s">
        <v>69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6">
        <v>0</v>
      </c>
      <c r="L47" s="6">
        <v>0</v>
      </c>
      <c r="M47" s="6">
        <v>0</v>
      </c>
      <c r="N47" s="6">
        <v>0</v>
      </c>
      <c r="O47" s="9">
        <v>0</v>
      </c>
      <c r="P47" s="9">
        <v>0</v>
      </c>
      <c r="Q47" s="9">
        <v>0</v>
      </c>
      <c r="R47" s="9">
        <v>0</v>
      </c>
      <c r="S47" s="18">
        <v>0</v>
      </c>
    </row>
    <row r="48" spans="1:19" x14ac:dyDescent="0.2">
      <c r="A48" s="4" t="s">
        <v>70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6">
        <v>0</v>
      </c>
      <c r="L48" s="6">
        <v>0</v>
      </c>
      <c r="M48" s="6">
        <v>0</v>
      </c>
      <c r="N48" s="6">
        <v>0</v>
      </c>
      <c r="O48" s="9">
        <v>0</v>
      </c>
      <c r="P48" s="9">
        <v>0</v>
      </c>
      <c r="Q48" s="9">
        <v>0</v>
      </c>
      <c r="R48" s="9">
        <v>0</v>
      </c>
      <c r="S48" s="18">
        <v>0</v>
      </c>
    </row>
    <row r="49" spans="1:19" x14ac:dyDescent="0.2">
      <c r="A49" s="4" t="s">
        <v>71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6">
        <v>0</v>
      </c>
      <c r="L49" s="6">
        <v>0</v>
      </c>
      <c r="M49" s="6">
        <v>0</v>
      </c>
      <c r="N49" s="6">
        <v>0</v>
      </c>
      <c r="O49" s="9">
        <v>0</v>
      </c>
      <c r="P49" s="9">
        <v>0</v>
      </c>
      <c r="Q49" s="9">
        <v>0</v>
      </c>
      <c r="R49" s="9">
        <v>0</v>
      </c>
      <c r="S49" s="18">
        <v>0</v>
      </c>
    </row>
    <row r="50" spans="1:19" x14ac:dyDescent="0.2">
      <c r="A50" s="4" t="s">
        <v>72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6">
        <v>0</v>
      </c>
      <c r="L50" s="6">
        <v>0</v>
      </c>
      <c r="M50" s="6">
        <v>0</v>
      </c>
      <c r="N50" s="6">
        <v>0</v>
      </c>
      <c r="O50" s="9">
        <v>0</v>
      </c>
      <c r="P50" s="9">
        <v>0</v>
      </c>
      <c r="Q50" s="9">
        <v>0</v>
      </c>
      <c r="R50" s="9">
        <v>0</v>
      </c>
      <c r="S50" s="18">
        <v>0</v>
      </c>
    </row>
    <row r="51" spans="1:19" x14ac:dyDescent="0.2">
      <c r="A51" s="4" t="s">
        <v>73</v>
      </c>
      <c r="B51" s="9">
        <v>5402713.5599999996</v>
      </c>
      <c r="C51" s="9">
        <v>1548926.2</v>
      </c>
      <c r="D51" s="9">
        <v>4072621.47</v>
      </c>
      <c r="E51" s="9">
        <v>3522204.75</v>
      </c>
      <c r="F51" s="9">
        <v>2655933.14</v>
      </c>
      <c r="G51" s="9">
        <v>597843.75</v>
      </c>
      <c r="H51" s="9">
        <v>16047861.521532001</v>
      </c>
      <c r="I51" s="9">
        <v>962413.61460000009</v>
      </c>
      <c r="J51" s="9">
        <v>3458126.09</v>
      </c>
      <c r="K51" s="6">
        <v>47859183.200000003</v>
      </c>
      <c r="L51" s="6">
        <v>2255609.4500000002</v>
      </c>
      <c r="M51" s="6">
        <v>504730.92</v>
      </c>
      <c r="N51" s="6">
        <v>219918.65</v>
      </c>
      <c r="O51" s="9">
        <v>533010</v>
      </c>
      <c r="P51" s="9">
        <v>502649.89</v>
      </c>
      <c r="Q51" s="9">
        <v>420406.23</v>
      </c>
      <c r="R51" s="9">
        <v>491347.65</v>
      </c>
      <c r="S51" s="18">
        <v>91055500.086132035</v>
      </c>
    </row>
    <row r="52" spans="1:19" x14ac:dyDescent="0.2">
      <c r="A52" s="4" t="s">
        <v>74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6">
        <v>0</v>
      </c>
      <c r="L52" s="6">
        <v>0</v>
      </c>
      <c r="M52" s="6">
        <v>0</v>
      </c>
      <c r="N52" s="6">
        <v>0</v>
      </c>
      <c r="O52" s="9">
        <v>0</v>
      </c>
      <c r="P52" s="9">
        <v>0</v>
      </c>
      <c r="Q52" s="9">
        <v>0</v>
      </c>
      <c r="R52" s="9">
        <v>0</v>
      </c>
      <c r="S52" s="18">
        <v>0</v>
      </c>
    </row>
    <row r="53" spans="1:19" ht="10.8" thickBot="1" x14ac:dyDescent="0.25">
      <c r="A53" s="14" t="s">
        <v>75</v>
      </c>
      <c r="B53" s="10">
        <v>1590066.45</v>
      </c>
      <c r="C53" s="10">
        <v>2834852.9299999997</v>
      </c>
      <c r="D53" s="10">
        <v>953675.36</v>
      </c>
      <c r="E53" s="10">
        <v>1384306.94</v>
      </c>
      <c r="F53" s="10">
        <v>1566223.5299999998</v>
      </c>
      <c r="G53" s="10">
        <v>180913.01</v>
      </c>
      <c r="H53" s="10">
        <v>2886076.95</v>
      </c>
      <c r="I53" s="10">
        <v>0</v>
      </c>
      <c r="J53" s="10">
        <v>440079.67000000004</v>
      </c>
      <c r="K53" s="11">
        <v>5877223</v>
      </c>
      <c r="L53" s="11">
        <v>0</v>
      </c>
      <c r="M53" s="11">
        <v>0</v>
      </c>
      <c r="N53" s="11">
        <v>0</v>
      </c>
      <c r="O53" s="10">
        <v>32903.5</v>
      </c>
      <c r="P53" s="10">
        <v>509284.3</v>
      </c>
      <c r="Q53" s="10">
        <v>0</v>
      </c>
      <c r="R53" s="10">
        <v>49180.740000000005</v>
      </c>
      <c r="S53" s="18">
        <v>18304786.379999995</v>
      </c>
    </row>
    <row r="54" spans="1:19" ht="10.8" thickBot="1" x14ac:dyDescent="0.25">
      <c r="A54" s="12" t="s">
        <v>76</v>
      </c>
      <c r="B54" s="13">
        <f>SUM(B11:B53)</f>
        <v>30443186.807663992</v>
      </c>
      <c r="C54" s="13">
        <f t="shared" ref="C54:S54" si="0">SUM(C11:C53)</f>
        <v>11777850.027999999</v>
      </c>
      <c r="D54" s="13">
        <f t="shared" si="0"/>
        <v>19450060.073599998</v>
      </c>
      <c r="E54" s="13">
        <f t="shared" si="0"/>
        <v>16004013.401099999</v>
      </c>
      <c r="F54" s="13">
        <f t="shared" si="0"/>
        <v>10880600.339699998</v>
      </c>
      <c r="G54" s="13">
        <f t="shared" si="0"/>
        <v>1992801.7555</v>
      </c>
      <c r="H54" s="13">
        <f t="shared" si="0"/>
        <v>45221199.065681227</v>
      </c>
      <c r="I54" s="13">
        <f t="shared" si="0"/>
        <v>3467279.0239349799</v>
      </c>
      <c r="J54" s="13">
        <f t="shared" si="0"/>
        <v>7975714.1175998002</v>
      </c>
      <c r="K54" s="13">
        <f t="shared" si="0"/>
        <v>109016729.6217</v>
      </c>
      <c r="L54" s="13">
        <f t="shared" si="0"/>
        <v>6820492.79</v>
      </c>
      <c r="M54" s="13">
        <f t="shared" si="0"/>
        <v>504730.92</v>
      </c>
      <c r="N54" s="13">
        <f t="shared" si="0"/>
        <v>588731.65</v>
      </c>
      <c r="O54" s="13">
        <f t="shared" si="0"/>
        <v>4173213.5</v>
      </c>
      <c r="P54" s="13">
        <f t="shared" si="0"/>
        <v>3430082.21447455</v>
      </c>
      <c r="Q54" s="13">
        <f t="shared" si="0"/>
        <v>1032890.0765999999</v>
      </c>
      <c r="R54" s="13">
        <f t="shared" si="0"/>
        <v>1100976.6932999101</v>
      </c>
      <c r="S54" s="13">
        <f t="shared" si="0"/>
        <v>273880552.07885444</v>
      </c>
    </row>
  </sheetData>
  <mergeCells count="22">
    <mergeCell ref="O8:O9"/>
    <mergeCell ref="M8:M9"/>
    <mergeCell ref="N8:N9"/>
    <mergeCell ref="I8:I9"/>
    <mergeCell ref="J8:J9"/>
    <mergeCell ref="K8:K9"/>
    <mergeCell ref="A2:S2"/>
    <mergeCell ref="A3:S3"/>
    <mergeCell ref="A7:A9"/>
    <mergeCell ref="B7:R7"/>
    <mergeCell ref="S7:S9"/>
    <mergeCell ref="B8:B9"/>
    <mergeCell ref="C8:C9"/>
    <mergeCell ref="D8:D9"/>
    <mergeCell ref="E8:E9"/>
    <mergeCell ref="F8:F9"/>
    <mergeCell ref="P8:P9"/>
    <mergeCell ref="Q8:Q9"/>
    <mergeCell ref="R8:R9"/>
    <mergeCell ref="G8:G9"/>
    <mergeCell ref="H8:H9"/>
    <mergeCell ref="L8:L9"/>
  </mergeCells>
  <pageMargins left="0.74803149606299213" right="0.39370078740157483" top="1.3779527559055118" bottom="0.51181102362204722" header="0.62992125984251968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2022-09-09T08:35:13Z</dcterms:created>
  <dcterms:modified xsi:type="dcterms:W3CDTF">2025-01-08T09:50:33Z</dcterms:modified>
</cp:coreProperties>
</file>