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SUME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1" i="1" l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10" i="1"/>
  <c r="C53" i="1" l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B53" i="1"/>
  <c r="AC53" i="1" l="1"/>
</calcChain>
</file>

<file path=xl/sharedStrings.xml><?xml version="1.0" encoding="utf-8"?>
<sst xmlns="http://schemas.openxmlformats.org/spreadsheetml/2006/main" count="110" uniqueCount="104">
  <si>
    <t xml:space="preserve">Programul naţional de ortopedie </t>
  </si>
  <si>
    <t>Lei</t>
  </si>
  <si>
    <t>CAS</t>
  </si>
  <si>
    <t>Cheltuieli pe tipuri de endoproteze:</t>
  </si>
  <si>
    <t>Cheltuieli bolnavi endoprotezaţi</t>
  </si>
  <si>
    <t>Cheltuieli bolnavi cu endoproteze tumorale</t>
  </si>
  <si>
    <t>Cheltuieli bolnavi cu implant segmentar</t>
  </si>
  <si>
    <t>Cheltuieli pt bolnavi ADULŢI trataţi prin chirurgie spinală</t>
  </si>
  <si>
    <t>Cheltuieli pt bolnavi COPII trataţi prin instrumentaţie specifică</t>
  </si>
  <si>
    <t>Cheltuieli bolnavi cu instabilitate articulară trataţi prin implanturi de fixare</t>
  </si>
  <si>
    <t xml:space="preserve">CHELTUIELI TOTAL BOLNAVI </t>
  </si>
  <si>
    <t>proteza totala sold cimentata</t>
  </si>
  <si>
    <t>proteza totala sold cimentata tip luxaţie congenitala</t>
  </si>
  <si>
    <t>proteza totala sold necimentata</t>
  </si>
  <si>
    <t>proteza bipolara sold cimentata</t>
  </si>
  <si>
    <t>proteza Moore</t>
  </si>
  <si>
    <t>proteza totala genunchi cimentata fara stabilizare posterioară</t>
  </si>
  <si>
    <t>proteza totala genunchi cimentata cu stabilizare posterioară</t>
  </si>
  <si>
    <t>proteza unicompartimentala genunchi</t>
  </si>
  <si>
    <t>proteza totala sold cimentata REVIZIE</t>
  </si>
  <si>
    <t>proteza totala sold necimentata REVIZIE</t>
  </si>
  <si>
    <t xml:space="preserve">elemente de ranforsare cotil şi metafizodiafizară femur </t>
  </si>
  <si>
    <t>proteza totala genunchi cimentata REVIZIE</t>
  </si>
  <si>
    <t>proteza totala umăr</t>
  </si>
  <si>
    <t>proteza parţiala umăr</t>
  </si>
  <si>
    <t>proteza totala cot</t>
  </si>
  <si>
    <t>alte endoproteze</t>
  </si>
  <si>
    <t>TOTAL CHELTUIELI pt. endoproteze</t>
  </si>
  <si>
    <t>ADULŢI</t>
  </si>
  <si>
    <t>COPII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</si>
  <si>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</si>
  <si>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</si>
  <si>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</si>
  <si>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</si>
  <si>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</si>
  <si>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</si>
  <si>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</si>
  <si>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</si>
  <si>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</si>
  <si>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</si>
  <si>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</si>
  <si>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</si>
  <si>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</si>
  <si>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</si>
  <si>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</si>
  <si>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</si>
  <si>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</si>
  <si>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C17=C1+…+C16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</si>
  <si>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</si>
  <si>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</si>
  <si>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</si>
  <si>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</si>
  <si>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</si>
  <si>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</si>
  <si>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</si>
  <si>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</si>
  <si>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</si>
  <si>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</si>
  <si>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C28=C18+…+C27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</si>
  <si>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</si>
  <si>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</si>
  <si>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</si>
  <si>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</si>
  <si>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</si>
  <si>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</si>
  <si>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</si>
  <si>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</si>
  <si>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</si>
  <si>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</si>
  <si>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</si>
  <si>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</si>
  <si>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</si>
  <si>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</si>
  <si>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</si>
  <si>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</si>
  <si>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</si>
  <si>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</si>
  <si>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</si>
  <si>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</si>
  <si>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</si>
  <si>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</si>
  <si>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</si>
  <si>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</si>
  <si>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</si>
  <si>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</si>
  <si>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</si>
  <si>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</si>
  <si>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</si>
  <si>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</si>
  <si>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</si>
  <si>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</si>
  <si>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</si>
  <si>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</si>
  <si>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</si>
  <si>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</si>
  <si>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</si>
  <si>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</si>
  <si>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</si>
  <si>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</si>
  <si>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</si>
  <si>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</si>
  <si>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OPSNAJ</t>
  </si>
  <si>
    <t>Total</t>
  </si>
  <si>
    <r>
      <t xml:space="preserve">Situația cheltuielilor realizate în </t>
    </r>
    <r>
      <rPr>
        <b/>
        <sz val="12"/>
        <rFont val="Arial"/>
        <family val="2"/>
        <charset val="238"/>
      </rPr>
      <t>perioada   01.01.2023-30.06.2023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</si>
</sst>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</font>
    <font>
      <sz val="12"/>
      <name val="Arial"/>
      <family val="2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41">
    <xf numFmtId="0" fontId="0" fillId="0" borderId="0" xfId="0"/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right" vertical="center"/>
    </xf>
    <xf numFmtId="4" fontId="5" fillId="2" borderId="10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3" fontId="7" fillId="2" borderId="12" xfId="1" applyNumberFormat="1" applyFont="1" applyFill="1" applyBorder="1"/>
    <xf numFmtId="4" fontId="2" fillId="2" borderId="13" xfId="0" applyNumberFormat="1" applyFont="1" applyFill="1" applyBorder="1" applyAlignment="1">
      <alignment horizontal="right" vertical="center" wrapText="1"/>
    </xf>
    <xf numFmtId="4" fontId="2" fillId="2" borderId="14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3" fontId="2" fillId="2" borderId="0" xfId="0" applyNumberFormat="1" applyFont="1" applyFill="1" applyAlignment="1">
      <alignment horizontal="right" vertical="center" wrapText="1"/>
    </xf>
    <xf numFmtId="3" fontId="7" fillId="2" borderId="16" xfId="1" applyNumberFormat="1" applyFont="1" applyFill="1" applyBorder="1"/>
    <xf numFmtId="4" fontId="2" fillId="2" borderId="17" xfId="0" applyNumberFormat="1" applyFont="1" applyFill="1" applyBorder="1" applyAlignment="1">
      <alignment horizontal="right" vertical="center" wrapText="1"/>
    </xf>
    <xf numFmtId="4" fontId="2" fillId="2" borderId="18" xfId="0" applyNumberFormat="1" applyFont="1" applyFill="1" applyBorder="1" applyAlignment="1">
      <alignment horizontal="right" vertical="center" wrapText="1"/>
    </xf>
    <xf numFmtId="3" fontId="7" fillId="2" borderId="19" xfId="1" applyNumberFormat="1" applyFont="1" applyFill="1" applyBorder="1"/>
    <xf numFmtId="4" fontId="2" fillId="2" borderId="20" xfId="0" applyNumberFormat="1" applyFont="1" applyFill="1" applyBorder="1" applyAlignment="1">
      <alignment horizontal="right" vertical="center" wrapText="1"/>
    </xf>
    <xf numFmtId="4" fontId="2" fillId="2" borderId="21" xfId="0" applyNumberFormat="1" applyFont="1" applyFill="1" applyBorder="1" applyAlignment="1">
      <alignment horizontal="right" vertical="center" wrapText="1"/>
    </xf>
    <xf numFmtId="4" fontId="2" fillId="2" borderId="22" xfId="0" applyNumberFormat="1" applyFont="1" applyFill="1" applyBorder="1" applyAlignment="1">
      <alignment horizontal="right" vertical="center" wrapText="1"/>
    </xf>
    <xf numFmtId="3" fontId="5" fillId="2" borderId="23" xfId="1" applyNumberFormat="1" applyFont="1" applyFill="1" applyBorder="1" applyAlignment="1">
      <alignment horizontal="left" vertical="center"/>
    </xf>
    <xf numFmtId="4" fontId="5" fillId="2" borderId="24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left" vertical="center" wrapText="1"/>
    </xf>
    <xf numFmtId="4" fontId="2" fillId="2" borderId="0" xfId="0" applyNumberFormat="1" applyFont="1" applyFill="1" applyAlignment="1">
      <alignment horizontal="right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4" fontId="5" fillId="2" borderId="1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4" fontId="5" fillId="2" borderId="1" xfId="0" applyNumberFormat="1" applyFont="1" applyFill="1" applyBorder="1" applyAlignment="1">
      <alignment horizontal="left" vertical="center" wrapText="1"/>
    </xf>
    <xf numFmtId="4" fontId="5" fillId="2" borderId="9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4" fontId="5" fillId="2" borderId="15" xfId="0" applyNumberFormat="1" applyFont="1" applyFill="1" applyBorder="1" applyAlignment="1">
      <alignment horizontal="right" vertical="center" wrapText="1"/>
    </xf>
  </cellXfs>
  <cellStyles count="2">
    <cellStyle name="Normal" xfId="0" builtinId="0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AE78"/>
  <sheetViews>
    <sheetView tabSelected="1" topLeftCell="K1" zoomScaleNormal="100" workbookViewId="0">
      <selection activeCell="AE23" sqref="AE23"/>
    </sheetView>
  </sheetViews>
  <sheetFormatPr defaultColWidth="9.109375" defaultRowHeight="10.199999999999999" x14ac:dyDescent="0.25"/>
  <cols>
    <col min="1" max="1" width="7.33203125" style="4" customWidth="1"/>
    <col min="2" max="2" width="9.109375" style="3" customWidth="1"/>
    <col min="3" max="3" width="10.109375" style="3" customWidth="1"/>
    <col min="4" max="4" width="11" style="3" customWidth="1"/>
    <col min="5" max="5" width="9.33203125" style="3" customWidth="1"/>
    <col min="6" max="6" width="9.5546875" style="3" customWidth="1"/>
    <col min="7" max="7" width="11.33203125" style="3" customWidth="1"/>
    <col min="8" max="8" width="10.5546875" style="3" customWidth="1"/>
    <col min="9" max="9" width="8.33203125" style="3" customWidth="1"/>
    <col min="10" max="10" width="14.6640625" style="3" customWidth="1"/>
    <col min="11" max="11" width="8.5546875" style="3" customWidth="1"/>
    <col min="12" max="12" width="9.33203125" style="3" customWidth="1"/>
    <col min="13" max="13" width="10.33203125" style="3" customWidth="1"/>
    <col min="14" max="14" width="7.6640625" style="3" customWidth="1"/>
    <col min="15" max="15" width="8.33203125" style="3" customWidth="1"/>
    <col min="16" max="16" width="7.6640625" style="3" customWidth="1"/>
    <col min="17" max="17" width="10.88671875" style="3" customWidth="1"/>
    <col min="18" max="18" width="11.109375" style="3" customWidth="1"/>
    <col min="19" max="19" width="11" style="3" customWidth="1"/>
    <col min="20" max="20" width="8.109375" style="1" customWidth="1"/>
    <col min="21" max="21" width="9.33203125" style="1" customWidth="1"/>
    <col min="22" max="22" width="9.5546875" style="1" customWidth="1"/>
    <col min="23" max="23" width="9.88671875" style="3" customWidth="1"/>
    <col min="24" max="24" width="10.109375" style="3" customWidth="1"/>
    <col min="25" max="25" width="8.6640625" style="3" customWidth="1"/>
    <col min="26" max="26" width="8.109375" style="3" customWidth="1"/>
    <col min="27" max="28" width="11" style="3" customWidth="1"/>
    <col min="29" max="29" width="11.33203125" style="3" customWidth="1"/>
    <col min="30" max="16384" width="9.109375" style="1"/>
  </cols>
  <sheetData>
    <row r="2" spans="1:31" ht="15.6" x14ac:dyDescent="0.2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</row>
    <row r="3" spans="1:31" ht="15.6" x14ac:dyDescent="0.25">
      <c r="A3" s="32" t="s">
        <v>103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</row>
    <row r="4" spans="1:31" ht="12.75" customHeight="1" x14ac:dyDescent="0.25">
      <c r="A4" s="2"/>
      <c r="C4" s="33"/>
      <c r="D4" s="33"/>
      <c r="E4" s="33"/>
      <c r="F4" s="33"/>
      <c r="G4" s="33"/>
      <c r="H4" s="33"/>
      <c r="I4" s="33"/>
      <c r="J4" s="33"/>
      <c r="K4" s="33"/>
      <c r="L4" s="33"/>
    </row>
    <row r="6" spans="1:31" ht="10.8" thickBot="1" x14ac:dyDescent="0.3">
      <c r="AC6" s="3" t="s">
        <v>1</v>
      </c>
    </row>
    <row r="7" spans="1:31" s="6" customFormat="1" ht="37.5" customHeight="1" thickBot="1" x14ac:dyDescent="0.3">
      <c r="A7" s="34" t="s">
        <v>2</v>
      </c>
      <c r="B7" s="36" t="s">
        <v>3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8" t="s">
        <v>4</v>
      </c>
      <c r="T7" s="39"/>
      <c r="U7" s="38" t="s">
        <v>5</v>
      </c>
      <c r="V7" s="39"/>
      <c r="W7" s="38" t="s">
        <v>6</v>
      </c>
      <c r="X7" s="39"/>
      <c r="Y7" s="29" t="s">
        <v>7</v>
      </c>
      <c r="Z7" s="29" t="s">
        <v>8</v>
      </c>
      <c r="AA7" s="27" t="s">
        <v>9</v>
      </c>
      <c r="AB7" s="28"/>
      <c r="AC7" s="29" t="s">
        <v>10</v>
      </c>
      <c r="AD7" s="5"/>
      <c r="AE7" s="5"/>
    </row>
    <row r="8" spans="1:31" s="6" customFormat="1" ht="69.599999999999994" customHeight="1" thickBot="1" x14ac:dyDescent="0.3">
      <c r="A8" s="35"/>
      <c r="B8" s="7" t="s">
        <v>11</v>
      </c>
      <c r="C8" s="7" t="s">
        <v>12</v>
      </c>
      <c r="D8" s="7" t="s">
        <v>13</v>
      </c>
      <c r="E8" s="7" t="s">
        <v>14</v>
      </c>
      <c r="F8" s="7" t="s">
        <v>15</v>
      </c>
      <c r="G8" s="7" t="s">
        <v>16</v>
      </c>
      <c r="H8" s="7" t="s">
        <v>17</v>
      </c>
      <c r="I8" s="7" t="s">
        <v>18</v>
      </c>
      <c r="J8" s="7" t="s">
        <v>19</v>
      </c>
      <c r="K8" s="7" t="s">
        <v>20</v>
      </c>
      <c r="L8" s="7" t="s">
        <v>21</v>
      </c>
      <c r="M8" s="7" t="s">
        <v>22</v>
      </c>
      <c r="N8" s="7" t="s">
        <v>23</v>
      </c>
      <c r="O8" s="7" t="s">
        <v>24</v>
      </c>
      <c r="P8" s="7" t="s">
        <v>25</v>
      </c>
      <c r="Q8" s="7" t="s">
        <v>26</v>
      </c>
      <c r="R8" s="7" t="s">
        <v>27</v>
      </c>
      <c r="S8" s="7" t="s">
        <v>28</v>
      </c>
      <c r="T8" s="7" t="s">
        <v>29</v>
      </c>
      <c r="U8" s="7" t="s">
        <v>28</v>
      </c>
      <c r="V8" s="7" t="s">
        <v>29</v>
      </c>
      <c r="W8" s="7" t="s">
        <v>28</v>
      </c>
      <c r="X8" s="7" t="s">
        <v>29</v>
      </c>
      <c r="Y8" s="30"/>
      <c r="Z8" s="30"/>
      <c r="AA8" s="7" t="s">
        <v>28</v>
      </c>
      <c r="AB8" s="7" t="s">
        <v>29</v>
      </c>
      <c r="AC8" s="30"/>
      <c r="AD8" s="5"/>
      <c r="AE8" s="5"/>
    </row>
    <row r="9" spans="1:31" s="10" customFormat="1" ht="21" thickBot="1" x14ac:dyDescent="0.3">
      <c r="A9" s="8" t="s">
        <v>30</v>
      </c>
      <c r="B9" s="7" t="s">
        <v>31</v>
      </c>
      <c r="C9" s="7" t="s">
        <v>32</v>
      </c>
      <c r="D9" s="7" t="s">
        <v>33</v>
      </c>
      <c r="E9" s="7" t="s">
        <v>34</v>
      </c>
      <c r="F9" s="7" t="s">
        <v>35</v>
      </c>
      <c r="G9" s="7" t="s">
        <v>36</v>
      </c>
      <c r="H9" s="7" t="s">
        <v>37</v>
      </c>
      <c r="I9" s="7" t="s">
        <v>38</v>
      </c>
      <c r="J9" s="7" t="s">
        <v>39</v>
      </c>
      <c r="K9" s="7" t="s">
        <v>40</v>
      </c>
      <c r="L9" s="7" t="s">
        <v>41</v>
      </c>
      <c r="M9" s="7" t="s">
        <v>42</v>
      </c>
      <c r="N9" s="7" t="s">
        <v>43</v>
      </c>
      <c r="O9" s="7" t="s">
        <v>44</v>
      </c>
      <c r="P9" s="7" t="s">
        <v>45</v>
      </c>
      <c r="Q9" s="7" t="s">
        <v>46</v>
      </c>
      <c r="R9" s="7" t="s">
        <v>47</v>
      </c>
      <c r="S9" s="7" t="s">
        <v>48</v>
      </c>
      <c r="T9" s="7" t="s">
        <v>49</v>
      </c>
      <c r="U9" s="7" t="s">
        <v>50</v>
      </c>
      <c r="V9" s="7" t="s">
        <v>51</v>
      </c>
      <c r="W9" s="7" t="s">
        <v>52</v>
      </c>
      <c r="X9" s="7" t="s">
        <v>53</v>
      </c>
      <c r="Y9" s="7" t="s">
        <v>54</v>
      </c>
      <c r="Z9" s="7" t="s">
        <v>55</v>
      </c>
      <c r="AA9" s="7" t="s">
        <v>56</v>
      </c>
      <c r="AB9" s="7" t="s">
        <v>57</v>
      </c>
      <c r="AC9" s="7" t="s">
        <v>58</v>
      </c>
      <c r="AD9" s="9"/>
      <c r="AE9" s="9"/>
    </row>
    <row r="10" spans="1:31" x14ac:dyDescent="0.2">
      <c r="A10" s="11" t="s">
        <v>59</v>
      </c>
      <c r="B10" s="12">
        <v>270915.17</v>
      </c>
      <c r="C10" s="12">
        <v>0</v>
      </c>
      <c r="D10" s="12">
        <v>248901.5</v>
      </c>
      <c r="E10" s="12">
        <v>16872.8</v>
      </c>
      <c r="F10" s="12">
        <v>9112.4</v>
      </c>
      <c r="G10" s="12">
        <v>0</v>
      </c>
      <c r="H10" s="12">
        <v>613078.37</v>
      </c>
      <c r="I10" s="12">
        <v>0</v>
      </c>
      <c r="J10" s="12">
        <v>0</v>
      </c>
      <c r="K10" s="12">
        <v>10355</v>
      </c>
      <c r="L10" s="12">
        <v>817.5</v>
      </c>
      <c r="M10" s="12">
        <v>25015.5</v>
      </c>
      <c r="N10" s="12">
        <v>0</v>
      </c>
      <c r="O10" s="12">
        <v>11379.6</v>
      </c>
      <c r="P10" s="12">
        <v>0</v>
      </c>
      <c r="Q10" s="12">
        <v>0</v>
      </c>
      <c r="R10" s="12">
        <v>1206447.8400000001</v>
      </c>
      <c r="S10" s="12">
        <v>1206447.8400000001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3">
        <v>56398.14</v>
      </c>
      <c r="AB10" s="13">
        <v>0</v>
      </c>
      <c r="AC10" s="40">
        <f>S10+T10+U10+V10+W10+X10+Y10+Z10+AA10+AB10</f>
        <v>1262845.98</v>
      </c>
      <c r="AD10" s="14"/>
      <c r="AE10" s="15"/>
    </row>
    <row r="11" spans="1:31" x14ac:dyDescent="0.2">
      <c r="A11" s="16" t="s">
        <v>60</v>
      </c>
      <c r="B11" s="17">
        <v>99898.5</v>
      </c>
      <c r="C11" s="17">
        <v>0</v>
      </c>
      <c r="D11" s="17">
        <v>239800</v>
      </c>
      <c r="E11" s="17">
        <v>157733.9</v>
      </c>
      <c r="F11" s="17">
        <v>11395.95</v>
      </c>
      <c r="G11" s="17">
        <v>0</v>
      </c>
      <c r="H11" s="17">
        <v>279258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2">
        <v>788086.35000000009</v>
      </c>
      <c r="S11" s="17">
        <v>788086.35000000009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8">
        <v>23803.42</v>
      </c>
      <c r="AB11" s="18">
        <v>0</v>
      </c>
      <c r="AC11" s="40">
        <f t="shared" ref="AC11:AC52" si="0">S11+T11+U11+V11+W11+X11+Y11+Z11+AA11+AB11</f>
        <v>811889.77000000014</v>
      </c>
      <c r="AD11" s="14"/>
      <c r="AE11" s="15"/>
    </row>
    <row r="12" spans="1:31" x14ac:dyDescent="0.2">
      <c r="A12" s="16" t="s">
        <v>61</v>
      </c>
      <c r="B12" s="17">
        <v>0</v>
      </c>
      <c r="C12" s="17">
        <v>0</v>
      </c>
      <c r="D12" s="17">
        <v>408879.71</v>
      </c>
      <c r="E12" s="17">
        <v>175653.5</v>
      </c>
      <c r="F12" s="17">
        <v>0</v>
      </c>
      <c r="G12" s="17">
        <v>274026</v>
      </c>
      <c r="H12" s="17">
        <v>194565.31</v>
      </c>
      <c r="I12" s="17">
        <v>0</v>
      </c>
      <c r="J12" s="17">
        <v>82191.5</v>
      </c>
      <c r="K12" s="17">
        <v>0</v>
      </c>
      <c r="L12" s="17">
        <v>0</v>
      </c>
      <c r="M12" s="17">
        <v>5046.7</v>
      </c>
      <c r="N12" s="17">
        <v>0</v>
      </c>
      <c r="O12" s="17">
        <v>0</v>
      </c>
      <c r="P12" s="17">
        <v>0</v>
      </c>
      <c r="Q12" s="17">
        <v>0</v>
      </c>
      <c r="R12" s="12">
        <v>1140362.72</v>
      </c>
      <c r="S12" s="17">
        <v>1140362.72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8">
        <v>0</v>
      </c>
      <c r="AB12" s="18">
        <v>0</v>
      </c>
      <c r="AC12" s="40">
        <f t="shared" si="0"/>
        <v>1140362.72</v>
      </c>
      <c r="AD12" s="14"/>
      <c r="AE12" s="15"/>
    </row>
    <row r="13" spans="1:31" x14ac:dyDescent="0.2">
      <c r="A13" s="16" t="s">
        <v>62</v>
      </c>
      <c r="B13" s="17">
        <v>30760.03</v>
      </c>
      <c r="C13" s="17">
        <v>0</v>
      </c>
      <c r="D13" s="17">
        <v>509019.1</v>
      </c>
      <c r="E13" s="17">
        <v>86236.24</v>
      </c>
      <c r="F13" s="17">
        <v>1800.04</v>
      </c>
      <c r="G13" s="17">
        <v>0</v>
      </c>
      <c r="H13" s="17">
        <v>546208.81000000006</v>
      </c>
      <c r="I13" s="17">
        <v>18779.61</v>
      </c>
      <c r="J13" s="17">
        <v>0</v>
      </c>
      <c r="K13" s="17">
        <v>0</v>
      </c>
      <c r="L13" s="17">
        <v>19456.5</v>
      </c>
      <c r="M13" s="17">
        <v>26436.86</v>
      </c>
      <c r="N13" s="17">
        <v>4200</v>
      </c>
      <c r="O13" s="17">
        <v>9480.1</v>
      </c>
      <c r="P13" s="17">
        <v>0</v>
      </c>
      <c r="Q13" s="17">
        <v>110373.31</v>
      </c>
      <c r="R13" s="12">
        <v>1362750.6000000006</v>
      </c>
      <c r="S13" s="17">
        <v>1362750.6000000006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8">
        <v>0</v>
      </c>
      <c r="AB13" s="18">
        <v>0</v>
      </c>
      <c r="AC13" s="40">
        <f t="shared" si="0"/>
        <v>1362750.6000000006</v>
      </c>
      <c r="AD13" s="14"/>
      <c r="AE13" s="15"/>
    </row>
    <row r="14" spans="1:31" x14ac:dyDescent="0.2">
      <c r="A14" s="16" t="s">
        <v>63</v>
      </c>
      <c r="B14" s="17">
        <v>183971.78</v>
      </c>
      <c r="C14" s="17">
        <v>0</v>
      </c>
      <c r="D14" s="17">
        <v>2517899.5</v>
      </c>
      <c r="E14" s="17">
        <v>0</v>
      </c>
      <c r="F14" s="17">
        <v>24714.639999999999</v>
      </c>
      <c r="G14" s="17">
        <v>0</v>
      </c>
      <c r="H14" s="17">
        <v>1581485.8</v>
      </c>
      <c r="I14" s="17">
        <v>0</v>
      </c>
      <c r="J14" s="17">
        <v>22745.38</v>
      </c>
      <c r="K14" s="17">
        <v>97386.69</v>
      </c>
      <c r="L14" s="17">
        <v>21675.4</v>
      </c>
      <c r="M14" s="17">
        <v>181705.67</v>
      </c>
      <c r="N14" s="17">
        <v>10600</v>
      </c>
      <c r="O14" s="17">
        <v>3900</v>
      </c>
      <c r="P14" s="17">
        <v>0</v>
      </c>
      <c r="Q14" s="17">
        <v>0</v>
      </c>
      <c r="R14" s="12">
        <v>4646084.8600000003</v>
      </c>
      <c r="S14" s="17">
        <v>4646084.8600000003</v>
      </c>
      <c r="T14" s="17">
        <v>0</v>
      </c>
      <c r="U14" s="17">
        <v>29157.5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18">
        <v>108916.91</v>
      </c>
      <c r="AB14" s="18">
        <v>0</v>
      </c>
      <c r="AC14" s="40">
        <f t="shared" si="0"/>
        <v>4784159.2700000005</v>
      </c>
      <c r="AD14" s="14"/>
      <c r="AE14" s="15"/>
    </row>
    <row r="15" spans="1:31" x14ac:dyDescent="0.2">
      <c r="A15" s="16" t="s">
        <v>64</v>
      </c>
      <c r="B15" s="17">
        <v>19821.650000000001</v>
      </c>
      <c r="C15" s="17">
        <v>0</v>
      </c>
      <c r="D15" s="17">
        <v>609291.16</v>
      </c>
      <c r="E15" s="17">
        <v>0</v>
      </c>
      <c r="F15" s="17">
        <v>1635</v>
      </c>
      <c r="G15" s="17">
        <v>0</v>
      </c>
      <c r="H15" s="17">
        <v>588361.59</v>
      </c>
      <c r="I15" s="17">
        <v>0</v>
      </c>
      <c r="J15" s="17">
        <v>0</v>
      </c>
      <c r="K15" s="17">
        <v>0</v>
      </c>
      <c r="L15" s="17">
        <v>10126.1</v>
      </c>
      <c r="M15" s="17">
        <v>23597.41</v>
      </c>
      <c r="N15" s="17">
        <v>0</v>
      </c>
      <c r="O15" s="17">
        <v>0</v>
      </c>
      <c r="P15" s="17">
        <v>0</v>
      </c>
      <c r="Q15" s="17">
        <v>0</v>
      </c>
      <c r="R15" s="12">
        <v>1252832.9099999999</v>
      </c>
      <c r="S15" s="17">
        <v>1252832.9099999999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8">
        <v>0</v>
      </c>
      <c r="AB15" s="18">
        <v>0</v>
      </c>
      <c r="AC15" s="40">
        <f t="shared" si="0"/>
        <v>1252832.9099999999</v>
      </c>
      <c r="AD15" s="14"/>
      <c r="AE15" s="15"/>
    </row>
    <row r="16" spans="1:31" x14ac:dyDescent="0.2">
      <c r="A16" s="16" t="s">
        <v>65</v>
      </c>
      <c r="B16" s="17">
        <v>7957</v>
      </c>
      <c r="C16" s="17">
        <v>0</v>
      </c>
      <c r="D16" s="17">
        <v>304894.8</v>
      </c>
      <c r="E16" s="17">
        <v>20928</v>
      </c>
      <c r="F16" s="17">
        <v>2578.94</v>
      </c>
      <c r="G16" s="17">
        <v>0</v>
      </c>
      <c r="H16" s="17">
        <v>88686.76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63922</v>
      </c>
      <c r="R16" s="12">
        <v>488967.5</v>
      </c>
      <c r="S16" s="17">
        <v>488967.5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8">
        <v>0</v>
      </c>
      <c r="AB16" s="18">
        <v>0</v>
      </c>
      <c r="AC16" s="40">
        <f t="shared" si="0"/>
        <v>488967.5</v>
      </c>
      <c r="AD16" s="14"/>
      <c r="AE16" s="15"/>
    </row>
    <row r="17" spans="1:31" x14ac:dyDescent="0.2">
      <c r="A17" s="16" t="s">
        <v>66</v>
      </c>
      <c r="B17" s="17">
        <v>282794.65000000002</v>
      </c>
      <c r="C17" s="17">
        <v>0</v>
      </c>
      <c r="D17" s="17">
        <v>1757843</v>
      </c>
      <c r="E17" s="17">
        <v>236878</v>
      </c>
      <c r="F17" s="17">
        <v>14747.7</v>
      </c>
      <c r="G17" s="17">
        <v>0</v>
      </c>
      <c r="H17" s="17">
        <v>1155545.3999999999</v>
      </c>
      <c r="I17" s="17">
        <v>0</v>
      </c>
      <c r="J17" s="17">
        <v>35550.019999999997</v>
      </c>
      <c r="K17" s="17">
        <v>174193.75</v>
      </c>
      <c r="L17" s="17">
        <v>0</v>
      </c>
      <c r="M17" s="17">
        <v>214799.89</v>
      </c>
      <c r="N17" s="17">
        <v>35195.410000000003</v>
      </c>
      <c r="O17" s="17">
        <v>0</v>
      </c>
      <c r="P17" s="17">
        <v>0</v>
      </c>
      <c r="Q17" s="17">
        <v>451853.91</v>
      </c>
      <c r="R17" s="12">
        <v>4359401.7300000004</v>
      </c>
      <c r="S17" s="17">
        <v>4359401.7300000004</v>
      </c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17">
        <v>0</v>
      </c>
      <c r="Z17" s="17">
        <v>0</v>
      </c>
      <c r="AA17" s="18">
        <v>32900.300000000003</v>
      </c>
      <c r="AB17" s="18">
        <v>0</v>
      </c>
      <c r="AC17" s="40">
        <f t="shared" si="0"/>
        <v>4392302.03</v>
      </c>
      <c r="AD17" s="14"/>
      <c r="AE17" s="15"/>
    </row>
    <row r="18" spans="1:31" x14ac:dyDescent="0.2">
      <c r="A18" s="16" t="s">
        <v>67</v>
      </c>
      <c r="B18" s="17">
        <v>11052.6</v>
      </c>
      <c r="C18" s="17">
        <v>0</v>
      </c>
      <c r="D18" s="17">
        <v>20012.400000000001</v>
      </c>
      <c r="E18" s="17">
        <v>35185.199999999997</v>
      </c>
      <c r="F18" s="17">
        <v>4772.0200000000004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1308</v>
      </c>
      <c r="M18" s="17">
        <v>0</v>
      </c>
      <c r="N18" s="17">
        <v>0</v>
      </c>
      <c r="O18" s="17">
        <v>0</v>
      </c>
      <c r="P18" s="17">
        <v>0</v>
      </c>
      <c r="Q18" s="17">
        <v>17494.5</v>
      </c>
      <c r="R18" s="12">
        <v>89824.72</v>
      </c>
      <c r="S18" s="17">
        <v>89824.72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8">
        <v>0</v>
      </c>
      <c r="AB18" s="18">
        <v>0</v>
      </c>
      <c r="AC18" s="40">
        <f t="shared" si="0"/>
        <v>89824.72</v>
      </c>
      <c r="AD18" s="14"/>
      <c r="AE18" s="15"/>
    </row>
    <row r="19" spans="1:31" x14ac:dyDescent="0.2">
      <c r="A19" s="16" t="s">
        <v>68</v>
      </c>
      <c r="B19" s="17">
        <v>0</v>
      </c>
      <c r="C19" s="17">
        <v>0</v>
      </c>
      <c r="D19" s="17">
        <v>0</v>
      </c>
      <c r="E19" s="17">
        <v>27928.5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32363.84</v>
      </c>
      <c r="R19" s="12">
        <v>60292.34</v>
      </c>
      <c r="S19" s="17">
        <v>60292.34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8">
        <v>0</v>
      </c>
      <c r="AB19" s="18">
        <v>0</v>
      </c>
      <c r="AC19" s="40">
        <f t="shared" si="0"/>
        <v>60292.34</v>
      </c>
      <c r="AD19" s="14"/>
      <c r="AE19" s="15"/>
    </row>
    <row r="20" spans="1:31" x14ac:dyDescent="0.2">
      <c r="A20" s="16" t="s">
        <v>69</v>
      </c>
      <c r="B20" s="17">
        <v>0</v>
      </c>
      <c r="C20" s="17">
        <v>0</v>
      </c>
      <c r="D20" s="17">
        <v>87246.8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2">
        <v>87246.8</v>
      </c>
      <c r="S20" s="17">
        <v>87246.8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8">
        <v>0</v>
      </c>
      <c r="AB20" s="18">
        <v>0</v>
      </c>
      <c r="AC20" s="40">
        <f t="shared" si="0"/>
        <v>87246.8</v>
      </c>
      <c r="AD20" s="14"/>
      <c r="AE20" s="15"/>
    </row>
    <row r="21" spans="1:31" x14ac:dyDescent="0.2">
      <c r="A21" s="16" t="s">
        <v>70</v>
      </c>
      <c r="B21" s="17">
        <v>0</v>
      </c>
      <c r="C21" s="17">
        <v>0</v>
      </c>
      <c r="D21" s="17">
        <v>109872</v>
      </c>
      <c r="E21" s="17">
        <v>0</v>
      </c>
      <c r="F21" s="17">
        <v>4571.46</v>
      </c>
      <c r="G21" s="17">
        <v>119028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2">
        <v>233471.46000000002</v>
      </c>
      <c r="S21" s="17">
        <v>233471.46000000002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8">
        <v>0</v>
      </c>
      <c r="AB21" s="18">
        <v>0</v>
      </c>
      <c r="AC21" s="40">
        <f t="shared" si="0"/>
        <v>233471.46000000002</v>
      </c>
      <c r="AD21" s="14"/>
      <c r="AE21" s="15"/>
    </row>
    <row r="22" spans="1:31" x14ac:dyDescent="0.2">
      <c r="A22" s="16" t="s">
        <v>71</v>
      </c>
      <c r="B22" s="17">
        <v>220302.0699993</v>
      </c>
      <c r="C22" s="17">
        <v>0</v>
      </c>
      <c r="D22" s="17">
        <v>521477.03300000005</v>
      </c>
      <c r="E22" s="17">
        <v>28271.33</v>
      </c>
      <c r="F22" s="17">
        <v>0</v>
      </c>
      <c r="G22" s="17">
        <v>8589.18</v>
      </c>
      <c r="H22" s="17">
        <v>734359.95109998016</v>
      </c>
      <c r="I22" s="17">
        <v>18179.957399999999</v>
      </c>
      <c r="J22" s="17">
        <v>0</v>
      </c>
      <c r="K22" s="17">
        <v>28393.529900000001</v>
      </c>
      <c r="L22" s="17">
        <v>54774.178599999999</v>
      </c>
      <c r="M22" s="17">
        <v>133863.99</v>
      </c>
      <c r="N22" s="17">
        <v>19129.5</v>
      </c>
      <c r="O22" s="17">
        <v>6720.94</v>
      </c>
      <c r="P22" s="17">
        <v>0</v>
      </c>
      <c r="Q22" s="17">
        <v>179581.21599999999</v>
      </c>
      <c r="R22" s="12">
        <v>1953642.88</v>
      </c>
      <c r="S22" s="17">
        <v>1953642.88</v>
      </c>
      <c r="T22" s="17">
        <v>0</v>
      </c>
      <c r="U22" s="17">
        <v>0</v>
      </c>
      <c r="V22" s="17">
        <v>0</v>
      </c>
      <c r="W22" s="17">
        <v>3701.64</v>
      </c>
      <c r="X22" s="17">
        <v>0</v>
      </c>
      <c r="Y22" s="17">
        <v>216757.18629999997</v>
      </c>
      <c r="Z22" s="17">
        <v>0</v>
      </c>
      <c r="AA22" s="18">
        <v>43456.929999999993</v>
      </c>
      <c r="AB22" s="18">
        <v>0</v>
      </c>
      <c r="AC22" s="40">
        <f t="shared" si="0"/>
        <v>2217558.6362999999</v>
      </c>
      <c r="AD22" s="14"/>
      <c r="AE22" s="15"/>
    </row>
    <row r="23" spans="1:31" x14ac:dyDescent="0.2">
      <c r="A23" s="16" t="s">
        <v>72</v>
      </c>
      <c r="B23" s="17">
        <v>301690.2</v>
      </c>
      <c r="C23" s="17">
        <v>0</v>
      </c>
      <c r="D23" s="17">
        <v>427160.10000000003</v>
      </c>
      <c r="E23" s="17">
        <v>0</v>
      </c>
      <c r="F23" s="17">
        <v>0</v>
      </c>
      <c r="G23" s="17">
        <v>0</v>
      </c>
      <c r="H23" s="17">
        <v>1106350</v>
      </c>
      <c r="I23" s="17">
        <v>0</v>
      </c>
      <c r="J23" s="17">
        <v>0</v>
      </c>
      <c r="K23" s="17">
        <v>11722.95</v>
      </c>
      <c r="L23" s="17">
        <v>6213</v>
      </c>
      <c r="M23" s="17">
        <v>55094.05</v>
      </c>
      <c r="N23" s="17">
        <v>0</v>
      </c>
      <c r="O23" s="17">
        <v>0</v>
      </c>
      <c r="P23" s="17">
        <v>0</v>
      </c>
      <c r="Q23" s="17">
        <v>0</v>
      </c>
      <c r="R23" s="12">
        <v>1908230.3</v>
      </c>
      <c r="S23" s="17">
        <v>1908230.3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8">
        <v>23271.5</v>
      </c>
      <c r="AB23" s="18">
        <v>0</v>
      </c>
      <c r="AC23" s="40">
        <f t="shared" si="0"/>
        <v>1931501.8</v>
      </c>
      <c r="AD23" s="14"/>
      <c r="AE23" s="15"/>
    </row>
    <row r="24" spans="1:31" x14ac:dyDescent="0.2">
      <c r="A24" s="16" t="s">
        <v>73</v>
      </c>
      <c r="B24" s="17">
        <v>79755.3</v>
      </c>
      <c r="C24" s="17">
        <v>0</v>
      </c>
      <c r="D24" s="17">
        <v>31108.6</v>
      </c>
      <c r="E24" s="17">
        <v>0</v>
      </c>
      <c r="F24" s="17">
        <v>0</v>
      </c>
      <c r="G24" s="17">
        <v>0</v>
      </c>
      <c r="H24" s="17">
        <v>53410</v>
      </c>
      <c r="I24" s="17">
        <v>0</v>
      </c>
      <c r="J24" s="17">
        <v>0</v>
      </c>
      <c r="K24" s="17">
        <v>7085</v>
      </c>
      <c r="L24" s="17">
        <v>0</v>
      </c>
      <c r="M24" s="17">
        <v>11445</v>
      </c>
      <c r="N24" s="17">
        <v>0</v>
      </c>
      <c r="O24" s="17">
        <v>0</v>
      </c>
      <c r="P24" s="17">
        <v>0</v>
      </c>
      <c r="Q24" s="17">
        <v>541.73</v>
      </c>
      <c r="R24" s="12">
        <v>183345.63</v>
      </c>
      <c r="S24" s="17">
        <v>183345.63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  <c r="Z24" s="17">
        <v>0</v>
      </c>
      <c r="AA24" s="18">
        <v>0</v>
      </c>
      <c r="AB24" s="18">
        <v>0</v>
      </c>
      <c r="AC24" s="40">
        <f t="shared" si="0"/>
        <v>183345.63</v>
      </c>
      <c r="AD24" s="14"/>
      <c r="AE24" s="15"/>
    </row>
    <row r="25" spans="1:31" x14ac:dyDescent="0.2">
      <c r="A25" s="16" t="s">
        <v>74</v>
      </c>
      <c r="B25" s="17">
        <v>2725</v>
      </c>
      <c r="C25" s="17">
        <v>0</v>
      </c>
      <c r="D25" s="17">
        <v>9810</v>
      </c>
      <c r="E25" s="17">
        <v>76300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33354</v>
      </c>
      <c r="R25" s="12">
        <v>122189</v>
      </c>
      <c r="S25" s="17">
        <v>122189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0</v>
      </c>
      <c r="Z25" s="17">
        <v>0</v>
      </c>
      <c r="AA25" s="18">
        <v>0</v>
      </c>
      <c r="AB25" s="18">
        <v>0</v>
      </c>
      <c r="AC25" s="40">
        <f t="shared" si="0"/>
        <v>122189</v>
      </c>
      <c r="AD25" s="14"/>
      <c r="AE25" s="15"/>
    </row>
    <row r="26" spans="1:31" x14ac:dyDescent="0.2">
      <c r="A26" s="16" t="s">
        <v>75</v>
      </c>
      <c r="B26" s="17">
        <v>207190.02</v>
      </c>
      <c r="C26" s="17">
        <v>0</v>
      </c>
      <c r="D26" s="17">
        <v>166833.62</v>
      </c>
      <c r="E26" s="17">
        <v>222305.5</v>
      </c>
      <c r="F26" s="17">
        <v>6947.11</v>
      </c>
      <c r="G26" s="17">
        <v>0</v>
      </c>
      <c r="H26" s="17">
        <v>715431.69</v>
      </c>
      <c r="I26" s="17">
        <v>0</v>
      </c>
      <c r="J26" s="17">
        <v>3569.75</v>
      </c>
      <c r="K26" s="17">
        <v>36325.339999999997</v>
      </c>
      <c r="L26" s="17">
        <v>0</v>
      </c>
      <c r="M26" s="17">
        <v>82938.100000000006</v>
      </c>
      <c r="N26" s="17">
        <v>0</v>
      </c>
      <c r="O26" s="17">
        <v>0</v>
      </c>
      <c r="P26" s="17">
        <v>0</v>
      </c>
      <c r="Q26" s="17">
        <v>25358.3</v>
      </c>
      <c r="R26" s="12">
        <v>1466899.4300000002</v>
      </c>
      <c r="S26" s="17">
        <v>1466899.4300000002</v>
      </c>
      <c r="T26" s="17">
        <v>0</v>
      </c>
      <c r="U26" s="17">
        <v>0</v>
      </c>
      <c r="V26" s="17">
        <v>0</v>
      </c>
      <c r="W26" s="17">
        <v>0</v>
      </c>
      <c r="X26" s="17">
        <v>0</v>
      </c>
      <c r="Y26" s="17">
        <v>0</v>
      </c>
      <c r="Z26" s="17">
        <v>0</v>
      </c>
      <c r="AA26" s="18">
        <v>8788.67</v>
      </c>
      <c r="AB26" s="18">
        <v>0</v>
      </c>
      <c r="AC26" s="40">
        <f t="shared" si="0"/>
        <v>1475688.1</v>
      </c>
      <c r="AD26" s="14"/>
      <c r="AE26" s="15"/>
    </row>
    <row r="27" spans="1:31" x14ac:dyDescent="0.2">
      <c r="A27" s="16" t="s">
        <v>76</v>
      </c>
      <c r="B27" s="17">
        <v>46063.4</v>
      </c>
      <c r="C27" s="17">
        <v>0</v>
      </c>
      <c r="D27" s="17">
        <v>327187.48</v>
      </c>
      <c r="E27" s="17">
        <v>142837</v>
      </c>
      <c r="F27" s="17">
        <v>8301.76</v>
      </c>
      <c r="G27" s="17">
        <v>83450.399999999994</v>
      </c>
      <c r="H27" s="17">
        <v>313484</v>
      </c>
      <c r="I27" s="17">
        <v>0</v>
      </c>
      <c r="J27" s="17">
        <v>2180</v>
      </c>
      <c r="K27" s="17">
        <v>6452.8</v>
      </c>
      <c r="L27" s="17">
        <v>0</v>
      </c>
      <c r="M27" s="17">
        <v>20282.72</v>
      </c>
      <c r="N27" s="17">
        <v>0</v>
      </c>
      <c r="O27" s="17">
        <v>0</v>
      </c>
      <c r="P27" s="17">
        <v>0</v>
      </c>
      <c r="Q27" s="17">
        <v>0</v>
      </c>
      <c r="R27" s="12">
        <v>950239.56</v>
      </c>
      <c r="S27" s="17">
        <v>950239.56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8">
        <v>0</v>
      </c>
      <c r="AB27" s="18">
        <v>0</v>
      </c>
      <c r="AC27" s="40">
        <f t="shared" si="0"/>
        <v>950239.56</v>
      </c>
      <c r="AD27" s="14"/>
      <c r="AE27" s="15"/>
    </row>
    <row r="28" spans="1:31" x14ac:dyDescent="0.2">
      <c r="A28" s="16" t="s">
        <v>77</v>
      </c>
      <c r="B28" s="17">
        <v>36515</v>
      </c>
      <c r="C28" s="17">
        <v>0</v>
      </c>
      <c r="D28" s="17">
        <v>49590.1</v>
      </c>
      <c r="E28" s="17">
        <v>29070.48</v>
      </c>
      <c r="F28" s="17">
        <v>2700</v>
      </c>
      <c r="G28" s="17">
        <v>58707.4</v>
      </c>
      <c r="H28" s="17">
        <v>16306.4</v>
      </c>
      <c r="I28" s="17">
        <v>0</v>
      </c>
      <c r="J28" s="17">
        <v>5280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8300.99</v>
      </c>
      <c r="R28" s="12">
        <v>206470.37</v>
      </c>
      <c r="S28" s="17">
        <v>206470.37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0</v>
      </c>
      <c r="AA28" s="18">
        <v>0</v>
      </c>
      <c r="AB28" s="18">
        <v>0</v>
      </c>
      <c r="AC28" s="40">
        <f t="shared" si="0"/>
        <v>206470.37</v>
      </c>
      <c r="AD28" s="14"/>
      <c r="AE28" s="15"/>
    </row>
    <row r="29" spans="1:31" x14ac:dyDescent="0.2">
      <c r="A29" s="16" t="s">
        <v>78</v>
      </c>
      <c r="B29" s="17">
        <v>0</v>
      </c>
      <c r="C29" s="17">
        <v>0</v>
      </c>
      <c r="D29" s="17">
        <v>25827.55</v>
      </c>
      <c r="E29" s="17">
        <v>35975.49</v>
      </c>
      <c r="F29" s="17">
        <v>5330.1</v>
      </c>
      <c r="G29" s="17">
        <v>0</v>
      </c>
      <c r="H29" s="17">
        <v>42510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3900.01</v>
      </c>
      <c r="R29" s="12">
        <v>113543.15</v>
      </c>
      <c r="S29" s="17">
        <v>113543.15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8">
        <v>0</v>
      </c>
      <c r="AB29" s="18">
        <v>0</v>
      </c>
      <c r="AC29" s="40">
        <f t="shared" si="0"/>
        <v>113543.15</v>
      </c>
      <c r="AD29" s="14"/>
      <c r="AE29" s="15"/>
    </row>
    <row r="30" spans="1:31" x14ac:dyDescent="0.2">
      <c r="A30" s="16" t="s">
        <v>79</v>
      </c>
      <c r="B30" s="17">
        <v>44673.65</v>
      </c>
      <c r="C30" s="17">
        <v>0</v>
      </c>
      <c r="D30" s="17">
        <v>277956.53999999998</v>
      </c>
      <c r="E30" s="17">
        <v>19688.669999999998</v>
      </c>
      <c r="F30" s="17">
        <v>5259.87</v>
      </c>
      <c r="G30" s="17">
        <v>0</v>
      </c>
      <c r="H30" s="17">
        <v>171309.85</v>
      </c>
      <c r="I30" s="17">
        <v>0</v>
      </c>
      <c r="J30" s="17">
        <v>0</v>
      </c>
      <c r="K30" s="17">
        <v>70026.759999999995</v>
      </c>
      <c r="L30" s="17">
        <v>0</v>
      </c>
      <c r="M30" s="17">
        <v>104305.91</v>
      </c>
      <c r="N30" s="17">
        <v>0</v>
      </c>
      <c r="O30" s="17">
        <v>0</v>
      </c>
      <c r="P30" s="17">
        <v>0</v>
      </c>
      <c r="Q30" s="17">
        <v>104287.93</v>
      </c>
      <c r="R30" s="12">
        <v>797509.17999999993</v>
      </c>
      <c r="S30" s="17">
        <v>797509.17999999993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8">
        <v>24400</v>
      </c>
      <c r="AB30" s="18">
        <v>0</v>
      </c>
      <c r="AC30" s="40">
        <f t="shared" si="0"/>
        <v>821909.17999999993</v>
      </c>
      <c r="AD30" s="14"/>
      <c r="AE30" s="15"/>
    </row>
    <row r="31" spans="1:31" x14ac:dyDescent="0.2">
      <c r="A31" s="16" t="s">
        <v>80</v>
      </c>
      <c r="B31" s="17">
        <v>225420.72</v>
      </c>
      <c r="C31" s="17">
        <v>0</v>
      </c>
      <c r="D31" s="17">
        <v>320545.32</v>
      </c>
      <c r="E31" s="17">
        <v>0</v>
      </c>
      <c r="F31" s="17">
        <v>2997.5</v>
      </c>
      <c r="G31" s="17">
        <v>0</v>
      </c>
      <c r="H31" s="17">
        <v>325113.06</v>
      </c>
      <c r="I31" s="17">
        <v>0</v>
      </c>
      <c r="J31" s="17">
        <v>0</v>
      </c>
      <c r="K31" s="17">
        <v>18970.259999999998</v>
      </c>
      <c r="L31" s="17">
        <v>0</v>
      </c>
      <c r="M31" s="17">
        <v>43055</v>
      </c>
      <c r="N31" s="17">
        <v>0</v>
      </c>
      <c r="O31" s="17">
        <v>0</v>
      </c>
      <c r="P31" s="17">
        <v>0</v>
      </c>
      <c r="Q31" s="17">
        <v>0</v>
      </c>
      <c r="R31" s="12">
        <v>936101.8600000001</v>
      </c>
      <c r="S31" s="17">
        <v>936101.8600000001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8">
        <v>0</v>
      </c>
      <c r="AB31" s="18">
        <v>0</v>
      </c>
      <c r="AC31" s="40">
        <f t="shared" si="0"/>
        <v>936101.8600000001</v>
      </c>
      <c r="AD31" s="14"/>
      <c r="AE31" s="15"/>
    </row>
    <row r="32" spans="1:31" x14ac:dyDescent="0.2">
      <c r="A32" s="16" t="s">
        <v>81</v>
      </c>
      <c r="B32" s="17">
        <v>0</v>
      </c>
      <c r="C32" s="17">
        <v>0</v>
      </c>
      <c r="D32" s="17">
        <v>77662.5</v>
      </c>
      <c r="E32" s="17">
        <v>0</v>
      </c>
      <c r="F32" s="17">
        <v>1399.56</v>
      </c>
      <c r="G32" s="17">
        <v>0</v>
      </c>
      <c r="H32" s="17">
        <v>50281.7</v>
      </c>
      <c r="I32" s="17">
        <v>0</v>
      </c>
      <c r="J32" s="17"/>
      <c r="K32" s="17">
        <v>6100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61737.4</v>
      </c>
      <c r="R32" s="12">
        <v>197181.16</v>
      </c>
      <c r="S32" s="17">
        <v>197181.16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8">
        <v>0</v>
      </c>
      <c r="AB32" s="18">
        <v>0</v>
      </c>
      <c r="AC32" s="40">
        <f t="shared" si="0"/>
        <v>197181.16</v>
      </c>
      <c r="AD32" s="14"/>
      <c r="AE32" s="15"/>
    </row>
    <row r="33" spans="1:31" x14ac:dyDescent="0.2">
      <c r="A33" s="16" t="s">
        <v>82</v>
      </c>
      <c r="B33" s="17">
        <v>0</v>
      </c>
      <c r="C33" s="17">
        <v>0</v>
      </c>
      <c r="D33" s="17">
        <v>540734.65</v>
      </c>
      <c r="E33" s="17">
        <v>256630.73</v>
      </c>
      <c r="F33" s="17">
        <v>3444.4</v>
      </c>
      <c r="G33" s="17">
        <v>0</v>
      </c>
      <c r="H33" s="17">
        <v>668842.52</v>
      </c>
      <c r="I33" s="17">
        <v>0</v>
      </c>
      <c r="J33" s="17">
        <v>0</v>
      </c>
      <c r="K33" s="17">
        <v>3049.62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11150.7</v>
      </c>
      <c r="R33" s="12">
        <v>1483852.62</v>
      </c>
      <c r="S33" s="17">
        <v>1483852.62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170392.68</v>
      </c>
      <c r="Z33" s="17">
        <v>0</v>
      </c>
      <c r="AA33" s="18">
        <v>156061.26</v>
      </c>
      <c r="AB33" s="18">
        <v>0</v>
      </c>
      <c r="AC33" s="40">
        <f t="shared" si="0"/>
        <v>1810306.56</v>
      </c>
      <c r="AD33" s="14"/>
      <c r="AE33" s="15"/>
    </row>
    <row r="34" spans="1:31" x14ac:dyDescent="0.2">
      <c r="A34" s="16" t="s">
        <v>83</v>
      </c>
      <c r="B34" s="17">
        <v>108040.8</v>
      </c>
      <c r="C34" s="17">
        <v>0</v>
      </c>
      <c r="D34" s="17">
        <v>55269.54</v>
      </c>
      <c r="E34" s="17">
        <v>0</v>
      </c>
      <c r="F34" s="17">
        <v>17113</v>
      </c>
      <c r="G34" s="17">
        <v>0</v>
      </c>
      <c r="H34" s="17">
        <v>38983.85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2">
        <v>219407.19</v>
      </c>
      <c r="S34" s="17">
        <v>219407.19</v>
      </c>
      <c r="T34" s="17">
        <v>0</v>
      </c>
      <c r="U34" s="17">
        <v>0</v>
      </c>
      <c r="V34" s="17">
        <v>0</v>
      </c>
      <c r="W34" s="17">
        <v>0</v>
      </c>
      <c r="X34" s="17">
        <v>0</v>
      </c>
      <c r="Y34" s="17">
        <v>0</v>
      </c>
      <c r="Z34" s="17">
        <v>0</v>
      </c>
      <c r="AA34" s="18">
        <v>0</v>
      </c>
      <c r="AB34" s="18">
        <v>0</v>
      </c>
      <c r="AC34" s="40">
        <f t="shared" si="0"/>
        <v>219407.19</v>
      </c>
      <c r="AD34" s="14"/>
      <c r="AE34" s="15"/>
    </row>
    <row r="35" spans="1:31" x14ac:dyDescent="0.2">
      <c r="A35" s="16" t="s">
        <v>84</v>
      </c>
      <c r="B35" s="17">
        <v>40035</v>
      </c>
      <c r="C35" s="17">
        <v>0</v>
      </c>
      <c r="D35" s="17">
        <v>28530.75</v>
      </c>
      <c r="E35" s="17">
        <v>47788.32</v>
      </c>
      <c r="F35" s="17">
        <v>4720.79</v>
      </c>
      <c r="G35" s="17">
        <v>0</v>
      </c>
      <c r="H35" s="17">
        <v>0</v>
      </c>
      <c r="I35" s="17">
        <v>12229.8</v>
      </c>
      <c r="J35" s="17">
        <v>1149.3499999999999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2">
        <v>134454.01</v>
      </c>
      <c r="S35" s="17">
        <v>134454.01</v>
      </c>
      <c r="T35" s="17">
        <v>0</v>
      </c>
      <c r="U35" s="17">
        <v>0</v>
      </c>
      <c r="V35" s="17">
        <v>0</v>
      </c>
      <c r="W35" s="17">
        <v>0</v>
      </c>
      <c r="X35" s="17">
        <v>0</v>
      </c>
      <c r="Y35" s="17">
        <v>0</v>
      </c>
      <c r="Z35" s="17">
        <v>0</v>
      </c>
      <c r="AA35" s="18">
        <v>0</v>
      </c>
      <c r="AB35" s="18">
        <v>0</v>
      </c>
      <c r="AC35" s="40">
        <f t="shared" si="0"/>
        <v>134454.01</v>
      </c>
      <c r="AD35" s="14"/>
      <c r="AE35" s="15"/>
    </row>
    <row r="36" spans="1:31" x14ac:dyDescent="0.2">
      <c r="A36" s="16" t="s">
        <v>85</v>
      </c>
      <c r="B36" s="17">
        <v>263098.65000000002</v>
      </c>
      <c r="C36" s="17">
        <v>0</v>
      </c>
      <c r="D36" s="17">
        <v>2956673.8</v>
      </c>
      <c r="E36" s="17">
        <v>108279.51</v>
      </c>
      <c r="F36" s="17">
        <v>0</v>
      </c>
      <c r="G36" s="17">
        <v>0</v>
      </c>
      <c r="H36" s="17">
        <v>2247750.84</v>
      </c>
      <c r="I36" s="17">
        <v>0</v>
      </c>
      <c r="J36" s="17">
        <v>42241.86</v>
      </c>
      <c r="K36" s="17">
        <v>15245.84</v>
      </c>
      <c r="L36" s="17">
        <v>21035.91</v>
      </c>
      <c r="M36" s="17">
        <v>102651.84</v>
      </c>
      <c r="N36" s="17">
        <v>19933.919999999998</v>
      </c>
      <c r="O36" s="17">
        <v>0</v>
      </c>
      <c r="P36" s="17">
        <v>0</v>
      </c>
      <c r="Q36" s="17">
        <v>10316.77</v>
      </c>
      <c r="R36" s="12">
        <v>5787228.9399999985</v>
      </c>
      <c r="S36" s="17">
        <v>5787228.9399999985</v>
      </c>
      <c r="T36" s="17">
        <v>0</v>
      </c>
      <c r="U36" s="17">
        <v>0</v>
      </c>
      <c r="V36" s="17">
        <v>0</v>
      </c>
      <c r="W36" s="17">
        <v>60182.7</v>
      </c>
      <c r="X36" s="17">
        <v>0</v>
      </c>
      <c r="Y36" s="17">
        <v>0</v>
      </c>
      <c r="Z36" s="17">
        <v>0</v>
      </c>
      <c r="AA36" s="18">
        <v>41621.65</v>
      </c>
      <c r="AB36" s="18">
        <v>0</v>
      </c>
      <c r="AC36" s="40">
        <f t="shared" si="0"/>
        <v>5889033.2899999991</v>
      </c>
      <c r="AD36" s="14"/>
      <c r="AE36" s="15"/>
    </row>
    <row r="37" spans="1:31" x14ac:dyDescent="0.2">
      <c r="A37" s="16" t="s">
        <v>86</v>
      </c>
      <c r="B37" s="17">
        <v>0</v>
      </c>
      <c r="C37" s="17">
        <v>0</v>
      </c>
      <c r="D37" s="17">
        <v>125437.2</v>
      </c>
      <c r="E37" s="17">
        <v>0</v>
      </c>
      <c r="F37" s="17">
        <v>10627.5</v>
      </c>
      <c r="G37" s="17">
        <v>0</v>
      </c>
      <c r="H37" s="17">
        <v>24634</v>
      </c>
      <c r="I37" s="17">
        <v>0</v>
      </c>
      <c r="J37" s="17">
        <v>0</v>
      </c>
      <c r="K37" s="17">
        <v>0</v>
      </c>
      <c r="L37" s="17">
        <v>6206.46</v>
      </c>
      <c r="M37" s="17">
        <v>0</v>
      </c>
      <c r="N37" s="17">
        <v>9950</v>
      </c>
      <c r="O37" s="17">
        <v>10987.2</v>
      </c>
      <c r="P37" s="17">
        <v>0</v>
      </c>
      <c r="Q37" s="17">
        <v>0</v>
      </c>
      <c r="R37" s="12">
        <v>187842.36000000002</v>
      </c>
      <c r="S37" s="17">
        <v>187842.36000000002</v>
      </c>
      <c r="T37" s="17">
        <v>0</v>
      </c>
      <c r="U37" s="17">
        <v>0</v>
      </c>
      <c r="V37" s="17">
        <v>0</v>
      </c>
      <c r="W37" s="17">
        <v>0</v>
      </c>
      <c r="X37" s="17">
        <v>0</v>
      </c>
      <c r="Y37" s="17">
        <v>0</v>
      </c>
      <c r="Z37" s="17">
        <v>0</v>
      </c>
      <c r="AA37" s="18">
        <v>0</v>
      </c>
      <c r="AB37" s="18">
        <v>0</v>
      </c>
      <c r="AC37" s="40">
        <f t="shared" si="0"/>
        <v>187842.36000000002</v>
      </c>
      <c r="AD37" s="14"/>
      <c r="AE37" s="15"/>
    </row>
    <row r="38" spans="1:31" x14ac:dyDescent="0.2">
      <c r="A38" s="16" t="s">
        <v>87</v>
      </c>
      <c r="B38" s="17">
        <v>91102.2</v>
      </c>
      <c r="C38" s="17">
        <v>0</v>
      </c>
      <c r="D38" s="17">
        <v>103986</v>
      </c>
      <c r="E38" s="17">
        <v>0</v>
      </c>
      <c r="F38" s="17">
        <v>566.79999999999995</v>
      </c>
      <c r="G38" s="17">
        <v>0</v>
      </c>
      <c r="H38" s="17">
        <v>248673.35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87854</v>
      </c>
      <c r="R38" s="12">
        <v>532182.35</v>
      </c>
      <c r="S38" s="17">
        <v>532182.35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7">
        <v>0</v>
      </c>
      <c r="AA38" s="18">
        <v>0</v>
      </c>
      <c r="AB38" s="18">
        <v>0</v>
      </c>
      <c r="AC38" s="40">
        <f t="shared" si="0"/>
        <v>532182.35</v>
      </c>
      <c r="AD38" s="14"/>
      <c r="AE38" s="15"/>
    </row>
    <row r="39" spans="1:31" x14ac:dyDescent="0.2">
      <c r="A39" s="16" t="s">
        <v>88</v>
      </c>
      <c r="B39" s="17">
        <v>86557.27</v>
      </c>
      <c r="C39" s="17">
        <v>0</v>
      </c>
      <c r="D39" s="17">
        <v>185409</v>
      </c>
      <c r="E39" s="17">
        <v>66708</v>
      </c>
      <c r="F39" s="17">
        <v>24517.25</v>
      </c>
      <c r="G39" s="17">
        <v>0</v>
      </c>
      <c r="H39" s="17">
        <v>189267.6</v>
      </c>
      <c r="I39" s="17">
        <v>0</v>
      </c>
      <c r="J39" s="17">
        <v>3760.5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2">
        <v>556219.62</v>
      </c>
      <c r="S39" s="17">
        <v>556219.62</v>
      </c>
      <c r="T39" s="17">
        <v>0</v>
      </c>
      <c r="U39" s="17">
        <v>0</v>
      </c>
      <c r="V39" s="17">
        <v>0</v>
      </c>
      <c r="W39" s="17">
        <v>0</v>
      </c>
      <c r="X39" s="17">
        <v>0</v>
      </c>
      <c r="Y39" s="17">
        <v>0</v>
      </c>
      <c r="Z39" s="17">
        <v>0</v>
      </c>
      <c r="AA39" s="18">
        <v>7872.62</v>
      </c>
      <c r="AB39" s="18">
        <v>0</v>
      </c>
      <c r="AC39" s="40">
        <f t="shared" si="0"/>
        <v>564092.24</v>
      </c>
      <c r="AD39" s="14"/>
      <c r="AE39" s="15"/>
    </row>
    <row r="40" spans="1:31" x14ac:dyDescent="0.2">
      <c r="A40" s="16" t="s">
        <v>89</v>
      </c>
      <c r="B40" s="17">
        <v>85037.440000000002</v>
      </c>
      <c r="C40" s="17">
        <v>0</v>
      </c>
      <c r="D40" s="17">
        <v>329309.90999999997</v>
      </c>
      <c r="E40" s="17">
        <v>49682.2</v>
      </c>
      <c r="F40" s="17">
        <v>2152.75</v>
      </c>
      <c r="G40" s="17">
        <v>0</v>
      </c>
      <c r="H40" s="17">
        <v>276388.03000000003</v>
      </c>
      <c r="I40" s="17">
        <v>18226.98</v>
      </c>
      <c r="J40" s="17">
        <v>0</v>
      </c>
      <c r="K40" s="17">
        <v>9453.9</v>
      </c>
      <c r="L40" s="17">
        <v>8602.2800000000007</v>
      </c>
      <c r="M40" s="17">
        <v>76060.2</v>
      </c>
      <c r="N40" s="17">
        <v>20557.400000000001</v>
      </c>
      <c r="O40" s="17">
        <v>0</v>
      </c>
      <c r="P40" s="17">
        <v>0</v>
      </c>
      <c r="Q40" s="17">
        <v>6594.5</v>
      </c>
      <c r="R40" s="12">
        <v>882065.59000000008</v>
      </c>
      <c r="S40" s="17">
        <v>882065.59000000008</v>
      </c>
      <c r="T40" s="17">
        <v>0</v>
      </c>
      <c r="U40" s="17">
        <v>0</v>
      </c>
      <c r="V40" s="17">
        <v>0</v>
      </c>
      <c r="W40" s="17">
        <v>0</v>
      </c>
      <c r="X40" s="17">
        <v>0</v>
      </c>
      <c r="Y40" s="17">
        <v>0</v>
      </c>
      <c r="Z40" s="17">
        <v>0</v>
      </c>
      <c r="AA40" s="18">
        <v>0</v>
      </c>
      <c r="AB40" s="18">
        <v>0</v>
      </c>
      <c r="AC40" s="40">
        <f t="shared" si="0"/>
        <v>882065.59000000008</v>
      </c>
      <c r="AD40" s="14"/>
      <c r="AE40" s="15"/>
    </row>
    <row r="41" spans="1:31" x14ac:dyDescent="0.2">
      <c r="A41" s="16" t="s">
        <v>90</v>
      </c>
      <c r="B41" s="17">
        <v>11938.77</v>
      </c>
      <c r="C41" s="17">
        <v>0</v>
      </c>
      <c r="D41" s="17">
        <v>38330.94</v>
      </c>
      <c r="E41" s="17">
        <v>0</v>
      </c>
      <c r="F41" s="17">
        <v>4796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13981.43</v>
      </c>
      <c r="R41" s="12">
        <v>69047.140000000014</v>
      </c>
      <c r="S41" s="17">
        <v>69047.140000000014</v>
      </c>
      <c r="T41" s="17">
        <v>0</v>
      </c>
      <c r="U41" s="17">
        <v>0</v>
      </c>
      <c r="V41" s="17">
        <v>0</v>
      </c>
      <c r="W41" s="17">
        <v>0</v>
      </c>
      <c r="X41" s="17">
        <v>0</v>
      </c>
      <c r="Y41" s="17">
        <v>0</v>
      </c>
      <c r="Z41" s="17">
        <v>0</v>
      </c>
      <c r="AA41" s="18">
        <v>0</v>
      </c>
      <c r="AB41" s="18">
        <v>0</v>
      </c>
      <c r="AC41" s="40">
        <f t="shared" si="0"/>
        <v>69047.140000000014</v>
      </c>
      <c r="AD41" s="14"/>
      <c r="AE41" s="15"/>
    </row>
    <row r="42" spans="1:31" x14ac:dyDescent="0.2">
      <c r="A42" s="16" t="s">
        <v>91</v>
      </c>
      <c r="B42" s="17">
        <v>66892.210000000006</v>
      </c>
      <c r="C42" s="17">
        <v>0</v>
      </c>
      <c r="D42" s="17">
        <v>327488.32</v>
      </c>
      <c r="E42" s="17">
        <v>173531.71</v>
      </c>
      <c r="F42" s="17">
        <v>7856.07</v>
      </c>
      <c r="G42" s="17">
        <v>0</v>
      </c>
      <c r="H42" s="17">
        <v>239597.19</v>
      </c>
      <c r="I42" s="17">
        <v>5613.5</v>
      </c>
      <c r="J42" s="17">
        <v>5668</v>
      </c>
      <c r="K42" s="17">
        <v>17876</v>
      </c>
      <c r="L42" s="17">
        <v>3924</v>
      </c>
      <c r="M42" s="17">
        <v>33441.199999999997</v>
      </c>
      <c r="N42" s="17">
        <v>0</v>
      </c>
      <c r="O42" s="17">
        <v>0</v>
      </c>
      <c r="P42" s="17">
        <v>5559</v>
      </c>
      <c r="Q42" s="17">
        <v>8245.85</v>
      </c>
      <c r="R42" s="12">
        <v>895693.04999999993</v>
      </c>
      <c r="S42" s="17">
        <v>895693.04999999993</v>
      </c>
      <c r="T42" s="17">
        <v>0</v>
      </c>
      <c r="U42" s="17">
        <v>0</v>
      </c>
      <c r="V42" s="17">
        <v>0</v>
      </c>
      <c r="W42" s="17">
        <v>0</v>
      </c>
      <c r="X42" s="17">
        <v>0</v>
      </c>
      <c r="Y42" s="17">
        <v>0</v>
      </c>
      <c r="Z42" s="17">
        <v>0</v>
      </c>
      <c r="AA42" s="18">
        <v>23652.74</v>
      </c>
      <c r="AB42" s="18">
        <v>0</v>
      </c>
      <c r="AC42" s="40">
        <f t="shared" si="0"/>
        <v>919345.78999999992</v>
      </c>
      <c r="AD42" s="14"/>
      <c r="AE42" s="15"/>
    </row>
    <row r="43" spans="1:31" x14ac:dyDescent="0.2">
      <c r="A43" s="16" t="s">
        <v>92</v>
      </c>
      <c r="B43" s="17">
        <v>3591.55</v>
      </c>
      <c r="C43" s="17">
        <v>0</v>
      </c>
      <c r="D43" s="17">
        <v>354699.45</v>
      </c>
      <c r="E43" s="17">
        <v>26393.26</v>
      </c>
      <c r="F43" s="17">
        <v>5035.8</v>
      </c>
      <c r="G43" s="17">
        <v>0</v>
      </c>
      <c r="H43" s="17">
        <v>301167</v>
      </c>
      <c r="I43" s="17">
        <v>0</v>
      </c>
      <c r="J43" s="17">
        <v>0</v>
      </c>
      <c r="K43" s="17">
        <v>0</v>
      </c>
      <c r="L43" s="17">
        <v>2725</v>
      </c>
      <c r="M43" s="17">
        <v>0</v>
      </c>
      <c r="N43" s="17">
        <v>0</v>
      </c>
      <c r="O43" s="17">
        <v>0</v>
      </c>
      <c r="P43" s="17">
        <v>0</v>
      </c>
      <c r="Q43" s="17">
        <v>160682.82</v>
      </c>
      <c r="R43" s="12">
        <v>854294.88000000012</v>
      </c>
      <c r="S43" s="17">
        <v>854294.88000000012</v>
      </c>
      <c r="T43" s="17">
        <v>0</v>
      </c>
      <c r="U43" s="17">
        <v>0</v>
      </c>
      <c r="V43" s="17">
        <v>0</v>
      </c>
      <c r="W43" s="17">
        <v>0</v>
      </c>
      <c r="X43" s="17">
        <v>0</v>
      </c>
      <c r="Y43" s="17">
        <v>0</v>
      </c>
      <c r="Z43" s="17">
        <v>0</v>
      </c>
      <c r="AA43" s="18">
        <v>14240.06</v>
      </c>
      <c r="AB43" s="18">
        <v>0</v>
      </c>
      <c r="AC43" s="40">
        <f t="shared" si="0"/>
        <v>868534.94000000018</v>
      </c>
      <c r="AD43" s="14"/>
      <c r="AE43" s="15"/>
    </row>
    <row r="44" spans="1:31" x14ac:dyDescent="0.2">
      <c r="A44" s="16" t="s">
        <v>93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7">
        <v>0</v>
      </c>
      <c r="R44" s="12">
        <v>0</v>
      </c>
      <c r="S44" s="17">
        <v>0</v>
      </c>
      <c r="T44" s="17">
        <v>0</v>
      </c>
      <c r="U44" s="17">
        <v>0</v>
      </c>
      <c r="V44" s="17">
        <v>0</v>
      </c>
      <c r="W44" s="17">
        <v>0</v>
      </c>
      <c r="X44" s="17">
        <v>0</v>
      </c>
      <c r="Y44" s="17">
        <v>0</v>
      </c>
      <c r="Z44" s="17">
        <v>0</v>
      </c>
      <c r="AA44" s="18">
        <v>0</v>
      </c>
      <c r="AB44" s="18">
        <v>0</v>
      </c>
      <c r="AC44" s="40">
        <f t="shared" si="0"/>
        <v>0</v>
      </c>
      <c r="AD44" s="14"/>
      <c r="AE44" s="15"/>
    </row>
    <row r="45" spans="1:31" x14ac:dyDescent="0.2">
      <c r="A45" s="16" t="s">
        <v>94</v>
      </c>
      <c r="B45" s="17">
        <v>70468.5</v>
      </c>
      <c r="C45" s="17">
        <v>0</v>
      </c>
      <c r="D45" s="17">
        <v>536432.6</v>
      </c>
      <c r="E45" s="17">
        <v>0</v>
      </c>
      <c r="F45" s="17">
        <v>0</v>
      </c>
      <c r="G45" s="17">
        <v>159301.32</v>
      </c>
      <c r="H45" s="17">
        <v>389996.85</v>
      </c>
      <c r="I45" s="17">
        <v>6366.5</v>
      </c>
      <c r="J45" s="17">
        <v>10686.13</v>
      </c>
      <c r="K45" s="17">
        <v>20990.46</v>
      </c>
      <c r="L45" s="17">
        <v>13777.98</v>
      </c>
      <c r="M45" s="17">
        <v>64256.480000000003</v>
      </c>
      <c r="N45" s="17">
        <v>0</v>
      </c>
      <c r="O45" s="17">
        <v>0</v>
      </c>
      <c r="P45" s="17">
        <v>0</v>
      </c>
      <c r="Q45" s="17">
        <v>76356.97</v>
      </c>
      <c r="R45" s="12">
        <v>1348633.7899999998</v>
      </c>
      <c r="S45" s="17">
        <v>1348633.7899999998</v>
      </c>
      <c r="T45" s="17">
        <v>0</v>
      </c>
      <c r="U45" s="17">
        <v>0</v>
      </c>
      <c r="V45" s="17">
        <v>0</v>
      </c>
      <c r="W45" s="17">
        <v>0</v>
      </c>
      <c r="X45" s="17">
        <v>0</v>
      </c>
      <c r="Y45" s="17">
        <v>116762.39</v>
      </c>
      <c r="Z45" s="17">
        <v>0</v>
      </c>
      <c r="AA45" s="18">
        <v>232359.89</v>
      </c>
      <c r="AB45" s="18">
        <v>0</v>
      </c>
      <c r="AC45" s="40">
        <f t="shared" si="0"/>
        <v>1697756.0699999998</v>
      </c>
      <c r="AD45" s="14"/>
      <c r="AE45" s="15"/>
    </row>
    <row r="46" spans="1:31" x14ac:dyDescent="0.2">
      <c r="A46" s="16" t="s">
        <v>95</v>
      </c>
      <c r="B46" s="17">
        <v>10040.200000000001</v>
      </c>
      <c r="C46" s="17">
        <v>0</v>
      </c>
      <c r="D46" s="17">
        <v>32466.54</v>
      </c>
      <c r="E46" s="17">
        <v>0</v>
      </c>
      <c r="F46" s="17">
        <v>1499.99</v>
      </c>
      <c r="G46" s="17">
        <v>0</v>
      </c>
      <c r="H46" s="17">
        <v>16350</v>
      </c>
      <c r="I46" s="17">
        <v>0</v>
      </c>
      <c r="J46" s="17">
        <v>0</v>
      </c>
      <c r="K46" s="17">
        <v>6200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7">
        <v>0</v>
      </c>
      <c r="R46" s="12">
        <v>66556.73000000001</v>
      </c>
      <c r="S46" s="17">
        <v>66556.73000000001</v>
      </c>
      <c r="T46" s="17">
        <v>0</v>
      </c>
      <c r="U46" s="17">
        <v>0</v>
      </c>
      <c r="V46" s="17">
        <v>0</v>
      </c>
      <c r="W46" s="17">
        <v>0</v>
      </c>
      <c r="X46" s="17">
        <v>0</v>
      </c>
      <c r="Y46" s="17">
        <v>0</v>
      </c>
      <c r="Z46" s="17">
        <v>0</v>
      </c>
      <c r="AA46" s="18">
        <v>0</v>
      </c>
      <c r="AB46" s="18">
        <v>0</v>
      </c>
      <c r="AC46" s="40">
        <f t="shared" si="0"/>
        <v>66556.73000000001</v>
      </c>
      <c r="AD46" s="14"/>
      <c r="AE46" s="15"/>
    </row>
    <row r="47" spans="1:31" x14ac:dyDescent="0.2">
      <c r="A47" s="16" t="s">
        <v>96</v>
      </c>
      <c r="B47" s="17">
        <v>45766.92</v>
      </c>
      <c r="C47" s="17">
        <v>0</v>
      </c>
      <c r="D47" s="17">
        <v>111369.66</v>
      </c>
      <c r="E47" s="17">
        <v>40862.6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2">
        <v>197999.18</v>
      </c>
      <c r="S47" s="17">
        <v>197999.18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8">
        <v>0</v>
      </c>
      <c r="AB47" s="18">
        <v>0</v>
      </c>
      <c r="AC47" s="40">
        <f t="shared" si="0"/>
        <v>197999.18</v>
      </c>
      <c r="AD47" s="14"/>
      <c r="AE47" s="15"/>
    </row>
    <row r="48" spans="1:31" x14ac:dyDescent="0.2">
      <c r="A48" s="16" t="s">
        <v>97</v>
      </c>
      <c r="B48" s="17">
        <v>137594.03</v>
      </c>
      <c r="C48" s="17">
        <v>0</v>
      </c>
      <c r="D48" s="17">
        <v>98542.93</v>
      </c>
      <c r="E48" s="17">
        <v>138000</v>
      </c>
      <c r="F48" s="17">
        <v>5371.52</v>
      </c>
      <c r="G48" s="17">
        <v>0</v>
      </c>
      <c r="H48" s="17">
        <v>307935.94</v>
      </c>
      <c r="I48" s="17">
        <v>41856</v>
      </c>
      <c r="J48" s="17">
        <v>0</v>
      </c>
      <c r="K48" s="17">
        <v>0</v>
      </c>
      <c r="L48" s="17">
        <v>3673.3</v>
      </c>
      <c r="M48" s="17">
        <v>0</v>
      </c>
      <c r="N48" s="17">
        <v>0</v>
      </c>
      <c r="O48" s="17">
        <v>0</v>
      </c>
      <c r="P48" s="17">
        <v>0</v>
      </c>
      <c r="Q48" s="17">
        <v>25448.16</v>
      </c>
      <c r="R48" s="12">
        <v>758421.88</v>
      </c>
      <c r="S48" s="17">
        <v>758421.88</v>
      </c>
      <c r="T48" s="17">
        <v>0</v>
      </c>
      <c r="U48" s="17">
        <v>0</v>
      </c>
      <c r="V48" s="17">
        <v>0</v>
      </c>
      <c r="W48" s="17">
        <v>0</v>
      </c>
      <c r="X48" s="17">
        <v>0</v>
      </c>
      <c r="Y48" s="17">
        <v>0</v>
      </c>
      <c r="Z48" s="17">
        <v>0</v>
      </c>
      <c r="AA48" s="18">
        <v>18995.2</v>
      </c>
      <c r="AB48" s="18">
        <v>0</v>
      </c>
      <c r="AC48" s="40">
        <f t="shared" si="0"/>
        <v>777417.08</v>
      </c>
      <c r="AD48" s="14"/>
      <c r="AE48" s="15"/>
    </row>
    <row r="49" spans="1:31" x14ac:dyDescent="0.2">
      <c r="A49" s="19" t="s">
        <v>98</v>
      </c>
      <c r="B49" s="17">
        <v>16475.150000000001</v>
      </c>
      <c r="C49" s="17">
        <v>0</v>
      </c>
      <c r="D49" s="17">
        <v>0</v>
      </c>
      <c r="E49" s="17">
        <v>3300</v>
      </c>
      <c r="F49" s="17">
        <v>1400.04</v>
      </c>
      <c r="G49" s="17">
        <v>0</v>
      </c>
      <c r="H49" s="17">
        <v>81161.399999999994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66300.17</v>
      </c>
      <c r="R49" s="12">
        <v>168636.76</v>
      </c>
      <c r="S49" s="17">
        <v>168636.76</v>
      </c>
      <c r="T49" s="17">
        <v>0</v>
      </c>
      <c r="U49" s="17">
        <v>0</v>
      </c>
      <c r="V49" s="17">
        <v>0</v>
      </c>
      <c r="W49" s="17">
        <v>0</v>
      </c>
      <c r="X49" s="17">
        <v>0</v>
      </c>
      <c r="Y49" s="17">
        <v>0</v>
      </c>
      <c r="Z49" s="17">
        <v>0</v>
      </c>
      <c r="AA49" s="18">
        <v>0</v>
      </c>
      <c r="AB49" s="18">
        <v>0</v>
      </c>
      <c r="AC49" s="40">
        <f t="shared" si="0"/>
        <v>168636.76</v>
      </c>
      <c r="AD49" s="14"/>
      <c r="AE49" s="15"/>
    </row>
    <row r="50" spans="1:31" x14ac:dyDescent="0.2">
      <c r="A50" s="16" t="s">
        <v>99</v>
      </c>
      <c r="B50" s="17">
        <v>1440744.66</v>
      </c>
      <c r="C50" s="17">
        <v>0</v>
      </c>
      <c r="D50" s="17">
        <v>10255472.76</v>
      </c>
      <c r="E50" s="17">
        <v>155930.93</v>
      </c>
      <c r="F50" s="17">
        <v>58033.78</v>
      </c>
      <c r="G50" s="17">
        <v>640758.4</v>
      </c>
      <c r="H50" s="17">
        <v>14180331.810000001</v>
      </c>
      <c r="I50" s="17">
        <v>247562.43</v>
      </c>
      <c r="J50" s="17">
        <v>91658.31</v>
      </c>
      <c r="K50" s="17">
        <v>341072.01</v>
      </c>
      <c r="L50" s="17">
        <v>243057.21</v>
      </c>
      <c r="M50" s="17">
        <v>884827.52</v>
      </c>
      <c r="N50" s="17">
        <v>132673.32</v>
      </c>
      <c r="O50" s="17">
        <v>88505.81</v>
      </c>
      <c r="P50" s="17">
        <v>0</v>
      </c>
      <c r="Q50" s="17">
        <v>556413.06000000006</v>
      </c>
      <c r="R50" s="12">
        <v>29317042.010000002</v>
      </c>
      <c r="S50" s="17">
        <v>29317042.010000002</v>
      </c>
      <c r="T50" s="17">
        <v>0</v>
      </c>
      <c r="U50" s="17">
        <v>407082.77</v>
      </c>
      <c r="V50" s="17">
        <v>142578.54</v>
      </c>
      <c r="W50" s="17">
        <v>205854.98209999999</v>
      </c>
      <c r="X50" s="17">
        <v>343663.28454499994</v>
      </c>
      <c r="Y50" s="17">
        <v>47835.63</v>
      </c>
      <c r="Z50" s="17">
        <v>140913.35999999999</v>
      </c>
      <c r="AA50" s="18">
        <v>907450.31</v>
      </c>
      <c r="AB50" s="18">
        <v>121365.98</v>
      </c>
      <c r="AC50" s="40">
        <f t="shared" si="0"/>
        <v>31633786.866644997</v>
      </c>
      <c r="AD50" s="14"/>
      <c r="AE50" s="15"/>
    </row>
    <row r="51" spans="1:31" x14ac:dyDescent="0.2">
      <c r="A51" s="16" t="s">
        <v>100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2">
        <v>0</v>
      </c>
      <c r="S51" s="17">
        <v>0</v>
      </c>
      <c r="T51" s="17">
        <v>0</v>
      </c>
      <c r="U51" s="17">
        <v>0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8">
        <v>0</v>
      </c>
      <c r="AB51" s="18">
        <v>0</v>
      </c>
      <c r="AC51" s="40">
        <f t="shared" si="0"/>
        <v>0</v>
      </c>
      <c r="AD51" s="14"/>
      <c r="AE51" s="15"/>
    </row>
    <row r="52" spans="1:31" ht="10.8" thickBot="1" x14ac:dyDescent="0.25">
      <c r="A52" s="19" t="s">
        <v>101</v>
      </c>
      <c r="B52" s="20">
        <v>557188.80939999991</v>
      </c>
      <c r="C52" s="20">
        <v>0</v>
      </c>
      <c r="D52" s="20">
        <v>1018737.9600000002</v>
      </c>
      <c r="E52" s="20">
        <v>49722.53</v>
      </c>
      <c r="F52" s="20">
        <v>0</v>
      </c>
      <c r="G52" s="20">
        <v>0</v>
      </c>
      <c r="H52" s="20">
        <v>1010807.3599999999</v>
      </c>
      <c r="I52" s="20">
        <v>28512.22</v>
      </c>
      <c r="J52" s="20">
        <v>0</v>
      </c>
      <c r="K52" s="20">
        <v>35432.630000000005</v>
      </c>
      <c r="L52" s="20">
        <v>3793.2000000000003</v>
      </c>
      <c r="M52" s="20">
        <v>14433.78</v>
      </c>
      <c r="N52" s="20">
        <v>0</v>
      </c>
      <c r="O52" s="20">
        <v>3591.55</v>
      </c>
      <c r="P52" s="20">
        <v>2234.5</v>
      </c>
      <c r="Q52" s="20">
        <v>42405.36</v>
      </c>
      <c r="R52" s="21">
        <v>2766859.8994</v>
      </c>
      <c r="S52" s="20">
        <v>2766859.8994</v>
      </c>
      <c r="T52" s="20">
        <v>0</v>
      </c>
      <c r="U52" s="20">
        <v>3199.15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  <c r="AA52" s="22">
        <v>596773.13</v>
      </c>
      <c r="AB52" s="22">
        <v>0</v>
      </c>
      <c r="AC52" s="40">
        <f t="shared" si="0"/>
        <v>3366832.1793999998</v>
      </c>
      <c r="AD52" s="14"/>
      <c r="AE52" s="15"/>
    </row>
    <row r="53" spans="1:31" ht="10.8" thickBot="1" x14ac:dyDescent="0.3">
      <c r="A53" s="23" t="s">
        <v>102</v>
      </c>
      <c r="B53" s="24">
        <f>SUM(B10:B52)</f>
        <v>5106078.8993992992</v>
      </c>
      <c r="C53" s="24">
        <f t="shared" ref="C53:AC53" si="1">SUM(C10:C52)</f>
        <v>0</v>
      </c>
      <c r="D53" s="24">
        <f t="shared" si="1"/>
        <v>26147710.822999999</v>
      </c>
      <c r="E53" s="24">
        <f t="shared" si="1"/>
        <v>2428694.3999999994</v>
      </c>
      <c r="F53" s="24">
        <f t="shared" si="1"/>
        <v>255399.73999999996</v>
      </c>
      <c r="G53" s="24">
        <f t="shared" si="1"/>
        <v>1343860.7000000002</v>
      </c>
      <c r="H53" s="24">
        <f t="shared" si="1"/>
        <v>28797634.431099974</v>
      </c>
      <c r="I53" s="24">
        <f t="shared" si="1"/>
        <v>397326.99739999999</v>
      </c>
      <c r="J53" s="24">
        <f t="shared" si="1"/>
        <v>306680.8</v>
      </c>
      <c r="K53" s="24">
        <f t="shared" si="1"/>
        <v>916332.53990000009</v>
      </c>
      <c r="L53" s="24">
        <f t="shared" si="1"/>
        <v>421166.01860000001</v>
      </c>
      <c r="M53" s="24">
        <f t="shared" si="1"/>
        <v>2103257.8199999998</v>
      </c>
      <c r="N53" s="24">
        <f t="shared" si="1"/>
        <v>252239.55000000002</v>
      </c>
      <c r="O53" s="24">
        <f t="shared" si="1"/>
        <v>134565.19999999998</v>
      </c>
      <c r="P53" s="24">
        <f t="shared" si="1"/>
        <v>7793.5</v>
      </c>
      <c r="Q53" s="24">
        <f t="shared" si="1"/>
        <v>2158818.9259999995</v>
      </c>
      <c r="R53" s="24">
        <f t="shared" si="1"/>
        <v>70777560.349399999</v>
      </c>
      <c r="S53" s="24">
        <f t="shared" si="1"/>
        <v>70777560.349399999</v>
      </c>
      <c r="T53" s="24">
        <f t="shared" si="1"/>
        <v>0</v>
      </c>
      <c r="U53" s="24">
        <f t="shared" si="1"/>
        <v>439439.42000000004</v>
      </c>
      <c r="V53" s="24">
        <f t="shared" si="1"/>
        <v>142578.54</v>
      </c>
      <c r="W53" s="24">
        <f t="shared" si="1"/>
        <v>269739.32209999999</v>
      </c>
      <c r="X53" s="24">
        <f t="shared" si="1"/>
        <v>343663.28454499994</v>
      </c>
      <c r="Y53" s="24">
        <f t="shared" si="1"/>
        <v>551747.88630000001</v>
      </c>
      <c r="Z53" s="24">
        <f t="shared" si="1"/>
        <v>140913.35999999999</v>
      </c>
      <c r="AA53" s="24">
        <f t="shared" si="1"/>
        <v>2320962.73</v>
      </c>
      <c r="AB53" s="24">
        <f t="shared" si="1"/>
        <v>121365.98</v>
      </c>
      <c r="AC53" s="24">
        <f t="shared" si="1"/>
        <v>75107970.872344986</v>
      </c>
      <c r="AD53" s="14"/>
      <c r="AE53" s="15"/>
    </row>
    <row r="54" spans="1:31" x14ac:dyDescent="0.25">
      <c r="A54" s="25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14"/>
      <c r="U54" s="14"/>
      <c r="V54" s="14"/>
      <c r="W54" s="26"/>
      <c r="X54" s="26"/>
      <c r="Y54" s="26"/>
      <c r="Z54" s="26"/>
      <c r="AA54" s="26"/>
      <c r="AB54" s="26"/>
      <c r="AC54" s="26"/>
      <c r="AD54" s="14"/>
      <c r="AE54" s="14"/>
    </row>
    <row r="55" spans="1:31" x14ac:dyDescent="0.25">
      <c r="A55" s="25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14"/>
      <c r="U55" s="14"/>
      <c r="V55" s="14"/>
      <c r="W55" s="26"/>
      <c r="X55" s="26"/>
      <c r="Y55" s="26"/>
      <c r="Z55" s="26"/>
      <c r="AA55" s="26"/>
      <c r="AB55" s="26"/>
      <c r="AC55" s="26"/>
      <c r="AD55" s="14"/>
      <c r="AE55" s="14"/>
    </row>
    <row r="56" spans="1:31" x14ac:dyDescent="0.25">
      <c r="A56" s="25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14"/>
      <c r="U56" s="14"/>
      <c r="V56" s="14"/>
      <c r="W56" s="26"/>
      <c r="X56" s="26"/>
      <c r="Y56" s="26"/>
      <c r="Z56" s="26"/>
      <c r="AA56" s="26"/>
      <c r="AB56" s="26"/>
      <c r="AC56" s="26"/>
      <c r="AD56" s="14"/>
      <c r="AE56" s="14"/>
    </row>
    <row r="57" spans="1:31" x14ac:dyDescent="0.25">
      <c r="A57" s="25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14"/>
      <c r="U57" s="14"/>
      <c r="V57" s="14"/>
      <c r="W57" s="26"/>
      <c r="X57" s="26"/>
      <c r="Y57" s="26"/>
      <c r="Z57" s="26"/>
      <c r="AA57" s="26"/>
      <c r="AB57" s="26"/>
      <c r="AC57" s="26"/>
      <c r="AD57" s="14"/>
      <c r="AE57" s="14"/>
    </row>
    <row r="58" spans="1:31" x14ac:dyDescent="0.25">
      <c r="A58" s="25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14"/>
      <c r="U58" s="14"/>
      <c r="V58" s="14"/>
      <c r="W58" s="26"/>
      <c r="X58" s="26"/>
      <c r="Y58" s="26"/>
      <c r="Z58" s="26"/>
      <c r="AA58" s="26"/>
      <c r="AB58" s="26"/>
      <c r="AC58" s="26"/>
      <c r="AD58" s="14"/>
      <c r="AE58" s="14"/>
    </row>
    <row r="59" spans="1:31" x14ac:dyDescent="0.25">
      <c r="A59" s="25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14"/>
      <c r="U59" s="14"/>
      <c r="V59" s="14"/>
      <c r="W59" s="26"/>
      <c r="X59" s="26"/>
      <c r="Y59" s="26"/>
      <c r="Z59" s="26"/>
      <c r="AA59" s="26"/>
      <c r="AB59" s="26"/>
      <c r="AC59" s="26"/>
      <c r="AD59" s="14"/>
      <c r="AE59" s="14"/>
    </row>
    <row r="60" spans="1:31" x14ac:dyDescent="0.25">
      <c r="A60" s="25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14"/>
      <c r="U60" s="14"/>
      <c r="V60" s="14"/>
      <c r="W60" s="26"/>
      <c r="X60" s="26"/>
      <c r="Y60" s="26"/>
      <c r="Z60" s="26"/>
      <c r="AA60" s="26"/>
      <c r="AB60" s="26"/>
      <c r="AC60" s="26"/>
      <c r="AD60" s="14"/>
      <c r="AE60" s="14"/>
    </row>
    <row r="61" spans="1:31" x14ac:dyDescent="0.25">
      <c r="A61" s="25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14"/>
      <c r="U61" s="14"/>
      <c r="V61" s="14"/>
      <c r="W61" s="26"/>
      <c r="X61" s="26"/>
      <c r="Y61" s="26"/>
      <c r="Z61" s="26"/>
      <c r="AA61" s="26"/>
      <c r="AB61" s="26"/>
      <c r="AC61" s="26"/>
      <c r="AD61" s="14"/>
      <c r="AE61" s="14"/>
    </row>
    <row r="62" spans="1:31" x14ac:dyDescent="0.25">
      <c r="A62" s="25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14"/>
      <c r="U62" s="14"/>
      <c r="V62" s="14"/>
      <c r="W62" s="26"/>
      <c r="X62" s="26"/>
      <c r="Y62" s="26"/>
      <c r="Z62" s="26"/>
      <c r="AA62" s="26"/>
      <c r="AB62" s="26"/>
      <c r="AC62" s="26"/>
      <c r="AD62" s="14"/>
      <c r="AE62" s="14"/>
    </row>
    <row r="63" spans="1:31" x14ac:dyDescent="0.25">
      <c r="A63" s="25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14"/>
      <c r="U63" s="14"/>
      <c r="V63" s="14"/>
      <c r="W63" s="26"/>
      <c r="X63" s="26"/>
      <c r="Y63" s="26"/>
      <c r="Z63" s="26"/>
      <c r="AA63" s="26"/>
      <c r="AB63" s="26"/>
      <c r="AC63" s="26"/>
      <c r="AD63" s="14"/>
      <c r="AE63" s="14"/>
    </row>
    <row r="64" spans="1:31" x14ac:dyDescent="0.25">
      <c r="A64" s="25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14"/>
      <c r="U64" s="14"/>
      <c r="V64" s="14"/>
      <c r="W64" s="26"/>
      <c r="X64" s="26"/>
      <c r="Y64" s="26"/>
      <c r="Z64" s="26"/>
      <c r="AA64" s="26"/>
      <c r="AB64" s="26"/>
      <c r="AC64" s="26"/>
      <c r="AD64" s="14"/>
      <c r="AE64" s="14"/>
    </row>
    <row r="65" spans="1:31" x14ac:dyDescent="0.25">
      <c r="A65" s="25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14"/>
      <c r="U65" s="14"/>
      <c r="V65" s="14"/>
      <c r="W65" s="26"/>
      <c r="X65" s="26"/>
      <c r="Y65" s="26"/>
      <c r="Z65" s="26"/>
      <c r="AA65" s="26"/>
      <c r="AB65" s="26"/>
      <c r="AC65" s="26"/>
      <c r="AD65" s="14"/>
      <c r="AE65" s="14"/>
    </row>
    <row r="66" spans="1:31" x14ac:dyDescent="0.25">
      <c r="A66" s="25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14"/>
      <c r="U66" s="14"/>
      <c r="V66" s="14"/>
      <c r="W66" s="26"/>
      <c r="X66" s="26"/>
      <c r="Y66" s="26"/>
      <c r="Z66" s="26"/>
      <c r="AA66" s="26"/>
      <c r="AB66" s="26"/>
      <c r="AC66" s="26"/>
      <c r="AD66" s="14"/>
      <c r="AE66" s="14"/>
    </row>
    <row r="67" spans="1:31" x14ac:dyDescent="0.25">
      <c r="A67" s="25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14"/>
      <c r="U67" s="14"/>
      <c r="V67" s="14"/>
      <c r="W67" s="26"/>
      <c r="X67" s="26"/>
      <c r="Y67" s="26"/>
      <c r="Z67" s="26"/>
      <c r="AA67" s="26"/>
      <c r="AB67" s="26"/>
      <c r="AC67" s="26"/>
      <c r="AD67" s="14"/>
      <c r="AE67" s="14"/>
    </row>
    <row r="68" spans="1:31" x14ac:dyDescent="0.25">
      <c r="A68" s="25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14"/>
      <c r="U68" s="14"/>
      <c r="V68" s="14"/>
      <c r="W68" s="26"/>
      <c r="X68" s="26"/>
      <c r="Y68" s="26"/>
      <c r="Z68" s="26"/>
      <c r="AA68" s="26"/>
      <c r="AB68" s="26"/>
      <c r="AC68" s="26"/>
      <c r="AD68" s="14"/>
      <c r="AE68" s="14"/>
    </row>
    <row r="69" spans="1:31" x14ac:dyDescent="0.25">
      <c r="A69" s="25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14"/>
      <c r="U69" s="14"/>
      <c r="V69" s="14"/>
      <c r="W69" s="26"/>
      <c r="X69" s="26"/>
      <c r="Y69" s="26"/>
      <c r="Z69" s="26"/>
      <c r="AA69" s="26"/>
      <c r="AB69" s="26"/>
      <c r="AC69" s="26"/>
      <c r="AD69" s="14"/>
      <c r="AE69" s="14"/>
    </row>
    <row r="70" spans="1:31" x14ac:dyDescent="0.25">
      <c r="A70" s="25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14"/>
      <c r="U70" s="14"/>
      <c r="V70" s="14"/>
      <c r="W70" s="26"/>
      <c r="X70" s="26"/>
      <c r="Y70" s="26"/>
      <c r="Z70" s="26"/>
      <c r="AA70" s="26"/>
      <c r="AB70" s="26"/>
      <c r="AC70" s="26"/>
      <c r="AD70" s="14"/>
      <c r="AE70" s="14"/>
    </row>
    <row r="71" spans="1:31" x14ac:dyDescent="0.25">
      <c r="A71" s="25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14"/>
      <c r="U71" s="14"/>
      <c r="V71" s="14"/>
      <c r="W71" s="26"/>
      <c r="X71" s="26"/>
      <c r="Y71" s="26"/>
      <c r="Z71" s="26"/>
      <c r="AA71" s="26"/>
      <c r="AB71" s="26"/>
      <c r="AC71" s="26"/>
      <c r="AD71" s="14"/>
      <c r="AE71" s="14"/>
    </row>
    <row r="72" spans="1:31" x14ac:dyDescent="0.25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14"/>
      <c r="U72" s="14"/>
      <c r="V72" s="14"/>
      <c r="W72" s="26"/>
      <c r="X72" s="26"/>
      <c r="Y72" s="26"/>
      <c r="Z72" s="26"/>
      <c r="AA72" s="26"/>
      <c r="AB72" s="26"/>
      <c r="AC72" s="26"/>
      <c r="AD72" s="14"/>
      <c r="AE72" s="14"/>
    </row>
    <row r="73" spans="1:31" x14ac:dyDescent="0.25">
      <c r="A73" s="25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14"/>
      <c r="U73" s="14"/>
      <c r="V73" s="14"/>
      <c r="W73" s="26"/>
      <c r="X73" s="26"/>
      <c r="Y73" s="26"/>
      <c r="Z73" s="26"/>
      <c r="AA73" s="26"/>
      <c r="AB73" s="26"/>
      <c r="AC73" s="26"/>
      <c r="AD73" s="14"/>
      <c r="AE73" s="14"/>
    </row>
    <row r="74" spans="1:31" x14ac:dyDescent="0.25">
      <c r="A74" s="25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14"/>
      <c r="U74" s="14"/>
      <c r="V74" s="15"/>
      <c r="W74" s="26"/>
      <c r="X74" s="26"/>
      <c r="Y74" s="26"/>
      <c r="Z74" s="26"/>
      <c r="AA74" s="26"/>
      <c r="AB74" s="26"/>
      <c r="AC74" s="26"/>
      <c r="AD74" s="14"/>
      <c r="AE74" s="14"/>
    </row>
    <row r="75" spans="1:31" x14ac:dyDescent="0.25">
      <c r="A75" s="25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14"/>
      <c r="U75" s="14"/>
      <c r="V75" s="14"/>
      <c r="W75" s="26"/>
      <c r="X75" s="26"/>
      <c r="Y75" s="26"/>
      <c r="Z75" s="26"/>
      <c r="AA75" s="26"/>
      <c r="AB75" s="26"/>
      <c r="AC75" s="26"/>
      <c r="AD75" s="14"/>
      <c r="AE75" s="14"/>
    </row>
    <row r="76" spans="1:31" x14ac:dyDescent="0.25">
      <c r="A76" s="25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14"/>
      <c r="U76" s="14"/>
      <c r="V76" s="14"/>
      <c r="W76" s="26"/>
      <c r="X76" s="26"/>
      <c r="Y76" s="26"/>
      <c r="Z76" s="26"/>
      <c r="AA76" s="26"/>
      <c r="AB76" s="26"/>
      <c r="AC76" s="26"/>
      <c r="AD76" s="14"/>
      <c r="AE76" s="14"/>
    </row>
    <row r="77" spans="1:31" x14ac:dyDescent="0.25">
      <c r="A77" s="25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14"/>
      <c r="U77" s="14"/>
      <c r="V77" s="14"/>
      <c r="W77" s="26"/>
      <c r="X77" s="26"/>
      <c r="Y77" s="26"/>
      <c r="Z77" s="26"/>
      <c r="AA77" s="26"/>
      <c r="AB77" s="26"/>
      <c r="AC77" s="26"/>
      <c r="AD77" s="14"/>
      <c r="AE77" s="14"/>
    </row>
    <row r="78" spans="1:31" x14ac:dyDescent="0.25">
      <c r="A78" s="25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14"/>
      <c r="U78" s="14"/>
      <c r="V78" s="14"/>
      <c r="W78" s="26"/>
      <c r="X78" s="26"/>
      <c r="Y78" s="26"/>
      <c r="Z78" s="26"/>
      <c r="AA78" s="26"/>
      <c r="AB78" s="26"/>
      <c r="AC78" s="26"/>
      <c r="AD78" s="14"/>
      <c r="AE78" s="14"/>
    </row>
  </sheetData>
  <mergeCells count="12">
    <mergeCell ref="AA7:AB7"/>
    <mergeCell ref="AC7:AC8"/>
    <mergeCell ref="A2:AC2"/>
    <mergeCell ref="A3:AC3"/>
    <mergeCell ref="C4:L4"/>
    <mergeCell ref="A7:A8"/>
    <mergeCell ref="B7:R7"/>
    <mergeCell ref="S7:T7"/>
    <mergeCell ref="U7:V7"/>
    <mergeCell ref="W7:X7"/>
    <mergeCell ref="Y7:Y8"/>
    <mergeCell ref="Z7:Z8"/>
  </mergeCells>
  <pageMargins left="0.39370078740157483" right="0" top="0.98425196850393704" bottom="0.98425196850393704" header="0.51181102362204722" footer="0.51181102362204722"/>
  <pageSetup paperSize="8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2022-09-09T09:05:13Z</dcterms:created>
  <dcterms:modified xsi:type="dcterms:W3CDTF">2023-09-21T11:29:16Z</dcterms:modified>
</cp:coreProperties>
</file>