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3" i="1" l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12" i="1"/>
  <c r="AD55" i="1" l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E55" i="1"/>
  <c r="B55" i="1"/>
</calcChain>
</file>

<file path=xl/sharedStrings.xml><?xml version="1.0" encoding="utf-8"?>
<sst xmlns="http://schemas.openxmlformats.org/spreadsheetml/2006/main" count="114" uniqueCount="108">
  <si>
    <t xml:space="preserve">Programul naţional de ortopedie </t>
  </si>
  <si>
    <t>CAS</t>
  </si>
  <si>
    <t>Număr endoproteze endoproteze :</t>
  </si>
  <si>
    <t>Număr bolnavi cu endoproteze</t>
  </si>
  <si>
    <t>Număr bolnavi cu endoproteze tumorale</t>
  </si>
  <si>
    <t>Număr bolnavi cu implant segmentar de coloană</t>
  </si>
  <si>
    <t>Număr bolnavi ADULŢI trataţi prin chirurgie spinală</t>
  </si>
  <si>
    <t>Număr bolnavi COPII trataţi prin instrumentaţie specifică</t>
  </si>
  <si>
    <t>Număr bolnavi cu instabilitate articulară trataţi prin implanturi de fixare</t>
  </si>
  <si>
    <t xml:space="preserve">Număr  TOTAL BOLNAVI </t>
  </si>
  <si>
    <t>Număr bolnavi care au beneficiat de mai multe tipuri de terapii</t>
  </si>
  <si>
    <t>Număr bolnavi care au beneficiat de mai multe endoproteze</t>
  </si>
  <si>
    <t>proteza totală șold cimentată</t>
  </si>
  <si>
    <t>proteza totală șold cimentată tip luxaţie congenitală</t>
  </si>
  <si>
    <t>proteza totală șold necimentată</t>
  </si>
  <si>
    <t>proteza bipolară șold cimentată</t>
  </si>
  <si>
    <t>proteza cervicocefalică</t>
  </si>
  <si>
    <t>proteza totală genunchi cimentată fără stabilizare posterioară</t>
  </si>
  <si>
    <t>proteza totală genunchi cimentată cu stabilizare  posterioară</t>
  </si>
  <si>
    <t>proteza unicompartimentala genunchi</t>
  </si>
  <si>
    <t>proteza totală șold cimentată REVIZIE</t>
  </si>
  <si>
    <t>proteza totală șold necimentată REVIZIE</t>
  </si>
  <si>
    <t xml:space="preserve">elemente de ranforsare cotil şi metafizodiafizară femur </t>
  </si>
  <si>
    <t>proteza totală genunchi cimentată REVIZIE</t>
  </si>
  <si>
    <t>proteza totală umăr</t>
  </si>
  <si>
    <t>proteza parțială umăr</t>
  </si>
  <si>
    <t>proteza totală cot</t>
  </si>
  <si>
    <t>alte endoproteze</t>
  </si>
  <si>
    <t xml:space="preserve">TOTAL ENDOPROTEZE </t>
  </si>
  <si>
    <t>ADULŢI</t>
  </si>
  <si>
    <t>COPII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</si>
  <si>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</si>
  <si>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</si>
  <si>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</si>
  <si>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</si>
  <si>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</si>
  <si>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</si>
  <si>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</si>
  <si>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</si>
  <si>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</si>
  <si>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</si>
  <si>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</si>
  <si>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</si>
  <si>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</si>
  <si>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</si>
  <si>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</si>
  <si>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</si>
  <si>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</si>
  <si>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C17=C1+…+C16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</si>
  <si>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</si>
  <si>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</si>
  <si>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</si>
  <si>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</si>
  <si>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</si>
  <si>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</si>
  <si>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</si>
  <si>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</si>
  <si>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</si>
  <si>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</si>
  <si>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C28=C18+…+C27</t>
  </si>
  <si>
    <t>C29=C18…+C27-C28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</si>
  <si>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</si>
  <si>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</si>
  <si>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</si>
  <si>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</si>
  <si>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</si>
  <si>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</si>
  <si>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</si>
  <si>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</si>
  <si>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</si>
  <si>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</si>
  <si>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</si>
  <si>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</si>
  <si>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</si>
  <si>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</si>
  <si>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</si>
  <si>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</si>
  <si>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</si>
  <si>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</si>
  <si>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</si>
  <si>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</si>
  <si>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</si>
  <si>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</si>
  <si>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</si>
  <si>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</si>
  <si>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</si>
  <si>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</si>
  <si>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</si>
  <si>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</si>
  <si>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</si>
  <si>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</si>
  <si>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</si>
  <si>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</si>
  <si>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</si>
  <si>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</si>
  <si>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</si>
  <si>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</si>
  <si>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</si>
  <si>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</si>
  <si>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</si>
  <si>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</si>
  <si>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</si>
  <si>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</si>
  <si>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</si>
  <si>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</si>
  <si>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 xml:space="preserve">Număr bolnavi beneficiari de program/CNP </t>
  </si>
  <si>
    <t>C30=C17-C18+C19</t>
  </si>
  <si>
    <r>
      <t xml:space="preserve"> Situaţia indicatorilor fizici realizaţi în</t>
    </r>
    <r>
      <rPr>
        <b/>
        <sz val="12"/>
        <rFont val="Arial"/>
        <family val="2"/>
        <charset val="238"/>
      </rPr>
      <t xml:space="preserve"> perioada 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</si>
</sst>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2" fillId="2" borderId="0" xfId="0" applyFont="1" applyFill="1"/>
    <xf numFmtId="0" fontId="4" fillId="2" borderId="0" xfId="0" applyFont="1" applyFill="1"/>
    <xf numFmtId="10" fontId="2" fillId="2" borderId="0" xfId="0" applyNumberFormat="1" applyFont="1" applyFill="1"/>
    <xf numFmtId="0" fontId="7" fillId="2" borderId="0" xfId="0" applyFont="1" applyFill="1" applyBorder="1" applyAlignment="1">
      <alignment horizontal="center"/>
    </xf>
    <xf numFmtId="3" fontId="2" fillId="2" borderId="0" xfId="0" applyNumberFormat="1" applyFont="1" applyFill="1" applyBorder="1"/>
    <xf numFmtId="0" fontId="2" fillId="2" borderId="0" xfId="0" applyFont="1" applyFill="1" applyBorder="1"/>
    <xf numFmtId="0" fontId="8" fillId="2" borderId="0" xfId="0" quotePrefix="1" applyNumberFormat="1" applyFont="1" applyFill="1" applyBorder="1"/>
    <xf numFmtId="0" fontId="7" fillId="2" borderId="18" xfId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3" fontId="2" fillId="2" borderId="20" xfId="0" applyNumberFormat="1" applyFont="1" applyFill="1" applyBorder="1"/>
    <xf numFmtId="0" fontId="2" fillId="2" borderId="20" xfId="0" applyFont="1" applyFill="1" applyBorder="1"/>
    <xf numFmtId="1" fontId="2" fillId="2" borderId="20" xfId="0" applyNumberFormat="1" applyFont="1" applyFill="1" applyBorder="1"/>
    <xf numFmtId="3" fontId="2" fillId="2" borderId="21" xfId="0" applyNumberFormat="1" applyFont="1" applyFill="1" applyBorder="1"/>
    <xf numFmtId="3" fontId="2" fillId="2" borderId="23" xfId="0" applyNumberFormat="1" applyFont="1" applyFill="1" applyBorder="1"/>
    <xf numFmtId="0" fontId="2" fillId="2" borderId="23" xfId="0" applyFont="1" applyFill="1" applyBorder="1"/>
    <xf numFmtId="1" fontId="2" fillId="2" borderId="23" xfId="0" applyNumberFormat="1" applyFont="1" applyFill="1" applyBorder="1"/>
    <xf numFmtId="3" fontId="2" fillId="2" borderId="24" xfId="0" applyNumberFormat="1" applyFont="1" applyFill="1" applyBorder="1"/>
    <xf numFmtId="0" fontId="10" fillId="2" borderId="0" xfId="0" applyFont="1" applyFill="1"/>
    <xf numFmtId="3" fontId="2" fillId="2" borderId="0" xfId="0" applyNumberFormat="1" applyFont="1" applyFill="1"/>
    <xf numFmtId="3" fontId="7" fillId="2" borderId="2" xfId="1" applyNumberFormat="1" applyFont="1" applyFill="1" applyBorder="1"/>
    <xf numFmtId="3" fontId="6" fillId="2" borderId="27" xfId="0" applyNumberFormat="1" applyFont="1" applyFill="1" applyBorder="1" applyAlignment="1">
      <alignment horizontal="right" vertical="center" wrapText="1"/>
    </xf>
    <xf numFmtId="3" fontId="7" fillId="2" borderId="28" xfId="0" applyNumberFormat="1" applyFont="1" applyFill="1" applyBorder="1" applyAlignment="1">
      <alignment horizontal="right" vertical="center" wrapText="1"/>
    </xf>
    <xf numFmtId="3" fontId="7" fillId="2" borderId="29" xfId="0" applyNumberFormat="1" applyFont="1" applyFill="1" applyBorder="1" applyAlignment="1">
      <alignment horizontal="right" vertical="center" wrapText="1"/>
    </xf>
    <xf numFmtId="3" fontId="6" fillId="2" borderId="30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/>
    <xf numFmtId="10" fontId="2" fillId="2" borderId="0" xfId="0" applyNumberFormat="1" applyFont="1" applyFill="1" applyBorder="1"/>
    <xf numFmtId="0" fontId="7" fillId="2" borderId="25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3" fontId="7" fillId="2" borderId="28" xfId="0" applyNumberFormat="1" applyFont="1" applyFill="1" applyBorder="1"/>
    <xf numFmtId="3" fontId="7" fillId="2" borderId="29" xfId="0" applyNumberFormat="1" applyFont="1" applyFill="1" applyBorder="1"/>
    <xf numFmtId="3" fontId="9" fillId="2" borderId="1" xfId="1" applyNumberFormat="1" applyFont="1" applyFill="1" applyBorder="1"/>
    <xf numFmtId="3" fontId="9" fillId="2" borderId="11" xfId="1" applyNumberFormat="1" applyFont="1" applyFill="1" applyBorder="1"/>
    <xf numFmtId="3" fontId="9" fillId="2" borderId="31" xfId="1" applyNumberFormat="1" applyFont="1" applyFill="1" applyBorder="1"/>
    <xf numFmtId="3" fontId="2" fillId="2" borderId="19" xfId="0" applyNumberFormat="1" applyFont="1" applyFill="1" applyBorder="1"/>
    <xf numFmtId="3" fontId="2" fillId="2" borderId="22" xfId="0" applyNumberFormat="1" applyFont="1" applyFill="1" applyBorder="1"/>
    <xf numFmtId="3" fontId="2" fillId="2" borderId="32" xfId="0" applyNumberFormat="1" applyFont="1" applyFill="1" applyBorder="1"/>
    <xf numFmtId="3" fontId="2" fillId="2" borderId="33" xfId="0" applyNumberFormat="1" applyFont="1" applyFill="1" applyBorder="1"/>
    <xf numFmtId="0" fontId="2" fillId="2" borderId="33" xfId="0" applyFont="1" applyFill="1" applyBorder="1"/>
    <xf numFmtId="1" fontId="2" fillId="2" borderId="33" xfId="0" applyNumberFormat="1" applyFont="1" applyFill="1" applyBorder="1"/>
    <xf numFmtId="3" fontId="2" fillId="2" borderId="34" xfId="0" applyNumberFormat="1" applyFont="1" applyFill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N84"/>
  <sheetViews>
    <sheetView tabSelected="1" zoomScaleNormal="100" workbookViewId="0">
      <selection activeCell="L17" sqref="L17"/>
    </sheetView>
  </sheetViews>
  <sheetFormatPr defaultColWidth="9.109375" defaultRowHeight="10.199999999999999" x14ac:dyDescent="0.2"/>
  <cols>
    <col min="1" max="1" width="8.88671875" style="1" customWidth="1"/>
    <col min="2" max="2" width="8.6640625" style="1" customWidth="1"/>
    <col min="3" max="3" width="10.44140625" style="1" customWidth="1"/>
    <col min="4" max="4" width="8" style="1" customWidth="1"/>
    <col min="5" max="5" width="8.44140625" style="1" customWidth="1"/>
    <col min="6" max="6" width="8" style="1" customWidth="1"/>
    <col min="7" max="7" width="9.44140625" style="1" customWidth="1"/>
    <col min="8" max="8" width="8.88671875" style="1" customWidth="1"/>
    <col min="9" max="10" width="8" style="1" customWidth="1"/>
    <col min="11" max="11" width="8.6640625" style="1" customWidth="1"/>
    <col min="12" max="12" width="9.109375" style="1" customWidth="1"/>
    <col min="13" max="13" width="8.6640625" style="1" customWidth="1"/>
    <col min="14" max="14" width="8.5546875" style="1" customWidth="1"/>
    <col min="15" max="15" width="8.109375" style="1" customWidth="1"/>
    <col min="16" max="16" width="7.44140625" style="1" customWidth="1"/>
    <col min="17" max="18" width="9.33203125" style="1" customWidth="1"/>
    <col min="19" max="19" width="7" style="1" customWidth="1"/>
    <col min="20" max="20" width="7.33203125" style="1" customWidth="1"/>
    <col min="21" max="21" width="7.88671875" style="1" customWidth="1"/>
    <col min="22" max="22" width="8.33203125" style="1" customWidth="1"/>
    <col min="23" max="23" width="7.33203125" style="1" customWidth="1"/>
    <col min="24" max="24" width="7.5546875" style="1" customWidth="1"/>
    <col min="25" max="25" width="8" style="1" customWidth="1"/>
    <col min="26" max="26" width="10.109375" style="1" customWidth="1"/>
    <col min="27" max="27" width="9.44140625" style="1" customWidth="1"/>
    <col min="28" max="29" width="9" style="1" customWidth="1"/>
    <col min="30" max="30" width="9.109375" style="3"/>
    <col min="31" max="16384" width="9.109375" style="1"/>
  </cols>
  <sheetData>
    <row r="2" spans="1:40" ht="15.6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40" ht="15.6" x14ac:dyDescent="0.3">
      <c r="A3" s="40" t="s">
        <v>107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5" spans="1:40" ht="13.8" x14ac:dyDescent="0.25">
      <c r="C5" s="2"/>
    </row>
    <row r="7" spans="1:40" ht="10.8" thickBot="1" x14ac:dyDescent="0.25"/>
    <row r="8" spans="1:40" ht="47.25" customHeight="1" thickBot="1" x14ac:dyDescent="0.25">
      <c r="A8" s="41" t="s">
        <v>1</v>
      </c>
      <c r="B8" s="44" t="s">
        <v>2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6"/>
      <c r="S8" s="47" t="s">
        <v>3</v>
      </c>
      <c r="T8" s="48"/>
      <c r="U8" s="47" t="s">
        <v>4</v>
      </c>
      <c r="V8" s="48"/>
      <c r="W8" s="47" t="s">
        <v>5</v>
      </c>
      <c r="X8" s="49"/>
      <c r="Y8" s="50" t="s">
        <v>6</v>
      </c>
      <c r="Z8" s="50" t="s">
        <v>7</v>
      </c>
      <c r="AA8" s="53" t="s">
        <v>8</v>
      </c>
      <c r="AB8" s="53"/>
      <c r="AC8" s="50" t="s">
        <v>9</v>
      </c>
      <c r="AD8" s="55" t="s">
        <v>10</v>
      </c>
      <c r="AE8" s="55" t="s">
        <v>11</v>
      </c>
      <c r="AL8" s="4"/>
      <c r="AM8" s="4"/>
      <c r="AN8" s="4"/>
    </row>
    <row r="9" spans="1:40" ht="44.25" customHeight="1" thickBot="1" x14ac:dyDescent="0.3">
      <c r="A9" s="42"/>
      <c r="B9" s="37" t="s">
        <v>12</v>
      </c>
      <c r="C9" s="37" t="s">
        <v>13</v>
      </c>
      <c r="D9" s="37" t="s">
        <v>14</v>
      </c>
      <c r="E9" s="37" t="s">
        <v>15</v>
      </c>
      <c r="F9" s="37" t="s">
        <v>16</v>
      </c>
      <c r="G9" s="37" t="s">
        <v>17</v>
      </c>
      <c r="H9" s="37" t="s">
        <v>18</v>
      </c>
      <c r="I9" s="37" t="s">
        <v>19</v>
      </c>
      <c r="J9" s="37" t="s">
        <v>20</v>
      </c>
      <c r="K9" s="37" t="s">
        <v>21</v>
      </c>
      <c r="L9" s="37" t="s">
        <v>22</v>
      </c>
      <c r="M9" s="37" t="s">
        <v>23</v>
      </c>
      <c r="N9" s="37" t="s">
        <v>24</v>
      </c>
      <c r="O9" s="37" t="s">
        <v>25</v>
      </c>
      <c r="P9" s="37" t="s">
        <v>26</v>
      </c>
      <c r="Q9" s="37" t="s">
        <v>27</v>
      </c>
      <c r="R9" s="37" t="s">
        <v>28</v>
      </c>
      <c r="S9" s="35" t="s">
        <v>29</v>
      </c>
      <c r="T9" s="35" t="s">
        <v>30</v>
      </c>
      <c r="U9" s="35" t="s">
        <v>29</v>
      </c>
      <c r="V9" s="35" t="s">
        <v>30</v>
      </c>
      <c r="W9" s="35" t="s">
        <v>29</v>
      </c>
      <c r="X9" s="35" t="s">
        <v>30</v>
      </c>
      <c r="Y9" s="51"/>
      <c r="Z9" s="51"/>
      <c r="AA9" s="35" t="s">
        <v>29</v>
      </c>
      <c r="AB9" s="35" t="s">
        <v>30</v>
      </c>
      <c r="AC9" s="51"/>
      <c r="AD9" s="56"/>
      <c r="AE9" s="56"/>
      <c r="AL9" s="5"/>
      <c r="AM9" s="6"/>
      <c r="AN9" s="7"/>
    </row>
    <row r="10" spans="1:40" ht="45" customHeight="1" thickBot="1" x14ac:dyDescent="0.3">
      <c r="A10" s="43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6"/>
      <c r="T10" s="36"/>
      <c r="U10" s="36"/>
      <c r="V10" s="36"/>
      <c r="W10" s="36"/>
      <c r="X10" s="36"/>
      <c r="Y10" s="52"/>
      <c r="Z10" s="52"/>
      <c r="AA10" s="36"/>
      <c r="AB10" s="36"/>
      <c r="AC10" s="54"/>
      <c r="AD10" s="57"/>
      <c r="AE10" s="57"/>
      <c r="AL10" s="5"/>
      <c r="AM10" s="6"/>
      <c r="AN10" s="7"/>
    </row>
    <row r="11" spans="1:40" s="11" customFormat="1" ht="21" thickBot="1" x14ac:dyDescent="0.3">
      <c r="A11" s="8" t="s">
        <v>31</v>
      </c>
      <c r="B11" s="9" t="s">
        <v>32</v>
      </c>
      <c r="C11" s="9" t="s">
        <v>33</v>
      </c>
      <c r="D11" s="9" t="s">
        <v>34</v>
      </c>
      <c r="E11" s="9" t="s">
        <v>35</v>
      </c>
      <c r="F11" s="9" t="s">
        <v>36</v>
      </c>
      <c r="G11" s="9" t="s">
        <v>37</v>
      </c>
      <c r="H11" s="9" t="s">
        <v>38</v>
      </c>
      <c r="I11" s="9" t="s">
        <v>39</v>
      </c>
      <c r="J11" s="9" t="s">
        <v>40</v>
      </c>
      <c r="K11" s="9" t="s">
        <v>41</v>
      </c>
      <c r="L11" s="9" t="s">
        <v>42</v>
      </c>
      <c r="M11" s="9" t="s">
        <v>43</v>
      </c>
      <c r="N11" s="9" t="s">
        <v>44</v>
      </c>
      <c r="O11" s="9" t="s">
        <v>45</v>
      </c>
      <c r="P11" s="9" t="s">
        <v>46</v>
      </c>
      <c r="Q11" s="9" t="s">
        <v>47</v>
      </c>
      <c r="R11" s="9" t="s">
        <v>48</v>
      </c>
      <c r="S11" s="10" t="s">
        <v>49</v>
      </c>
      <c r="T11" s="10" t="s">
        <v>50</v>
      </c>
      <c r="U11" s="10" t="s">
        <v>51</v>
      </c>
      <c r="V11" s="10" t="s">
        <v>52</v>
      </c>
      <c r="W11" s="10" t="s">
        <v>53</v>
      </c>
      <c r="X11" s="10" t="s">
        <v>54</v>
      </c>
      <c r="Y11" s="10" t="s">
        <v>55</v>
      </c>
      <c r="Z11" s="10" t="s">
        <v>56</v>
      </c>
      <c r="AA11" s="10" t="s">
        <v>57</v>
      </c>
      <c r="AB11" s="10" t="s">
        <v>58</v>
      </c>
      <c r="AC11" s="10" t="s">
        <v>59</v>
      </c>
      <c r="AD11" s="10" t="s">
        <v>60</v>
      </c>
      <c r="AE11" s="10" t="s">
        <v>106</v>
      </c>
      <c r="AL11" s="5"/>
      <c r="AM11" s="6"/>
      <c r="AN11" s="7"/>
    </row>
    <row r="12" spans="1:40" x14ac:dyDescent="0.2">
      <c r="A12" s="60" t="s">
        <v>61</v>
      </c>
      <c r="B12" s="63">
        <v>84</v>
      </c>
      <c r="C12" s="12">
        <v>0</v>
      </c>
      <c r="D12" s="12">
        <v>46</v>
      </c>
      <c r="E12" s="12">
        <v>6</v>
      </c>
      <c r="F12" s="12">
        <v>22</v>
      </c>
      <c r="G12" s="12">
        <v>0</v>
      </c>
      <c r="H12" s="12">
        <v>96</v>
      </c>
      <c r="I12" s="12">
        <v>0</v>
      </c>
      <c r="J12" s="12">
        <v>0</v>
      </c>
      <c r="K12" s="12">
        <v>1</v>
      </c>
      <c r="L12" s="12">
        <v>1</v>
      </c>
      <c r="M12" s="12">
        <v>3</v>
      </c>
      <c r="N12" s="12">
        <v>0</v>
      </c>
      <c r="O12" s="12">
        <v>3</v>
      </c>
      <c r="P12" s="12">
        <v>0</v>
      </c>
      <c r="Q12" s="12">
        <v>0</v>
      </c>
      <c r="R12" s="12">
        <v>262</v>
      </c>
      <c r="S12" s="12">
        <v>259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3">
        <v>0</v>
      </c>
      <c r="Z12" s="12">
        <v>0</v>
      </c>
      <c r="AA12" s="12">
        <v>24</v>
      </c>
      <c r="AB12" s="12">
        <v>0</v>
      </c>
      <c r="AC12" s="12">
        <v>282</v>
      </c>
      <c r="AD12" s="14">
        <f>S12+T12+U12+V12+W12+X12+Y12+Z12+AA12+AB12-AC12</f>
        <v>1</v>
      </c>
      <c r="AE12" s="15">
        <f>R12-S12+T12</f>
        <v>3</v>
      </c>
    </row>
    <row r="13" spans="1:40" x14ac:dyDescent="0.2">
      <c r="A13" s="61" t="s">
        <v>62</v>
      </c>
      <c r="B13" s="64">
        <v>33</v>
      </c>
      <c r="C13" s="16">
        <v>0</v>
      </c>
      <c r="D13" s="16">
        <v>40</v>
      </c>
      <c r="E13" s="16">
        <v>44</v>
      </c>
      <c r="F13" s="16">
        <v>41</v>
      </c>
      <c r="G13" s="16">
        <v>0</v>
      </c>
      <c r="H13" s="16">
        <v>35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193</v>
      </c>
      <c r="S13" s="16">
        <v>190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7">
        <v>0</v>
      </c>
      <c r="Z13" s="16">
        <v>0</v>
      </c>
      <c r="AA13" s="16">
        <v>12</v>
      </c>
      <c r="AB13" s="16">
        <v>0</v>
      </c>
      <c r="AC13" s="16">
        <v>202</v>
      </c>
      <c r="AD13" s="18">
        <f t="shared" ref="AD13:AD54" si="0">S13+T13+U13+V13+W13+X13+Y13+Z13+AA13+AB13-AC13</f>
        <v>0</v>
      </c>
      <c r="AE13" s="19">
        <f t="shared" ref="AE13:AE54" si="1">R13-S13+T13</f>
        <v>3</v>
      </c>
    </row>
    <row r="14" spans="1:40" x14ac:dyDescent="0.2">
      <c r="A14" s="61" t="s">
        <v>63</v>
      </c>
      <c r="B14" s="64">
        <v>0</v>
      </c>
      <c r="C14" s="16">
        <v>0</v>
      </c>
      <c r="D14" s="16">
        <v>48</v>
      </c>
      <c r="E14" s="16">
        <v>64</v>
      </c>
      <c r="F14" s="16">
        <v>0</v>
      </c>
      <c r="G14" s="16">
        <v>33</v>
      </c>
      <c r="H14" s="16">
        <v>15</v>
      </c>
      <c r="I14" s="16">
        <v>0</v>
      </c>
      <c r="J14" s="16">
        <v>6</v>
      </c>
      <c r="K14" s="16">
        <v>0</v>
      </c>
      <c r="L14" s="16">
        <v>0</v>
      </c>
      <c r="M14" s="16">
        <v>1</v>
      </c>
      <c r="N14" s="16">
        <v>0</v>
      </c>
      <c r="O14" s="16">
        <v>0</v>
      </c>
      <c r="P14" s="16">
        <v>0</v>
      </c>
      <c r="Q14" s="16">
        <v>0</v>
      </c>
      <c r="R14" s="16">
        <v>167</v>
      </c>
      <c r="S14" s="16">
        <v>166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7">
        <v>0</v>
      </c>
      <c r="Z14" s="16">
        <v>0</v>
      </c>
      <c r="AA14" s="16">
        <v>0</v>
      </c>
      <c r="AB14" s="16">
        <v>0</v>
      </c>
      <c r="AC14" s="16">
        <v>166</v>
      </c>
      <c r="AD14" s="18">
        <f t="shared" si="0"/>
        <v>0</v>
      </c>
      <c r="AE14" s="19">
        <f t="shared" si="1"/>
        <v>1</v>
      </c>
    </row>
    <row r="15" spans="1:40" x14ac:dyDescent="0.2">
      <c r="A15" s="61" t="s">
        <v>64</v>
      </c>
      <c r="B15" s="64">
        <v>12</v>
      </c>
      <c r="C15" s="16">
        <v>0</v>
      </c>
      <c r="D15" s="16">
        <v>69</v>
      </c>
      <c r="E15" s="16">
        <v>30</v>
      </c>
      <c r="F15" s="16">
        <v>4</v>
      </c>
      <c r="G15" s="16">
        <v>0</v>
      </c>
      <c r="H15" s="16">
        <v>73</v>
      </c>
      <c r="I15" s="16">
        <v>3</v>
      </c>
      <c r="J15" s="16">
        <v>0</v>
      </c>
      <c r="K15" s="16">
        <v>0</v>
      </c>
      <c r="L15" s="16">
        <v>7</v>
      </c>
      <c r="M15" s="16">
        <v>1</v>
      </c>
      <c r="N15" s="16">
        <v>1</v>
      </c>
      <c r="O15" s="16">
        <v>1</v>
      </c>
      <c r="P15" s="16">
        <v>0</v>
      </c>
      <c r="Q15" s="16">
        <v>33</v>
      </c>
      <c r="R15" s="16">
        <v>234</v>
      </c>
      <c r="S15" s="16">
        <v>228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7">
        <v>0</v>
      </c>
      <c r="Z15" s="16">
        <v>0</v>
      </c>
      <c r="AA15" s="16">
        <v>0</v>
      </c>
      <c r="AB15" s="16">
        <v>0</v>
      </c>
      <c r="AC15" s="16">
        <v>228</v>
      </c>
      <c r="AD15" s="18">
        <f t="shared" si="0"/>
        <v>0</v>
      </c>
      <c r="AE15" s="19">
        <f t="shared" si="1"/>
        <v>6</v>
      </c>
      <c r="AL15" s="20"/>
    </row>
    <row r="16" spans="1:40" x14ac:dyDescent="0.2">
      <c r="A16" s="61" t="s">
        <v>65</v>
      </c>
      <c r="B16" s="64">
        <v>44</v>
      </c>
      <c r="C16" s="16">
        <v>0</v>
      </c>
      <c r="D16" s="16">
        <v>373</v>
      </c>
      <c r="E16" s="16">
        <v>0</v>
      </c>
      <c r="F16" s="16">
        <v>59</v>
      </c>
      <c r="G16" s="16">
        <v>0</v>
      </c>
      <c r="H16" s="16">
        <v>237</v>
      </c>
      <c r="I16" s="16">
        <v>0</v>
      </c>
      <c r="J16" s="16">
        <v>6</v>
      </c>
      <c r="K16" s="16">
        <v>13</v>
      </c>
      <c r="L16" s="16">
        <v>17</v>
      </c>
      <c r="M16" s="16">
        <v>10</v>
      </c>
      <c r="N16" s="16">
        <v>1</v>
      </c>
      <c r="O16" s="16">
        <v>1</v>
      </c>
      <c r="P16" s="16">
        <v>0</v>
      </c>
      <c r="Q16" s="16">
        <v>0</v>
      </c>
      <c r="R16" s="16">
        <v>761</v>
      </c>
      <c r="S16" s="16">
        <v>720</v>
      </c>
      <c r="T16" s="16">
        <v>0</v>
      </c>
      <c r="U16" s="16">
        <v>1</v>
      </c>
      <c r="V16" s="16">
        <v>0</v>
      </c>
      <c r="W16" s="16">
        <v>0</v>
      </c>
      <c r="X16" s="16">
        <v>0</v>
      </c>
      <c r="Y16" s="17">
        <v>0</v>
      </c>
      <c r="Z16" s="16">
        <v>0</v>
      </c>
      <c r="AA16" s="16">
        <v>48</v>
      </c>
      <c r="AB16" s="16">
        <v>0</v>
      </c>
      <c r="AC16" s="16">
        <v>769</v>
      </c>
      <c r="AD16" s="18">
        <f t="shared" si="0"/>
        <v>0</v>
      </c>
      <c r="AE16" s="19">
        <f t="shared" si="1"/>
        <v>41</v>
      </c>
    </row>
    <row r="17" spans="1:31" x14ac:dyDescent="0.2">
      <c r="A17" s="61" t="s">
        <v>66</v>
      </c>
      <c r="B17" s="64">
        <v>5</v>
      </c>
      <c r="C17" s="16">
        <v>0</v>
      </c>
      <c r="D17" s="16">
        <v>100</v>
      </c>
      <c r="E17" s="16">
        <v>0</v>
      </c>
      <c r="F17" s="16">
        <v>3</v>
      </c>
      <c r="G17" s="16">
        <v>0</v>
      </c>
      <c r="H17" s="16">
        <v>86</v>
      </c>
      <c r="I17" s="16">
        <v>0</v>
      </c>
      <c r="J17" s="16">
        <v>0</v>
      </c>
      <c r="K17" s="16">
        <v>0</v>
      </c>
      <c r="L17" s="16">
        <v>1</v>
      </c>
      <c r="M17" s="16">
        <v>1</v>
      </c>
      <c r="N17" s="16">
        <v>0</v>
      </c>
      <c r="O17" s="16">
        <v>0</v>
      </c>
      <c r="P17" s="16">
        <v>0</v>
      </c>
      <c r="Q17" s="16">
        <v>0</v>
      </c>
      <c r="R17" s="16">
        <v>196</v>
      </c>
      <c r="S17" s="16">
        <v>194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7">
        <v>0</v>
      </c>
      <c r="Z17" s="16">
        <v>0</v>
      </c>
      <c r="AA17" s="16">
        <v>0</v>
      </c>
      <c r="AB17" s="16">
        <v>0</v>
      </c>
      <c r="AC17" s="16">
        <v>194</v>
      </c>
      <c r="AD17" s="18">
        <f t="shared" si="0"/>
        <v>0</v>
      </c>
      <c r="AE17" s="19">
        <f t="shared" si="1"/>
        <v>2</v>
      </c>
    </row>
    <row r="18" spans="1:31" x14ac:dyDescent="0.2">
      <c r="A18" s="61" t="s">
        <v>67</v>
      </c>
      <c r="B18" s="64">
        <v>3</v>
      </c>
      <c r="C18" s="16">
        <v>0</v>
      </c>
      <c r="D18" s="16">
        <v>40</v>
      </c>
      <c r="E18" s="16">
        <v>8</v>
      </c>
      <c r="F18" s="16">
        <v>7</v>
      </c>
      <c r="G18" s="16">
        <v>0</v>
      </c>
      <c r="H18" s="16">
        <v>14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19</v>
      </c>
      <c r="R18" s="16">
        <v>91</v>
      </c>
      <c r="S18" s="16">
        <v>91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7">
        <v>0</v>
      </c>
      <c r="Z18" s="16">
        <v>0</v>
      </c>
      <c r="AA18" s="16">
        <v>0</v>
      </c>
      <c r="AB18" s="16">
        <v>0</v>
      </c>
      <c r="AC18" s="16">
        <v>91</v>
      </c>
      <c r="AD18" s="18">
        <f t="shared" si="0"/>
        <v>0</v>
      </c>
      <c r="AE18" s="19">
        <f t="shared" si="1"/>
        <v>0</v>
      </c>
    </row>
    <row r="19" spans="1:31" x14ac:dyDescent="0.2">
      <c r="A19" s="61" t="s">
        <v>68</v>
      </c>
      <c r="B19" s="64">
        <v>68</v>
      </c>
      <c r="C19" s="16">
        <v>0</v>
      </c>
      <c r="D19" s="16">
        <v>222</v>
      </c>
      <c r="E19" s="16">
        <v>64</v>
      </c>
      <c r="F19" s="16">
        <v>17</v>
      </c>
      <c r="G19" s="16">
        <v>0</v>
      </c>
      <c r="H19" s="16">
        <v>152</v>
      </c>
      <c r="I19" s="16">
        <v>0</v>
      </c>
      <c r="J19" s="16">
        <v>3</v>
      </c>
      <c r="K19" s="16">
        <v>13</v>
      </c>
      <c r="L19" s="16">
        <v>0</v>
      </c>
      <c r="M19" s="16">
        <v>8</v>
      </c>
      <c r="N19" s="16">
        <v>4</v>
      </c>
      <c r="O19" s="16">
        <v>0</v>
      </c>
      <c r="P19" s="16">
        <v>0</v>
      </c>
      <c r="Q19" s="16">
        <v>77</v>
      </c>
      <c r="R19" s="16">
        <v>628</v>
      </c>
      <c r="S19" s="16">
        <v>605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7">
        <v>0</v>
      </c>
      <c r="Z19" s="16">
        <v>0</v>
      </c>
      <c r="AA19" s="16">
        <v>15</v>
      </c>
      <c r="AB19" s="16">
        <v>0</v>
      </c>
      <c r="AC19" s="16">
        <v>620</v>
      </c>
      <c r="AD19" s="18">
        <f t="shared" si="0"/>
        <v>0</v>
      </c>
      <c r="AE19" s="19">
        <f t="shared" si="1"/>
        <v>23</v>
      </c>
    </row>
    <row r="20" spans="1:31" x14ac:dyDescent="0.2">
      <c r="A20" s="61" t="s">
        <v>69</v>
      </c>
      <c r="B20" s="64">
        <v>4</v>
      </c>
      <c r="C20" s="16">
        <v>0</v>
      </c>
      <c r="D20" s="16">
        <v>4</v>
      </c>
      <c r="E20" s="16">
        <v>12</v>
      </c>
      <c r="F20" s="16">
        <v>22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1</v>
      </c>
      <c r="M20" s="16">
        <v>0</v>
      </c>
      <c r="N20" s="16">
        <v>0</v>
      </c>
      <c r="O20" s="16">
        <v>0</v>
      </c>
      <c r="P20" s="16">
        <v>0</v>
      </c>
      <c r="Q20" s="16">
        <v>5</v>
      </c>
      <c r="R20" s="16">
        <v>48</v>
      </c>
      <c r="S20" s="16">
        <v>47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7">
        <v>0</v>
      </c>
      <c r="Z20" s="16">
        <v>0</v>
      </c>
      <c r="AA20" s="16">
        <v>0</v>
      </c>
      <c r="AB20" s="16">
        <v>0</v>
      </c>
      <c r="AC20" s="16">
        <v>47</v>
      </c>
      <c r="AD20" s="18">
        <f t="shared" si="0"/>
        <v>0</v>
      </c>
      <c r="AE20" s="19">
        <f t="shared" si="1"/>
        <v>1</v>
      </c>
    </row>
    <row r="21" spans="1:31" x14ac:dyDescent="0.2">
      <c r="A21" s="61" t="s">
        <v>70</v>
      </c>
      <c r="B21" s="64">
        <v>0</v>
      </c>
      <c r="C21" s="16">
        <v>0</v>
      </c>
      <c r="D21" s="16">
        <v>0</v>
      </c>
      <c r="E21" s="16">
        <v>0</v>
      </c>
      <c r="F21" s="16">
        <v>12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13</v>
      </c>
      <c r="R21" s="16">
        <v>25</v>
      </c>
      <c r="S21" s="16">
        <v>24</v>
      </c>
      <c r="T21" s="16">
        <v>0</v>
      </c>
      <c r="U21" s="16">
        <v>0</v>
      </c>
      <c r="V21" s="16">
        <v>0</v>
      </c>
      <c r="W21" s="16">
        <v>0</v>
      </c>
      <c r="X21" s="17">
        <v>0</v>
      </c>
      <c r="Y21" s="17">
        <v>0</v>
      </c>
      <c r="Z21" s="16">
        <v>0</v>
      </c>
      <c r="AA21" s="16">
        <v>0</v>
      </c>
      <c r="AB21" s="16">
        <v>0</v>
      </c>
      <c r="AC21" s="16">
        <v>24</v>
      </c>
      <c r="AD21" s="18">
        <f t="shared" si="0"/>
        <v>0</v>
      </c>
      <c r="AE21" s="19">
        <f t="shared" si="1"/>
        <v>1</v>
      </c>
    </row>
    <row r="22" spans="1:31" x14ac:dyDescent="0.2">
      <c r="A22" s="61" t="s">
        <v>71</v>
      </c>
      <c r="B22" s="64">
        <v>0</v>
      </c>
      <c r="C22" s="16">
        <v>0</v>
      </c>
      <c r="D22" s="16">
        <v>15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15</v>
      </c>
      <c r="S22" s="16">
        <v>15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7">
        <v>0</v>
      </c>
      <c r="Z22" s="16">
        <v>0</v>
      </c>
      <c r="AA22" s="16">
        <v>0</v>
      </c>
      <c r="AB22" s="16">
        <v>0</v>
      </c>
      <c r="AC22" s="16">
        <v>15</v>
      </c>
      <c r="AD22" s="18">
        <f t="shared" si="0"/>
        <v>0</v>
      </c>
      <c r="AE22" s="19">
        <f t="shared" si="1"/>
        <v>0</v>
      </c>
    </row>
    <row r="23" spans="1:31" x14ac:dyDescent="0.2">
      <c r="A23" s="61" t="s">
        <v>72</v>
      </c>
      <c r="B23" s="64">
        <v>0</v>
      </c>
      <c r="C23" s="16">
        <v>0</v>
      </c>
      <c r="D23" s="16">
        <v>16</v>
      </c>
      <c r="E23" s="16">
        <v>0</v>
      </c>
      <c r="F23" s="16">
        <v>18</v>
      </c>
      <c r="G23" s="16">
        <v>15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49</v>
      </c>
      <c r="S23" s="16">
        <v>49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7">
        <v>0</v>
      </c>
      <c r="Z23" s="16">
        <v>0</v>
      </c>
      <c r="AA23" s="16">
        <v>0</v>
      </c>
      <c r="AB23" s="16">
        <v>0</v>
      </c>
      <c r="AC23" s="16">
        <v>49</v>
      </c>
      <c r="AD23" s="18">
        <f t="shared" si="0"/>
        <v>0</v>
      </c>
      <c r="AE23" s="19">
        <f t="shared" si="1"/>
        <v>0</v>
      </c>
    </row>
    <row r="24" spans="1:31" x14ac:dyDescent="0.2">
      <c r="A24" s="61" t="s">
        <v>73</v>
      </c>
      <c r="B24" s="64">
        <v>52</v>
      </c>
      <c r="C24" s="16">
        <v>0</v>
      </c>
      <c r="D24" s="16">
        <v>77</v>
      </c>
      <c r="E24" s="16">
        <v>10</v>
      </c>
      <c r="F24" s="16">
        <v>0</v>
      </c>
      <c r="G24" s="16">
        <v>1</v>
      </c>
      <c r="H24" s="16">
        <v>108</v>
      </c>
      <c r="I24" s="16">
        <v>3</v>
      </c>
      <c r="J24" s="16">
        <v>0</v>
      </c>
      <c r="K24" s="16">
        <v>3</v>
      </c>
      <c r="L24" s="16">
        <v>15</v>
      </c>
      <c r="M24" s="16">
        <v>9</v>
      </c>
      <c r="N24" s="16">
        <v>2</v>
      </c>
      <c r="O24" s="16">
        <v>2</v>
      </c>
      <c r="P24" s="16">
        <v>0</v>
      </c>
      <c r="Q24" s="16">
        <v>44</v>
      </c>
      <c r="R24" s="16">
        <v>326</v>
      </c>
      <c r="S24" s="16">
        <v>313</v>
      </c>
      <c r="T24" s="16">
        <v>0</v>
      </c>
      <c r="U24" s="16">
        <v>0</v>
      </c>
      <c r="V24" s="16">
        <v>0</v>
      </c>
      <c r="W24" s="16">
        <v>2</v>
      </c>
      <c r="X24" s="16">
        <v>0</v>
      </c>
      <c r="Y24" s="17">
        <v>146</v>
      </c>
      <c r="Z24" s="16">
        <v>0</v>
      </c>
      <c r="AA24" s="16">
        <v>24</v>
      </c>
      <c r="AB24" s="16">
        <v>0</v>
      </c>
      <c r="AC24" s="16">
        <v>485</v>
      </c>
      <c r="AD24" s="18">
        <f t="shared" si="0"/>
        <v>0</v>
      </c>
      <c r="AE24" s="19">
        <f t="shared" si="1"/>
        <v>13</v>
      </c>
    </row>
    <row r="25" spans="1:31" x14ac:dyDescent="0.2">
      <c r="A25" s="61" t="s">
        <v>74</v>
      </c>
      <c r="B25" s="64">
        <v>76</v>
      </c>
      <c r="C25" s="16">
        <v>0</v>
      </c>
      <c r="D25" s="16">
        <v>69</v>
      </c>
      <c r="E25" s="16">
        <v>0</v>
      </c>
      <c r="F25" s="16">
        <v>0</v>
      </c>
      <c r="G25" s="16">
        <v>0</v>
      </c>
      <c r="H25" s="16">
        <v>145</v>
      </c>
      <c r="I25" s="16">
        <v>0</v>
      </c>
      <c r="J25" s="16">
        <v>0</v>
      </c>
      <c r="K25" s="16">
        <v>4</v>
      </c>
      <c r="L25" s="16">
        <v>14</v>
      </c>
      <c r="M25" s="16">
        <v>13</v>
      </c>
      <c r="N25" s="16">
        <v>0</v>
      </c>
      <c r="O25" s="16">
        <v>0</v>
      </c>
      <c r="P25" s="16">
        <v>0</v>
      </c>
      <c r="Q25" s="16">
        <v>0</v>
      </c>
      <c r="R25" s="16">
        <v>321</v>
      </c>
      <c r="S25" s="16">
        <v>293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7">
        <v>0</v>
      </c>
      <c r="Z25" s="16">
        <v>0</v>
      </c>
      <c r="AA25" s="16">
        <v>7</v>
      </c>
      <c r="AB25" s="16">
        <v>0</v>
      </c>
      <c r="AC25" s="16">
        <v>300</v>
      </c>
      <c r="AD25" s="18">
        <f t="shared" si="0"/>
        <v>0</v>
      </c>
      <c r="AE25" s="19">
        <f t="shared" si="1"/>
        <v>28</v>
      </c>
    </row>
    <row r="26" spans="1:31" x14ac:dyDescent="0.2">
      <c r="A26" s="61" t="s">
        <v>75</v>
      </c>
      <c r="B26" s="64">
        <v>28</v>
      </c>
      <c r="C26" s="16">
        <v>0</v>
      </c>
      <c r="D26" s="16">
        <v>6</v>
      </c>
      <c r="E26" s="16">
        <v>0</v>
      </c>
      <c r="F26" s="16">
        <v>0</v>
      </c>
      <c r="G26" s="16">
        <v>0</v>
      </c>
      <c r="H26" s="16">
        <v>7</v>
      </c>
      <c r="I26" s="16">
        <v>0</v>
      </c>
      <c r="J26" s="16">
        <v>0</v>
      </c>
      <c r="K26" s="16">
        <v>1</v>
      </c>
      <c r="L26" s="16">
        <v>0</v>
      </c>
      <c r="M26" s="16">
        <v>1</v>
      </c>
      <c r="N26" s="16">
        <v>0</v>
      </c>
      <c r="O26" s="16">
        <v>0</v>
      </c>
      <c r="P26" s="16">
        <v>0</v>
      </c>
      <c r="Q26" s="16">
        <v>1</v>
      </c>
      <c r="R26" s="16">
        <v>44</v>
      </c>
      <c r="S26" s="16">
        <v>44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7">
        <v>0</v>
      </c>
      <c r="Z26" s="16">
        <v>0</v>
      </c>
      <c r="AA26" s="16">
        <v>0</v>
      </c>
      <c r="AB26" s="16">
        <v>0</v>
      </c>
      <c r="AC26" s="16">
        <v>44</v>
      </c>
      <c r="AD26" s="18">
        <f t="shared" si="0"/>
        <v>0</v>
      </c>
      <c r="AE26" s="19">
        <f t="shared" si="1"/>
        <v>0</v>
      </c>
    </row>
    <row r="27" spans="1:31" x14ac:dyDescent="0.2">
      <c r="A27" s="61" t="s">
        <v>76</v>
      </c>
      <c r="B27" s="64">
        <v>1</v>
      </c>
      <c r="C27" s="16">
        <v>0</v>
      </c>
      <c r="D27" s="16">
        <v>2</v>
      </c>
      <c r="E27" s="16">
        <v>24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12</v>
      </c>
      <c r="R27" s="16">
        <v>39</v>
      </c>
      <c r="S27" s="16">
        <v>39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7">
        <v>0</v>
      </c>
      <c r="Z27" s="16">
        <v>0</v>
      </c>
      <c r="AA27" s="16">
        <v>0</v>
      </c>
      <c r="AB27" s="16">
        <v>0</v>
      </c>
      <c r="AC27" s="16">
        <v>39</v>
      </c>
      <c r="AD27" s="18">
        <f t="shared" si="0"/>
        <v>0</v>
      </c>
      <c r="AE27" s="19">
        <f t="shared" si="1"/>
        <v>0</v>
      </c>
    </row>
    <row r="28" spans="1:31" x14ac:dyDescent="0.2">
      <c r="A28" s="61" t="s">
        <v>77</v>
      </c>
      <c r="B28" s="64">
        <v>58</v>
      </c>
      <c r="C28" s="16">
        <v>0</v>
      </c>
      <c r="D28" s="16">
        <v>23</v>
      </c>
      <c r="E28" s="16">
        <v>48</v>
      </c>
      <c r="F28" s="16">
        <v>23</v>
      </c>
      <c r="G28" s="16">
        <v>0</v>
      </c>
      <c r="H28" s="16">
        <v>110</v>
      </c>
      <c r="I28" s="16">
        <v>0</v>
      </c>
      <c r="J28" s="16">
        <v>0</v>
      </c>
      <c r="K28" s="16">
        <v>3</v>
      </c>
      <c r="L28" s="16">
        <v>0</v>
      </c>
      <c r="M28" s="16">
        <v>3</v>
      </c>
      <c r="N28" s="16">
        <v>0</v>
      </c>
      <c r="O28" s="16">
        <v>0</v>
      </c>
      <c r="P28" s="16">
        <v>0</v>
      </c>
      <c r="Q28" s="16">
        <v>5</v>
      </c>
      <c r="R28" s="16">
        <v>273</v>
      </c>
      <c r="S28" s="16">
        <v>261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7">
        <v>0</v>
      </c>
      <c r="Z28" s="16">
        <v>0</v>
      </c>
      <c r="AA28" s="16">
        <v>6</v>
      </c>
      <c r="AB28" s="16"/>
      <c r="AC28" s="16">
        <v>267</v>
      </c>
      <c r="AD28" s="18">
        <f t="shared" si="0"/>
        <v>0</v>
      </c>
      <c r="AE28" s="19">
        <f t="shared" si="1"/>
        <v>12</v>
      </c>
    </row>
    <row r="29" spans="1:31" x14ac:dyDescent="0.2">
      <c r="A29" s="61" t="s">
        <v>78</v>
      </c>
      <c r="B29" s="64">
        <v>15</v>
      </c>
      <c r="C29" s="16">
        <v>0</v>
      </c>
      <c r="D29" s="16">
        <v>62</v>
      </c>
      <c r="E29" s="16">
        <v>44</v>
      </c>
      <c r="F29" s="16">
        <v>21</v>
      </c>
      <c r="G29" s="16">
        <v>10</v>
      </c>
      <c r="H29" s="16">
        <v>48</v>
      </c>
      <c r="I29" s="16">
        <v>0</v>
      </c>
      <c r="J29" s="16">
        <v>4</v>
      </c>
      <c r="K29" s="16">
        <v>1</v>
      </c>
      <c r="L29" s="16">
        <v>0</v>
      </c>
      <c r="M29" s="16">
        <v>1</v>
      </c>
      <c r="N29" s="16">
        <v>0</v>
      </c>
      <c r="O29" s="16">
        <v>0</v>
      </c>
      <c r="P29" s="16">
        <v>0</v>
      </c>
      <c r="Q29" s="16">
        <v>0</v>
      </c>
      <c r="R29" s="16">
        <v>206</v>
      </c>
      <c r="S29" s="16">
        <v>204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7">
        <v>0</v>
      </c>
      <c r="Z29" s="16">
        <v>0</v>
      </c>
      <c r="AA29" s="16">
        <v>0</v>
      </c>
      <c r="AB29" s="16">
        <v>0</v>
      </c>
      <c r="AC29" s="16">
        <v>204</v>
      </c>
      <c r="AD29" s="18">
        <f t="shared" si="0"/>
        <v>0</v>
      </c>
      <c r="AE29" s="19">
        <f t="shared" si="1"/>
        <v>2</v>
      </c>
    </row>
    <row r="30" spans="1:31" x14ac:dyDescent="0.2">
      <c r="A30" s="61" t="s">
        <v>79</v>
      </c>
      <c r="B30" s="64">
        <v>9</v>
      </c>
      <c r="C30" s="16">
        <v>0</v>
      </c>
      <c r="D30" s="16">
        <v>8</v>
      </c>
      <c r="E30" s="16">
        <v>9</v>
      </c>
      <c r="F30" s="16">
        <v>4</v>
      </c>
      <c r="G30" s="16">
        <v>7</v>
      </c>
      <c r="H30" s="16">
        <v>2</v>
      </c>
      <c r="I30" s="16">
        <v>0</v>
      </c>
      <c r="J30" s="16">
        <v>2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2</v>
      </c>
      <c r="R30" s="16">
        <v>43</v>
      </c>
      <c r="S30" s="16">
        <v>43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7">
        <v>0</v>
      </c>
      <c r="Z30" s="16">
        <v>0</v>
      </c>
      <c r="AA30" s="16">
        <v>0</v>
      </c>
      <c r="AB30" s="16">
        <v>0</v>
      </c>
      <c r="AC30" s="16">
        <v>43</v>
      </c>
      <c r="AD30" s="18">
        <f t="shared" si="0"/>
        <v>0</v>
      </c>
      <c r="AE30" s="19">
        <f t="shared" si="1"/>
        <v>0</v>
      </c>
    </row>
    <row r="31" spans="1:31" x14ac:dyDescent="0.2">
      <c r="A31" s="61" t="s">
        <v>80</v>
      </c>
      <c r="B31" s="64">
        <v>0</v>
      </c>
      <c r="C31" s="16">
        <v>0</v>
      </c>
      <c r="D31" s="16">
        <v>5</v>
      </c>
      <c r="E31" s="16">
        <v>12</v>
      </c>
      <c r="F31" s="16">
        <v>15</v>
      </c>
      <c r="G31" s="16">
        <v>0</v>
      </c>
      <c r="H31" s="16">
        <v>7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1</v>
      </c>
      <c r="R31" s="16">
        <v>40</v>
      </c>
      <c r="S31" s="16">
        <v>40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7">
        <v>0</v>
      </c>
      <c r="Z31" s="16">
        <v>0</v>
      </c>
      <c r="AA31" s="16">
        <v>0</v>
      </c>
      <c r="AB31" s="16">
        <v>0</v>
      </c>
      <c r="AC31" s="16">
        <v>40</v>
      </c>
      <c r="AD31" s="18">
        <f t="shared" si="0"/>
        <v>0</v>
      </c>
      <c r="AE31" s="19">
        <f t="shared" si="1"/>
        <v>0</v>
      </c>
    </row>
    <row r="32" spans="1:31" x14ac:dyDescent="0.2">
      <c r="A32" s="61" t="s">
        <v>81</v>
      </c>
      <c r="B32" s="64">
        <v>19</v>
      </c>
      <c r="C32" s="16">
        <v>0</v>
      </c>
      <c r="D32" s="16">
        <v>62</v>
      </c>
      <c r="E32" s="16">
        <v>8</v>
      </c>
      <c r="F32" s="16">
        <v>19</v>
      </c>
      <c r="G32" s="16">
        <v>0</v>
      </c>
      <c r="H32" s="16">
        <v>33</v>
      </c>
      <c r="I32" s="16">
        <v>0</v>
      </c>
      <c r="J32" s="16">
        <v>0</v>
      </c>
      <c r="K32" s="16">
        <v>5</v>
      </c>
      <c r="L32" s="16">
        <v>0</v>
      </c>
      <c r="M32" s="16">
        <v>6</v>
      </c>
      <c r="N32" s="16">
        <v>0</v>
      </c>
      <c r="O32" s="16">
        <v>0</v>
      </c>
      <c r="P32" s="16">
        <v>0</v>
      </c>
      <c r="Q32" s="16">
        <v>32</v>
      </c>
      <c r="R32" s="16">
        <v>184</v>
      </c>
      <c r="S32" s="16">
        <v>184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7">
        <v>0</v>
      </c>
      <c r="Z32" s="16">
        <v>0</v>
      </c>
      <c r="AA32" s="16">
        <v>14</v>
      </c>
      <c r="AB32" s="16">
        <v>0</v>
      </c>
      <c r="AC32" s="16">
        <v>198</v>
      </c>
      <c r="AD32" s="18">
        <f t="shared" si="0"/>
        <v>0</v>
      </c>
      <c r="AE32" s="19">
        <f t="shared" si="1"/>
        <v>0</v>
      </c>
    </row>
    <row r="33" spans="1:38" x14ac:dyDescent="0.2">
      <c r="A33" s="61" t="s">
        <v>82</v>
      </c>
      <c r="B33" s="64">
        <v>60</v>
      </c>
      <c r="C33" s="16">
        <v>0</v>
      </c>
      <c r="D33" s="16">
        <v>56</v>
      </c>
      <c r="E33" s="16">
        <v>0</v>
      </c>
      <c r="F33" s="16">
        <v>5</v>
      </c>
      <c r="G33" s="16">
        <v>0</v>
      </c>
      <c r="H33" s="16">
        <v>46</v>
      </c>
      <c r="I33" s="16">
        <v>0</v>
      </c>
      <c r="J33" s="16">
        <v>0</v>
      </c>
      <c r="K33" s="16">
        <v>2</v>
      </c>
      <c r="L33" s="16">
        <v>0</v>
      </c>
      <c r="M33" s="16">
        <v>2</v>
      </c>
      <c r="N33" s="16">
        <v>0</v>
      </c>
      <c r="O33" s="16">
        <v>0</v>
      </c>
      <c r="P33" s="16">
        <v>0</v>
      </c>
      <c r="Q33" s="16">
        <v>0</v>
      </c>
      <c r="R33" s="16">
        <v>171</v>
      </c>
      <c r="S33" s="16">
        <v>171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7">
        <v>0</v>
      </c>
      <c r="Z33" s="16">
        <v>0</v>
      </c>
      <c r="AA33" s="16">
        <v>0</v>
      </c>
      <c r="AB33" s="16">
        <v>0</v>
      </c>
      <c r="AC33" s="16">
        <v>171</v>
      </c>
      <c r="AD33" s="18">
        <f t="shared" si="0"/>
        <v>0</v>
      </c>
      <c r="AE33" s="19">
        <f t="shared" si="1"/>
        <v>0</v>
      </c>
    </row>
    <row r="34" spans="1:38" x14ac:dyDescent="0.2">
      <c r="A34" s="61" t="s">
        <v>83</v>
      </c>
      <c r="B34" s="64">
        <v>0</v>
      </c>
      <c r="C34" s="16">
        <v>0</v>
      </c>
      <c r="D34" s="16">
        <v>14</v>
      </c>
      <c r="E34" s="16">
        <v>0</v>
      </c>
      <c r="F34" s="16">
        <v>4</v>
      </c>
      <c r="G34" s="16">
        <v>0</v>
      </c>
      <c r="H34" s="16">
        <v>7</v>
      </c>
      <c r="I34" s="16">
        <v>0</v>
      </c>
      <c r="J34" s="16">
        <v>0</v>
      </c>
      <c r="K34" s="16">
        <v>1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17</v>
      </c>
      <c r="R34" s="16">
        <v>43</v>
      </c>
      <c r="S34" s="16">
        <v>41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7">
        <v>0</v>
      </c>
      <c r="Z34" s="16">
        <v>0</v>
      </c>
      <c r="AA34" s="16">
        <v>0</v>
      </c>
      <c r="AB34" s="16">
        <v>0</v>
      </c>
      <c r="AC34" s="16">
        <v>41</v>
      </c>
      <c r="AD34" s="18">
        <f t="shared" si="0"/>
        <v>0</v>
      </c>
      <c r="AE34" s="19">
        <f t="shared" si="1"/>
        <v>2</v>
      </c>
    </row>
    <row r="35" spans="1:38" x14ac:dyDescent="0.2">
      <c r="A35" s="61" t="s">
        <v>84</v>
      </c>
      <c r="B35" s="64">
        <v>0</v>
      </c>
      <c r="C35" s="16">
        <v>0</v>
      </c>
      <c r="D35" s="16">
        <v>88</v>
      </c>
      <c r="E35" s="16">
        <v>76</v>
      </c>
      <c r="F35" s="16">
        <v>2</v>
      </c>
      <c r="G35" s="16">
        <v>0</v>
      </c>
      <c r="H35" s="16">
        <v>93</v>
      </c>
      <c r="I35" s="16">
        <v>0</v>
      </c>
      <c r="J35" s="16">
        <v>0</v>
      </c>
      <c r="K35" s="16">
        <v>1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5</v>
      </c>
      <c r="R35" s="16">
        <v>265</v>
      </c>
      <c r="S35" s="16">
        <v>264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7">
        <v>79</v>
      </c>
      <c r="Z35" s="16">
        <v>0</v>
      </c>
      <c r="AA35" s="16">
        <v>69</v>
      </c>
      <c r="AB35" s="16">
        <v>0</v>
      </c>
      <c r="AC35" s="16">
        <v>411</v>
      </c>
      <c r="AD35" s="18">
        <f t="shared" si="0"/>
        <v>1</v>
      </c>
      <c r="AE35" s="19">
        <f t="shared" si="1"/>
        <v>1</v>
      </c>
    </row>
    <row r="36" spans="1:38" x14ac:dyDescent="0.2">
      <c r="A36" s="61" t="s">
        <v>85</v>
      </c>
      <c r="B36" s="64">
        <v>30</v>
      </c>
      <c r="C36" s="16">
        <v>0</v>
      </c>
      <c r="D36" s="16">
        <v>9</v>
      </c>
      <c r="E36" s="16">
        <v>0</v>
      </c>
      <c r="F36" s="16">
        <v>42</v>
      </c>
      <c r="G36" s="16">
        <v>0</v>
      </c>
      <c r="H36" s="16">
        <v>5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86</v>
      </c>
      <c r="S36" s="16">
        <v>85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7">
        <v>0</v>
      </c>
      <c r="Z36" s="16">
        <v>0</v>
      </c>
      <c r="AA36" s="16">
        <v>0</v>
      </c>
      <c r="AB36" s="16">
        <v>0</v>
      </c>
      <c r="AC36" s="16">
        <v>85</v>
      </c>
      <c r="AD36" s="18">
        <f t="shared" si="0"/>
        <v>0</v>
      </c>
      <c r="AE36" s="19">
        <f t="shared" si="1"/>
        <v>1</v>
      </c>
    </row>
    <row r="37" spans="1:38" x14ac:dyDescent="0.2">
      <c r="A37" s="61" t="s">
        <v>86</v>
      </c>
      <c r="B37" s="64">
        <v>15</v>
      </c>
      <c r="C37" s="16">
        <v>0</v>
      </c>
      <c r="D37" s="16">
        <v>5</v>
      </c>
      <c r="E37" s="16">
        <v>19</v>
      </c>
      <c r="F37" s="16">
        <v>12</v>
      </c>
      <c r="G37" s="16">
        <v>0</v>
      </c>
      <c r="H37" s="16">
        <v>0</v>
      </c>
      <c r="I37" s="16">
        <v>2</v>
      </c>
      <c r="J37" s="16">
        <v>1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54</v>
      </c>
      <c r="S37" s="16">
        <v>53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7">
        <v>0</v>
      </c>
      <c r="Z37" s="16">
        <v>0</v>
      </c>
      <c r="AA37" s="16">
        <v>0</v>
      </c>
      <c r="AB37" s="16">
        <v>0</v>
      </c>
      <c r="AC37" s="16">
        <v>53</v>
      </c>
      <c r="AD37" s="18">
        <f t="shared" si="0"/>
        <v>0</v>
      </c>
      <c r="AE37" s="19">
        <f t="shared" si="1"/>
        <v>1</v>
      </c>
    </row>
    <row r="38" spans="1:38" x14ac:dyDescent="0.2">
      <c r="A38" s="61" t="s">
        <v>87</v>
      </c>
      <c r="B38" s="64">
        <v>84</v>
      </c>
      <c r="C38" s="16">
        <v>0</v>
      </c>
      <c r="D38" s="16">
        <v>487</v>
      </c>
      <c r="E38" s="16">
        <v>41</v>
      </c>
      <c r="F38" s="16">
        <v>0</v>
      </c>
      <c r="G38" s="16">
        <v>0</v>
      </c>
      <c r="H38" s="16">
        <v>370</v>
      </c>
      <c r="I38" s="16">
        <v>0</v>
      </c>
      <c r="J38" s="16">
        <v>8</v>
      </c>
      <c r="K38" s="16">
        <v>1</v>
      </c>
      <c r="L38" s="16">
        <v>34</v>
      </c>
      <c r="M38" s="16">
        <v>7</v>
      </c>
      <c r="N38" s="16">
        <v>2</v>
      </c>
      <c r="O38" s="16">
        <v>0</v>
      </c>
      <c r="P38" s="16">
        <v>0</v>
      </c>
      <c r="Q38" s="16">
        <v>2</v>
      </c>
      <c r="R38" s="16">
        <v>1036</v>
      </c>
      <c r="S38" s="16">
        <v>999</v>
      </c>
      <c r="T38" s="16">
        <v>0</v>
      </c>
      <c r="U38" s="16">
        <v>0</v>
      </c>
      <c r="V38" s="16">
        <v>0</v>
      </c>
      <c r="W38" s="16">
        <v>39</v>
      </c>
      <c r="X38" s="16">
        <v>0</v>
      </c>
      <c r="Y38" s="17">
        <v>0</v>
      </c>
      <c r="Z38" s="16">
        <v>0</v>
      </c>
      <c r="AA38" s="16">
        <v>20</v>
      </c>
      <c r="AB38" s="16">
        <v>0</v>
      </c>
      <c r="AC38" s="16">
        <v>1058</v>
      </c>
      <c r="AD38" s="18">
        <f t="shared" si="0"/>
        <v>0</v>
      </c>
      <c r="AE38" s="19">
        <f t="shared" si="1"/>
        <v>37</v>
      </c>
    </row>
    <row r="39" spans="1:38" x14ac:dyDescent="0.2">
      <c r="A39" s="61" t="s">
        <v>88</v>
      </c>
      <c r="B39" s="64">
        <v>0</v>
      </c>
      <c r="C39" s="16">
        <v>0</v>
      </c>
      <c r="D39" s="16">
        <v>26</v>
      </c>
      <c r="E39" s="16">
        <v>0</v>
      </c>
      <c r="F39" s="16">
        <v>15</v>
      </c>
      <c r="G39" s="16">
        <v>0</v>
      </c>
      <c r="H39" s="16">
        <v>4</v>
      </c>
      <c r="I39" s="16">
        <v>0</v>
      </c>
      <c r="J39" s="16">
        <v>0</v>
      </c>
      <c r="K39" s="16">
        <v>0</v>
      </c>
      <c r="L39" s="16">
        <v>3</v>
      </c>
      <c r="M39" s="16">
        <v>0</v>
      </c>
      <c r="N39" s="16">
        <v>1</v>
      </c>
      <c r="O39" s="16">
        <v>1</v>
      </c>
      <c r="P39" s="16">
        <v>0</v>
      </c>
      <c r="Q39" s="16">
        <v>0</v>
      </c>
      <c r="R39" s="16">
        <v>50</v>
      </c>
      <c r="S39" s="16">
        <v>50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7">
        <v>0</v>
      </c>
      <c r="Z39" s="16">
        <v>0</v>
      </c>
      <c r="AA39" s="16">
        <v>0</v>
      </c>
      <c r="AB39" s="16">
        <v>0</v>
      </c>
      <c r="AC39" s="16">
        <v>50</v>
      </c>
      <c r="AD39" s="18">
        <f t="shared" si="0"/>
        <v>0</v>
      </c>
      <c r="AE39" s="19">
        <f t="shared" si="1"/>
        <v>0</v>
      </c>
    </row>
    <row r="40" spans="1:38" x14ac:dyDescent="0.2">
      <c r="A40" s="61" t="s">
        <v>89</v>
      </c>
      <c r="B40" s="64">
        <v>24</v>
      </c>
      <c r="C40" s="16">
        <v>0</v>
      </c>
      <c r="D40" s="16">
        <v>16</v>
      </c>
      <c r="E40" s="16">
        <v>0</v>
      </c>
      <c r="F40" s="16">
        <v>2</v>
      </c>
      <c r="G40" s="16">
        <v>0</v>
      </c>
      <c r="H40" s="16">
        <v>33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26</v>
      </c>
      <c r="R40" s="16">
        <v>101</v>
      </c>
      <c r="S40" s="16">
        <v>99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7">
        <v>0</v>
      </c>
      <c r="Z40" s="16">
        <v>0</v>
      </c>
      <c r="AA40" s="16">
        <v>0</v>
      </c>
      <c r="AB40" s="16">
        <v>0</v>
      </c>
      <c r="AC40" s="16">
        <v>99</v>
      </c>
      <c r="AD40" s="18">
        <f t="shared" si="0"/>
        <v>0</v>
      </c>
      <c r="AE40" s="19">
        <f t="shared" si="1"/>
        <v>2</v>
      </c>
      <c r="AH40" s="21"/>
      <c r="AL40" s="20"/>
    </row>
    <row r="41" spans="1:38" x14ac:dyDescent="0.2">
      <c r="A41" s="61" t="s">
        <v>90</v>
      </c>
      <c r="B41" s="64">
        <v>23</v>
      </c>
      <c r="C41" s="16">
        <v>0</v>
      </c>
      <c r="D41" s="16">
        <v>30</v>
      </c>
      <c r="E41" s="16">
        <v>17</v>
      </c>
      <c r="F41" s="16">
        <v>59</v>
      </c>
      <c r="G41" s="16">
        <v>0</v>
      </c>
      <c r="H41" s="16">
        <v>30</v>
      </c>
      <c r="I41" s="16">
        <v>0</v>
      </c>
      <c r="J41" s="16">
        <v>1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160</v>
      </c>
      <c r="S41" s="16">
        <v>159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7">
        <v>0</v>
      </c>
      <c r="Z41" s="16">
        <v>0</v>
      </c>
      <c r="AA41" s="16">
        <v>6</v>
      </c>
      <c r="AB41" s="16">
        <v>0</v>
      </c>
      <c r="AC41" s="16">
        <v>165</v>
      </c>
      <c r="AD41" s="18">
        <f t="shared" si="0"/>
        <v>0</v>
      </c>
      <c r="AE41" s="19">
        <f t="shared" si="1"/>
        <v>1</v>
      </c>
    </row>
    <row r="42" spans="1:38" x14ac:dyDescent="0.2">
      <c r="A42" s="61" t="s">
        <v>91</v>
      </c>
      <c r="B42" s="64">
        <v>17</v>
      </c>
      <c r="C42" s="16">
        <v>0</v>
      </c>
      <c r="D42" s="16">
        <v>48</v>
      </c>
      <c r="E42" s="16">
        <v>14</v>
      </c>
      <c r="F42" s="16">
        <v>5</v>
      </c>
      <c r="G42" s="16">
        <v>0</v>
      </c>
      <c r="H42" s="16">
        <v>39</v>
      </c>
      <c r="I42" s="16">
        <v>3</v>
      </c>
      <c r="J42" s="16">
        <v>0</v>
      </c>
      <c r="K42" s="16">
        <v>1</v>
      </c>
      <c r="L42" s="16">
        <v>9</v>
      </c>
      <c r="M42" s="16">
        <v>4</v>
      </c>
      <c r="N42" s="16">
        <v>2</v>
      </c>
      <c r="O42" s="16">
        <v>0</v>
      </c>
      <c r="P42" s="16">
        <v>0</v>
      </c>
      <c r="Q42" s="16">
        <v>1</v>
      </c>
      <c r="R42" s="16">
        <v>143</v>
      </c>
      <c r="S42" s="16">
        <v>133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7">
        <v>0</v>
      </c>
      <c r="Z42" s="16">
        <v>0</v>
      </c>
      <c r="AA42" s="16">
        <v>0</v>
      </c>
      <c r="AB42" s="16">
        <v>0</v>
      </c>
      <c r="AC42" s="16">
        <v>133</v>
      </c>
      <c r="AD42" s="18">
        <f t="shared" si="0"/>
        <v>0</v>
      </c>
      <c r="AE42" s="19">
        <f t="shared" si="1"/>
        <v>10</v>
      </c>
    </row>
    <row r="43" spans="1:38" x14ac:dyDescent="0.2">
      <c r="A43" s="61" t="s">
        <v>92</v>
      </c>
      <c r="B43" s="64">
        <v>3</v>
      </c>
      <c r="C43" s="16">
        <v>0</v>
      </c>
      <c r="D43" s="16">
        <v>6</v>
      </c>
      <c r="E43" s="16">
        <v>0</v>
      </c>
      <c r="F43" s="16">
        <v>8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3</v>
      </c>
      <c r="R43" s="16">
        <v>20</v>
      </c>
      <c r="S43" s="16">
        <v>20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7">
        <v>0</v>
      </c>
      <c r="Z43" s="16">
        <v>0</v>
      </c>
      <c r="AA43" s="16">
        <v>0</v>
      </c>
      <c r="AB43" s="16">
        <v>0</v>
      </c>
      <c r="AC43" s="16">
        <v>20</v>
      </c>
      <c r="AD43" s="18">
        <f t="shared" si="0"/>
        <v>0</v>
      </c>
      <c r="AE43" s="19">
        <f t="shared" si="1"/>
        <v>0</v>
      </c>
    </row>
    <row r="44" spans="1:38" x14ac:dyDescent="0.2">
      <c r="A44" s="61" t="s">
        <v>93</v>
      </c>
      <c r="B44" s="64">
        <v>17</v>
      </c>
      <c r="C44" s="16">
        <v>0</v>
      </c>
      <c r="D44" s="16">
        <v>45</v>
      </c>
      <c r="E44" s="16">
        <v>32</v>
      </c>
      <c r="F44" s="16">
        <v>19</v>
      </c>
      <c r="G44" s="16">
        <v>0</v>
      </c>
      <c r="H44" s="16">
        <v>41</v>
      </c>
      <c r="I44" s="16">
        <v>1</v>
      </c>
      <c r="J44" s="16">
        <v>1</v>
      </c>
      <c r="K44" s="16">
        <v>2</v>
      </c>
      <c r="L44" s="16">
        <v>12</v>
      </c>
      <c r="M44" s="16">
        <v>2</v>
      </c>
      <c r="N44" s="16">
        <v>0</v>
      </c>
      <c r="O44" s="16">
        <v>0</v>
      </c>
      <c r="P44" s="16">
        <v>1</v>
      </c>
      <c r="Q44" s="16">
        <v>3</v>
      </c>
      <c r="R44" s="16">
        <v>176</v>
      </c>
      <c r="S44" s="16">
        <v>163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7">
        <v>0</v>
      </c>
      <c r="Z44" s="16">
        <v>0</v>
      </c>
      <c r="AA44" s="16">
        <v>13</v>
      </c>
      <c r="AB44" s="16">
        <v>0</v>
      </c>
      <c r="AC44" s="16">
        <v>174</v>
      </c>
      <c r="AD44" s="18">
        <f t="shared" si="0"/>
        <v>2</v>
      </c>
      <c r="AE44" s="19">
        <f t="shared" si="1"/>
        <v>13</v>
      </c>
    </row>
    <row r="45" spans="1:38" x14ac:dyDescent="0.2">
      <c r="A45" s="61" t="s">
        <v>94</v>
      </c>
      <c r="B45" s="64">
        <v>1</v>
      </c>
      <c r="C45" s="16">
        <v>0</v>
      </c>
      <c r="D45" s="16">
        <v>68</v>
      </c>
      <c r="E45" s="16">
        <v>10</v>
      </c>
      <c r="F45" s="16">
        <v>12</v>
      </c>
      <c r="G45" s="16">
        <v>0</v>
      </c>
      <c r="H45" s="16">
        <v>44</v>
      </c>
      <c r="I45" s="16">
        <v>0</v>
      </c>
      <c r="J45" s="16">
        <v>0</v>
      </c>
      <c r="K45" s="16">
        <v>0</v>
      </c>
      <c r="L45" s="16">
        <v>1</v>
      </c>
      <c r="M45" s="16">
        <v>0</v>
      </c>
      <c r="N45" s="16">
        <v>0</v>
      </c>
      <c r="O45" s="16">
        <v>0</v>
      </c>
      <c r="P45" s="16">
        <v>0</v>
      </c>
      <c r="Q45" s="16">
        <v>49</v>
      </c>
      <c r="R45" s="16">
        <v>185</v>
      </c>
      <c r="S45" s="16">
        <v>183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7">
        <v>0</v>
      </c>
      <c r="Z45" s="16">
        <v>0</v>
      </c>
      <c r="AA45" s="16">
        <v>19</v>
      </c>
      <c r="AB45" s="16">
        <v>0</v>
      </c>
      <c r="AC45" s="16">
        <v>202</v>
      </c>
      <c r="AD45" s="18">
        <f t="shared" si="0"/>
        <v>0</v>
      </c>
      <c r="AE45" s="19">
        <f t="shared" si="1"/>
        <v>2</v>
      </c>
    </row>
    <row r="46" spans="1:38" x14ac:dyDescent="0.2">
      <c r="A46" s="61" t="s">
        <v>95</v>
      </c>
      <c r="B46" s="64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7">
        <v>0</v>
      </c>
      <c r="Z46" s="16">
        <v>0</v>
      </c>
      <c r="AA46" s="16">
        <v>0</v>
      </c>
      <c r="AB46" s="16">
        <v>0</v>
      </c>
      <c r="AC46" s="16">
        <v>0</v>
      </c>
      <c r="AD46" s="18">
        <f t="shared" si="0"/>
        <v>0</v>
      </c>
      <c r="AE46" s="19">
        <f t="shared" si="1"/>
        <v>0</v>
      </c>
    </row>
    <row r="47" spans="1:38" x14ac:dyDescent="0.2">
      <c r="A47" s="61" t="s">
        <v>96</v>
      </c>
      <c r="B47" s="64">
        <v>22</v>
      </c>
      <c r="C47" s="16">
        <v>0</v>
      </c>
      <c r="D47" s="16">
        <v>85</v>
      </c>
      <c r="E47" s="16">
        <v>0</v>
      </c>
      <c r="F47" s="16">
        <v>0</v>
      </c>
      <c r="G47" s="16">
        <v>28</v>
      </c>
      <c r="H47" s="16">
        <v>50</v>
      </c>
      <c r="I47" s="16">
        <v>1</v>
      </c>
      <c r="J47" s="16">
        <v>1</v>
      </c>
      <c r="K47" s="16">
        <v>3</v>
      </c>
      <c r="L47" s="16">
        <v>7</v>
      </c>
      <c r="M47" s="16">
        <v>3</v>
      </c>
      <c r="N47" s="16">
        <v>0</v>
      </c>
      <c r="O47" s="16">
        <v>0</v>
      </c>
      <c r="P47" s="16">
        <v>0</v>
      </c>
      <c r="Q47" s="16">
        <v>12</v>
      </c>
      <c r="R47" s="16">
        <v>212</v>
      </c>
      <c r="S47" s="16">
        <v>202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7">
        <v>22</v>
      </c>
      <c r="Z47" s="16">
        <v>0</v>
      </c>
      <c r="AA47" s="16">
        <v>103</v>
      </c>
      <c r="AB47" s="16">
        <v>0</v>
      </c>
      <c r="AC47" s="16">
        <v>327</v>
      </c>
      <c r="AD47" s="18">
        <f t="shared" si="0"/>
        <v>0</v>
      </c>
      <c r="AE47" s="19">
        <f t="shared" si="1"/>
        <v>10</v>
      </c>
    </row>
    <row r="48" spans="1:38" x14ac:dyDescent="0.2">
      <c r="A48" s="61" t="s">
        <v>97</v>
      </c>
      <c r="B48" s="64">
        <v>3</v>
      </c>
      <c r="C48" s="16">
        <v>0</v>
      </c>
      <c r="D48" s="16">
        <v>6</v>
      </c>
      <c r="E48" s="16">
        <v>0</v>
      </c>
      <c r="F48" s="16">
        <v>2</v>
      </c>
      <c r="G48" s="16">
        <v>0</v>
      </c>
      <c r="H48" s="16">
        <v>3</v>
      </c>
      <c r="I48" s="16">
        <v>0</v>
      </c>
      <c r="J48" s="16">
        <v>0</v>
      </c>
      <c r="K48" s="16">
        <v>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15</v>
      </c>
      <c r="S48" s="16">
        <v>15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7">
        <v>0</v>
      </c>
      <c r="Z48" s="16">
        <v>0</v>
      </c>
      <c r="AA48" s="16">
        <v>0</v>
      </c>
      <c r="AB48" s="16">
        <v>0</v>
      </c>
      <c r="AC48" s="16">
        <v>15</v>
      </c>
      <c r="AD48" s="18">
        <f t="shared" si="0"/>
        <v>0</v>
      </c>
      <c r="AE48" s="19">
        <f t="shared" si="1"/>
        <v>0</v>
      </c>
    </row>
    <row r="49" spans="1:31" x14ac:dyDescent="0.2">
      <c r="A49" s="61" t="s">
        <v>98</v>
      </c>
      <c r="B49" s="64">
        <v>13</v>
      </c>
      <c r="C49" s="16">
        <v>0</v>
      </c>
      <c r="D49" s="16">
        <v>15</v>
      </c>
      <c r="E49" s="16">
        <v>11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39</v>
      </c>
      <c r="S49" s="16">
        <v>39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7">
        <v>0</v>
      </c>
      <c r="Z49" s="16">
        <v>0</v>
      </c>
      <c r="AA49" s="16">
        <v>0</v>
      </c>
      <c r="AB49" s="16">
        <v>0</v>
      </c>
      <c r="AC49" s="16">
        <v>39</v>
      </c>
      <c r="AD49" s="18">
        <f t="shared" si="0"/>
        <v>0</v>
      </c>
      <c r="AE49" s="19">
        <f t="shared" si="1"/>
        <v>0</v>
      </c>
    </row>
    <row r="50" spans="1:31" x14ac:dyDescent="0.2">
      <c r="A50" s="61" t="s">
        <v>99</v>
      </c>
      <c r="B50" s="64">
        <v>35</v>
      </c>
      <c r="C50" s="16">
        <v>0</v>
      </c>
      <c r="D50" s="16">
        <v>17</v>
      </c>
      <c r="E50" s="16">
        <v>38</v>
      </c>
      <c r="F50" s="16">
        <v>14</v>
      </c>
      <c r="G50" s="16">
        <v>0</v>
      </c>
      <c r="H50" s="16">
        <v>52</v>
      </c>
      <c r="I50" s="16">
        <v>6</v>
      </c>
      <c r="J50" s="16">
        <v>0</v>
      </c>
      <c r="K50" s="16">
        <v>0</v>
      </c>
      <c r="L50" s="16">
        <v>4</v>
      </c>
      <c r="M50" s="16">
        <v>0</v>
      </c>
      <c r="N50" s="16">
        <v>0</v>
      </c>
      <c r="O50" s="16">
        <v>0</v>
      </c>
      <c r="P50" s="16">
        <v>0</v>
      </c>
      <c r="Q50" s="16">
        <v>14</v>
      </c>
      <c r="R50" s="16">
        <v>180</v>
      </c>
      <c r="S50" s="16">
        <v>166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7">
        <v>0</v>
      </c>
      <c r="Z50" s="16">
        <v>0</v>
      </c>
      <c r="AA50" s="16">
        <v>8</v>
      </c>
      <c r="AB50" s="16">
        <v>0</v>
      </c>
      <c r="AC50" s="16">
        <v>174</v>
      </c>
      <c r="AD50" s="18">
        <f t="shared" si="0"/>
        <v>0</v>
      </c>
      <c r="AE50" s="19">
        <f t="shared" si="1"/>
        <v>14</v>
      </c>
    </row>
    <row r="51" spans="1:31" x14ac:dyDescent="0.2">
      <c r="A51" s="62" t="s">
        <v>100</v>
      </c>
      <c r="B51" s="64">
        <v>5</v>
      </c>
      <c r="C51" s="16">
        <v>0</v>
      </c>
      <c r="D51" s="16">
        <v>0</v>
      </c>
      <c r="E51" s="16">
        <v>1</v>
      </c>
      <c r="F51" s="16">
        <v>4</v>
      </c>
      <c r="G51" s="16">
        <v>0</v>
      </c>
      <c r="H51" s="16">
        <v>14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17</v>
      </c>
      <c r="R51" s="16">
        <v>41</v>
      </c>
      <c r="S51" s="16">
        <v>41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7">
        <v>0</v>
      </c>
      <c r="Z51" s="16">
        <v>0</v>
      </c>
      <c r="AA51" s="16">
        <v>0</v>
      </c>
      <c r="AB51" s="16">
        <v>0</v>
      </c>
      <c r="AC51" s="16">
        <v>41</v>
      </c>
      <c r="AD51" s="18">
        <f t="shared" si="0"/>
        <v>0</v>
      </c>
      <c r="AE51" s="19">
        <f t="shared" si="1"/>
        <v>0</v>
      </c>
    </row>
    <row r="52" spans="1:31" x14ac:dyDescent="0.2">
      <c r="A52" s="61" t="s">
        <v>101</v>
      </c>
      <c r="B52" s="64">
        <v>314</v>
      </c>
      <c r="C52" s="16">
        <v>0</v>
      </c>
      <c r="D52" s="16">
        <v>1325</v>
      </c>
      <c r="E52" s="16">
        <v>38</v>
      </c>
      <c r="F52" s="16">
        <v>79</v>
      </c>
      <c r="G52" s="16">
        <v>83</v>
      </c>
      <c r="H52" s="16">
        <v>1862</v>
      </c>
      <c r="I52" s="16">
        <v>38</v>
      </c>
      <c r="J52" s="16">
        <v>12</v>
      </c>
      <c r="K52" s="16">
        <v>39</v>
      </c>
      <c r="L52" s="16">
        <v>95</v>
      </c>
      <c r="M52" s="16">
        <v>52</v>
      </c>
      <c r="N52" s="16">
        <v>9</v>
      </c>
      <c r="O52" s="16">
        <v>8</v>
      </c>
      <c r="P52" s="16">
        <v>0</v>
      </c>
      <c r="Q52" s="16">
        <v>162</v>
      </c>
      <c r="R52" s="16">
        <v>4116</v>
      </c>
      <c r="S52" s="16">
        <v>3879</v>
      </c>
      <c r="T52" s="16">
        <v>0</v>
      </c>
      <c r="U52" s="16">
        <v>11</v>
      </c>
      <c r="V52" s="16">
        <v>2</v>
      </c>
      <c r="W52" s="16">
        <v>79</v>
      </c>
      <c r="X52" s="16">
        <v>22</v>
      </c>
      <c r="Y52" s="17">
        <v>63</v>
      </c>
      <c r="Z52" s="16">
        <v>5</v>
      </c>
      <c r="AA52" s="16">
        <v>449</v>
      </c>
      <c r="AB52" s="16">
        <v>37</v>
      </c>
      <c r="AC52" s="16">
        <v>4536</v>
      </c>
      <c r="AD52" s="18">
        <f t="shared" si="0"/>
        <v>11</v>
      </c>
      <c r="AE52" s="19">
        <f t="shared" si="1"/>
        <v>237</v>
      </c>
    </row>
    <row r="53" spans="1:31" x14ac:dyDescent="0.2">
      <c r="A53" s="61" t="s">
        <v>102</v>
      </c>
      <c r="B53" s="64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7">
        <v>0</v>
      </c>
      <c r="Z53" s="16">
        <v>0</v>
      </c>
      <c r="AA53" s="16">
        <v>0</v>
      </c>
      <c r="AB53" s="16">
        <v>0</v>
      </c>
      <c r="AC53" s="16">
        <v>0</v>
      </c>
      <c r="AD53" s="18">
        <f t="shared" si="0"/>
        <v>0</v>
      </c>
      <c r="AE53" s="19">
        <f t="shared" si="1"/>
        <v>0</v>
      </c>
    </row>
    <row r="54" spans="1:31" ht="10.8" thickBot="1" x14ac:dyDescent="0.25">
      <c r="A54" s="62" t="s">
        <v>103</v>
      </c>
      <c r="B54" s="65">
        <v>141</v>
      </c>
      <c r="C54" s="66">
        <v>0</v>
      </c>
      <c r="D54" s="66">
        <v>160</v>
      </c>
      <c r="E54" s="66">
        <v>13</v>
      </c>
      <c r="F54" s="66">
        <v>0</v>
      </c>
      <c r="G54" s="66">
        <v>0</v>
      </c>
      <c r="H54" s="66">
        <v>156</v>
      </c>
      <c r="I54" s="66">
        <v>4</v>
      </c>
      <c r="J54" s="66">
        <v>0</v>
      </c>
      <c r="K54" s="66">
        <v>4</v>
      </c>
      <c r="L54" s="66">
        <v>2</v>
      </c>
      <c r="M54" s="66">
        <v>1</v>
      </c>
      <c r="N54" s="66">
        <v>0</v>
      </c>
      <c r="O54" s="66">
        <v>1</v>
      </c>
      <c r="P54" s="66">
        <v>1</v>
      </c>
      <c r="Q54" s="66">
        <v>9</v>
      </c>
      <c r="R54" s="66">
        <v>492</v>
      </c>
      <c r="S54" s="66">
        <v>482</v>
      </c>
      <c r="T54" s="66">
        <v>0</v>
      </c>
      <c r="U54" s="66">
        <v>1</v>
      </c>
      <c r="V54" s="66">
        <v>0</v>
      </c>
      <c r="W54" s="66">
        <v>0</v>
      </c>
      <c r="X54" s="66">
        <v>0</v>
      </c>
      <c r="Y54" s="67">
        <v>0</v>
      </c>
      <c r="Z54" s="66">
        <v>0</v>
      </c>
      <c r="AA54" s="66">
        <v>286</v>
      </c>
      <c r="AB54" s="66">
        <v>0</v>
      </c>
      <c r="AC54" s="66">
        <v>769</v>
      </c>
      <c r="AD54" s="68">
        <f t="shared" si="0"/>
        <v>0</v>
      </c>
      <c r="AE54" s="69">
        <f t="shared" si="1"/>
        <v>10</v>
      </c>
    </row>
    <row r="55" spans="1:31" ht="10.8" thickBot="1" x14ac:dyDescent="0.25">
      <c r="A55" s="22" t="s">
        <v>104</v>
      </c>
      <c r="B55" s="58">
        <f>SUM(B12:B54)</f>
        <v>1318</v>
      </c>
      <c r="C55" s="58">
        <f t="shared" ref="C55:AE55" si="2">SUM(C12:C54)</f>
        <v>0</v>
      </c>
      <c r="D55" s="58">
        <f t="shared" si="2"/>
        <v>3793</v>
      </c>
      <c r="E55" s="58">
        <f t="shared" si="2"/>
        <v>693</v>
      </c>
      <c r="F55" s="58">
        <f t="shared" si="2"/>
        <v>571</v>
      </c>
      <c r="G55" s="58">
        <f t="shared" si="2"/>
        <v>177</v>
      </c>
      <c r="H55" s="58">
        <f t="shared" si="2"/>
        <v>4017</v>
      </c>
      <c r="I55" s="58">
        <f t="shared" si="2"/>
        <v>61</v>
      </c>
      <c r="J55" s="58">
        <f t="shared" si="2"/>
        <v>45</v>
      </c>
      <c r="K55" s="58">
        <f t="shared" si="2"/>
        <v>99</v>
      </c>
      <c r="L55" s="58">
        <f t="shared" si="2"/>
        <v>223</v>
      </c>
      <c r="M55" s="58">
        <f t="shared" si="2"/>
        <v>128</v>
      </c>
      <c r="N55" s="58">
        <f t="shared" si="2"/>
        <v>22</v>
      </c>
      <c r="O55" s="58">
        <f t="shared" si="2"/>
        <v>17</v>
      </c>
      <c r="P55" s="58">
        <f t="shared" si="2"/>
        <v>2</v>
      </c>
      <c r="Q55" s="58">
        <f t="shared" si="2"/>
        <v>564</v>
      </c>
      <c r="R55" s="58">
        <f t="shared" si="2"/>
        <v>11730</v>
      </c>
      <c r="S55" s="58">
        <f t="shared" si="2"/>
        <v>11253</v>
      </c>
      <c r="T55" s="58">
        <f t="shared" si="2"/>
        <v>0</v>
      </c>
      <c r="U55" s="58">
        <f t="shared" si="2"/>
        <v>13</v>
      </c>
      <c r="V55" s="58">
        <f t="shared" si="2"/>
        <v>2</v>
      </c>
      <c r="W55" s="58">
        <f t="shared" si="2"/>
        <v>120</v>
      </c>
      <c r="X55" s="58">
        <f t="shared" si="2"/>
        <v>22</v>
      </c>
      <c r="Y55" s="58">
        <f t="shared" si="2"/>
        <v>310</v>
      </c>
      <c r="Z55" s="58">
        <f t="shared" si="2"/>
        <v>5</v>
      </c>
      <c r="AA55" s="58">
        <f t="shared" si="2"/>
        <v>1123</v>
      </c>
      <c r="AB55" s="58">
        <f t="shared" si="2"/>
        <v>37</v>
      </c>
      <c r="AC55" s="58">
        <f t="shared" si="2"/>
        <v>12870</v>
      </c>
      <c r="AD55" s="58">
        <f t="shared" si="2"/>
        <v>15</v>
      </c>
      <c r="AE55" s="59">
        <f t="shared" si="2"/>
        <v>477</v>
      </c>
    </row>
    <row r="56" spans="1:31" s="6" customFormat="1" ht="10.8" thickBot="1" x14ac:dyDescent="0.25">
      <c r="A56" s="33" t="s">
        <v>105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23">
        <v>11251</v>
      </c>
      <c r="T56" s="24">
        <v>0</v>
      </c>
      <c r="U56" s="24">
        <v>12</v>
      </c>
      <c r="V56" s="24">
        <v>2</v>
      </c>
      <c r="W56" s="24">
        <v>120</v>
      </c>
      <c r="X56" s="24">
        <v>22</v>
      </c>
      <c r="Y56" s="24">
        <v>310</v>
      </c>
      <c r="Z56" s="24">
        <v>5</v>
      </c>
      <c r="AA56" s="25">
        <v>1123</v>
      </c>
      <c r="AB56" s="26">
        <v>37</v>
      </c>
      <c r="AC56" s="26">
        <v>12866</v>
      </c>
      <c r="AD56" s="27"/>
    </row>
    <row r="57" spans="1:31" x14ac:dyDescent="0.2">
      <c r="AB57" s="21"/>
      <c r="AC57" s="21"/>
    </row>
    <row r="59" spans="1:31" x14ac:dyDescent="0.2">
      <c r="X59" s="21"/>
    </row>
    <row r="60" spans="1:31" x14ac:dyDescent="0.2">
      <c r="H60" s="3"/>
      <c r="S60" s="21"/>
    </row>
    <row r="63" spans="1:31" x14ac:dyDescent="0.2">
      <c r="G63" s="21"/>
      <c r="S63" s="21"/>
    </row>
    <row r="64" spans="1:31" x14ac:dyDescent="0.2">
      <c r="B64" s="28"/>
      <c r="C64" s="28"/>
      <c r="D64" s="28"/>
      <c r="E64" s="28"/>
      <c r="F64" s="28"/>
      <c r="G64" s="28"/>
      <c r="H64" s="28"/>
      <c r="I64" s="28"/>
      <c r="J64" s="28"/>
      <c r="K64" s="6"/>
      <c r="AB64" s="21"/>
      <c r="AC64" s="21"/>
      <c r="AD64" s="1"/>
    </row>
    <row r="65" spans="2:29" s="1" customFormat="1" x14ac:dyDescent="0.2">
      <c r="B65" s="29"/>
      <c r="S65" s="21"/>
    </row>
    <row r="66" spans="2:29" s="1" customFormat="1" x14ac:dyDescent="0.2">
      <c r="B66" s="29"/>
    </row>
    <row r="67" spans="2:29" s="1" customFormat="1" x14ac:dyDescent="0.2">
      <c r="B67" s="30"/>
    </row>
    <row r="68" spans="2:29" s="1" customFormat="1" x14ac:dyDescent="0.2">
      <c r="B68" s="29"/>
    </row>
    <row r="69" spans="2:29" s="1" customFormat="1" x14ac:dyDescent="0.2">
      <c r="B69" s="28"/>
    </row>
    <row r="70" spans="2:29" s="1" customFormat="1" x14ac:dyDescent="0.2">
      <c r="B70" s="28"/>
      <c r="S70" s="21"/>
      <c r="AB70" s="21"/>
      <c r="AC70" s="21"/>
    </row>
    <row r="71" spans="2:29" s="1" customFormat="1" x14ac:dyDescent="0.2">
      <c r="B71" s="31"/>
      <c r="S71" s="21"/>
    </row>
    <row r="72" spans="2:29" x14ac:dyDescent="0.2">
      <c r="S72" s="21"/>
    </row>
    <row r="75" spans="2:29" x14ac:dyDescent="0.2">
      <c r="L75" s="3"/>
      <c r="M75" s="32"/>
    </row>
    <row r="77" spans="2:29" x14ac:dyDescent="0.2">
      <c r="S77" s="21"/>
    </row>
    <row r="79" spans="2:29" x14ac:dyDescent="0.2">
      <c r="G79" s="21"/>
      <c r="S79" s="21"/>
      <c r="T79" s="21"/>
    </row>
    <row r="80" spans="2:29" x14ac:dyDescent="0.2">
      <c r="S80" s="21"/>
    </row>
    <row r="81" spans="11:24" x14ac:dyDescent="0.2">
      <c r="L81" s="6"/>
      <c r="M81" s="6"/>
      <c r="N81" s="32"/>
      <c r="O81" s="6"/>
      <c r="P81" s="6"/>
      <c r="Q81" s="6"/>
      <c r="R81" s="6"/>
      <c r="S81" s="5"/>
      <c r="T81" s="6"/>
      <c r="U81" s="6"/>
      <c r="V81" s="6"/>
      <c r="W81" s="6"/>
      <c r="X81" s="6"/>
    </row>
    <row r="83" spans="11:24" x14ac:dyDescent="0.2">
      <c r="X83" s="21"/>
    </row>
    <row r="84" spans="11:24" x14ac:dyDescent="0.2">
      <c r="K84" s="3"/>
      <c r="S84" s="21"/>
    </row>
  </sheetData>
  <mergeCells count="39">
    <mergeCell ref="A2:AE2"/>
    <mergeCell ref="A3:AE3"/>
    <mergeCell ref="A8:A10"/>
    <mergeCell ref="B8:R8"/>
    <mergeCell ref="S8:T8"/>
    <mergeCell ref="U8:V8"/>
    <mergeCell ref="W8:X8"/>
    <mergeCell ref="Y8:Y10"/>
    <mergeCell ref="Z8:Z10"/>
    <mergeCell ref="AA8:AB8"/>
    <mergeCell ref="AC8:AC10"/>
    <mergeCell ref="AD8:AD10"/>
    <mergeCell ref="AE8:AE10"/>
    <mergeCell ref="B9:B10"/>
    <mergeCell ref="C9:C10"/>
    <mergeCell ref="D9:D10"/>
    <mergeCell ref="AB9:AB10"/>
    <mergeCell ref="O9:O10"/>
    <mergeCell ref="P9:P10"/>
    <mergeCell ref="Q9:Q10"/>
    <mergeCell ref="R9:R10"/>
    <mergeCell ref="S9:S10"/>
    <mergeCell ref="T9:T10"/>
    <mergeCell ref="AA9:AA10"/>
    <mergeCell ref="A56:R56"/>
    <mergeCell ref="U9:U10"/>
    <mergeCell ref="V9:V10"/>
    <mergeCell ref="W9:W10"/>
    <mergeCell ref="X9:X10"/>
    <mergeCell ref="I9:I10"/>
    <mergeCell ref="J9:J10"/>
    <mergeCell ref="K9:K10"/>
    <mergeCell ref="L9:L10"/>
    <mergeCell ref="M9:M10"/>
    <mergeCell ref="N9:N10"/>
    <mergeCell ref="E9:E10"/>
    <mergeCell ref="F9:F10"/>
    <mergeCell ref="G9:G10"/>
    <mergeCell ref="H9:H10"/>
  </mergeCells>
  <printOptions horizontalCentered="1" verticalCentered="1"/>
  <pageMargins left="0" right="3.937007874015748E-2" top="1.1417322834645669" bottom="0.62992125984251968" header="0.51181102362204722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2022-09-09T09:04:21Z</dcterms:created>
  <dcterms:modified xsi:type="dcterms:W3CDTF">2023-09-21T11:57:44Z</dcterms:modified>
</cp:coreProperties>
</file>