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LEUCEMII - diagnostic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C52" i="1"/>
  <c r="D52" i="1"/>
  <c r="E52" i="1"/>
  <c r="F52" i="1"/>
  <c r="G52" i="1"/>
  <c r="H52" i="1"/>
  <c r="I52" i="1"/>
  <c r="J52" i="1"/>
  <c r="B52" i="1"/>
  <c r="O53" i="1" l="1"/>
  <c r="N53" i="1"/>
  <c r="M53" i="1"/>
  <c r="L53" i="1"/>
  <c r="O52" i="1"/>
  <c r="N52" i="1"/>
  <c r="M52" i="1"/>
  <c r="L52" i="1"/>
</calcChain>
</file>

<file path=xl/sharedStrings.xml><?xml version="1.0" encoding="utf-8"?>
<sst xmlns="http://schemas.openxmlformats.org/spreadsheetml/2006/main" count="80" uniqueCount="61">
  <si>
    <t>Subprogramul de diagnostic şi de monitorizare a bolii minime reziduale a bolnavilor cu LA prin imunofenotipare, ex. citogenetic şi/sau FISH şi ex. de biologie moleculară la copii şi adulţi</t>
  </si>
  <si>
    <t>CAS</t>
  </si>
  <si>
    <t>Nr. bolnavi beneficiari de sevicii pentru:</t>
  </si>
  <si>
    <t>Cheltuieli pentru:</t>
  </si>
  <si>
    <t>Tarif/bolnav pentru:</t>
  </si>
  <si>
    <t>diagnostic initial al leucemiei acute</t>
  </si>
  <si>
    <t>diagnostic de certitudine al leucemiei acute prin imunofenotipare</t>
  </si>
  <si>
    <t>diagnostic de certitudine al leucemiei acute prin examen citogenetic și/sau FISH</t>
  </si>
  <si>
    <t>diagnostic de certitudine al leucemiei acute prin examen de biologie moleculară</t>
  </si>
  <si>
    <t>Total</t>
  </si>
  <si>
    <t>C0</t>
  </si>
  <si>
    <t>C1</t>
  </si>
  <si>
    <t>C2</t>
  </si>
  <si>
    <t>C3</t>
  </si>
  <si>
    <t>C4</t>
  </si>
  <si>
    <t>C5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</si>
  <si>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</si>
  <si>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</si>
  <si>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</si>
  <si>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</si>
  <si>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</si>
  <si>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</si>
  <si>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</si>
  <si>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</si>
  <si>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</si>
  <si>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</si>
  <si>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</si>
  <si>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</si>
  <si>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</si>
  <si>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</si>
  <si>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</si>
  <si>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</si>
  <si>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</si>
  <si>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</si>
  <si>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</si>
  <si>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</si>
  <si>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</si>
  <si>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</si>
  <si>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</si>
  <si>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</si>
  <si>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</si>
  <si>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</si>
  <si>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</si>
  <si>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</si>
  <si>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</si>
  <si>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</si>
  <si>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</si>
  <si>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</si>
  <si>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</si>
  <si>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</si>
  <si>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</si>
  <si>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</si>
  <si>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</si>
  <si>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</si>
  <si>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</si>
  <si>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</si>
  <si>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</si>
  <si>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</si>
  <si>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</si>
  <si>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Nr. bolnavi/CNP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</si>
  <si>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01.01.2023-30.06.2023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</si>
</sst>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2" borderId="0" xfId="0" applyNumberFormat="1" applyFont="1" applyFill="1"/>
    <xf numFmtId="4" fontId="2" fillId="2" borderId="0" xfId="0" applyNumberFormat="1" applyFont="1" applyFill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" fontId="2" fillId="2" borderId="16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2" fillId="2" borderId="18" xfId="1" applyNumberFormat="1" applyFont="1" applyFill="1" applyBorder="1"/>
    <xf numFmtId="3" fontId="2" fillId="2" borderId="19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4" fontId="2" fillId="2" borderId="19" xfId="0" applyNumberFormat="1" applyFont="1" applyFill="1" applyBorder="1" applyAlignment="1">
      <alignment horizontal="right"/>
    </xf>
    <xf numFmtId="4" fontId="2" fillId="2" borderId="21" xfId="0" applyNumberFormat="1" applyFont="1" applyFill="1" applyBorder="1" applyAlignment="1">
      <alignment horizontal="right"/>
    </xf>
    <xf numFmtId="3" fontId="2" fillId="2" borderId="18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3" fontId="2" fillId="2" borderId="22" xfId="1" applyNumberFormat="1" applyFont="1" applyFill="1" applyBorder="1"/>
    <xf numFmtId="3" fontId="2" fillId="2" borderId="23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4" fontId="2" fillId="2" borderId="23" xfId="0" applyNumberFormat="1" applyFon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3" fontId="2" fillId="2" borderId="26" xfId="0" applyNumberFormat="1" applyFont="1" applyFill="1" applyBorder="1" applyAlignment="1">
      <alignment horizontal="right"/>
    </xf>
    <xf numFmtId="3" fontId="2" fillId="2" borderId="27" xfId="0" applyNumberFormat="1" applyFont="1" applyFill="1" applyBorder="1" applyAlignment="1">
      <alignment horizontal="right"/>
    </xf>
    <xf numFmtId="3" fontId="2" fillId="2" borderId="28" xfId="0" applyNumberFormat="1" applyFont="1" applyFill="1" applyBorder="1" applyAlignment="1">
      <alignment horizontal="right"/>
    </xf>
    <xf numFmtId="3" fontId="4" fillId="2" borderId="5" xfId="1" applyNumberFormat="1" applyFont="1" applyFill="1" applyBorder="1"/>
    <xf numFmtId="3" fontId="4" fillId="2" borderId="6" xfId="0" applyNumberFormat="1" applyFont="1" applyFill="1" applyBorder="1" applyAlignment="1">
      <alignment horizontal="right"/>
    </xf>
    <xf numFmtId="3" fontId="4" fillId="2" borderId="29" xfId="0" applyNumberFormat="1" applyFont="1" applyFill="1" applyBorder="1" applyAlignment="1">
      <alignment horizontal="right"/>
    </xf>
    <xf numFmtId="3" fontId="4" fillId="2" borderId="30" xfId="0" applyNumberFormat="1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1" xfId="0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right"/>
    </xf>
    <xf numFmtId="3" fontId="4" fillId="2" borderId="31" xfId="0" applyNumberFormat="1" applyFont="1" applyFill="1" applyBorder="1"/>
    <xf numFmtId="0" fontId="4" fillId="2" borderId="31" xfId="0" applyFont="1" applyFill="1" applyBorder="1"/>
    <xf numFmtId="0" fontId="4" fillId="2" borderId="32" xfId="0" applyFont="1" applyFill="1" applyBorder="1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/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P53"/>
  <sheetViews>
    <sheetView tabSelected="1" workbookViewId="0">
      <selection activeCell="Q31" sqref="Q31"/>
    </sheetView>
  </sheetViews>
  <sheetFormatPr defaultColWidth="9.109375" defaultRowHeight="10.199999999999999" x14ac:dyDescent="0.2"/>
  <cols>
    <col min="1" max="1" width="16.33203125" style="1" customWidth="1"/>
    <col min="2" max="2" width="13.6640625" style="2" customWidth="1"/>
    <col min="3" max="3" width="15.44140625" style="3" customWidth="1"/>
    <col min="4" max="4" width="13.109375" style="4" customWidth="1"/>
    <col min="5" max="5" width="14.88671875" style="1" customWidth="1"/>
    <col min="6" max="6" width="14.6640625" style="1" customWidth="1"/>
    <col min="7" max="8" width="9.109375" style="5"/>
    <col min="9" max="9" width="10.6640625" style="5" customWidth="1"/>
    <col min="10" max="10" width="9.5546875" style="5" customWidth="1"/>
    <col min="11" max="11" width="9" style="5" customWidth="1"/>
    <col min="12" max="12" width="9.109375" style="1"/>
    <col min="13" max="13" width="10.109375" style="1" customWidth="1"/>
    <col min="14" max="14" width="10.5546875" style="1" customWidth="1"/>
    <col min="15" max="15" width="10" style="1" customWidth="1"/>
    <col min="16" max="16384" width="9.109375" style="1"/>
  </cols>
  <sheetData>
    <row r="2" spans="1:16" ht="15.6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ht="15.6" x14ac:dyDescent="0.3">
      <c r="A3" s="46" t="s">
        <v>60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5" spans="1:16" ht="10.8" thickBot="1" x14ac:dyDescent="0.25"/>
    <row r="6" spans="1:16" ht="23.4" customHeight="1" thickBot="1" x14ac:dyDescent="0.25">
      <c r="A6" s="47" t="s">
        <v>1</v>
      </c>
      <c r="B6" s="49" t="s">
        <v>2</v>
      </c>
      <c r="C6" s="50"/>
      <c r="D6" s="50"/>
      <c r="E6" s="50"/>
      <c r="F6" s="51"/>
      <c r="G6" s="52" t="s">
        <v>3</v>
      </c>
      <c r="H6" s="53"/>
      <c r="I6" s="53"/>
      <c r="J6" s="53"/>
      <c r="K6" s="54"/>
      <c r="L6" s="55" t="s">
        <v>4</v>
      </c>
      <c r="M6" s="56"/>
      <c r="N6" s="56"/>
      <c r="O6" s="57"/>
    </row>
    <row r="7" spans="1:16" ht="87.6" customHeight="1" thickBot="1" x14ac:dyDescent="0.25">
      <c r="A7" s="48"/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9</v>
      </c>
      <c r="L7" s="6" t="s">
        <v>5</v>
      </c>
      <c r="M7" s="6" t="s">
        <v>6</v>
      </c>
      <c r="N7" s="6" t="s">
        <v>7</v>
      </c>
      <c r="O7" s="6" t="s">
        <v>8</v>
      </c>
    </row>
    <row r="8" spans="1:16" ht="16.5" customHeight="1" thickBot="1" x14ac:dyDescent="0.25">
      <c r="A8" s="7" t="s">
        <v>10</v>
      </c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8" t="s">
        <v>11</v>
      </c>
      <c r="M8" s="8" t="s">
        <v>12</v>
      </c>
      <c r="N8" s="8" t="s">
        <v>13</v>
      </c>
      <c r="O8" s="8" t="s">
        <v>14</v>
      </c>
    </row>
    <row r="9" spans="1:16" x14ac:dyDescent="0.2">
      <c r="A9" s="9" t="s">
        <v>16</v>
      </c>
      <c r="B9" s="10">
        <v>0</v>
      </c>
      <c r="C9" s="10">
        <v>0</v>
      </c>
      <c r="D9" s="10">
        <v>0</v>
      </c>
      <c r="E9" s="11">
        <v>0</v>
      </c>
      <c r="F9" s="12">
        <v>0</v>
      </c>
      <c r="G9" s="13">
        <v>0</v>
      </c>
      <c r="H9" s="13">
        <v>0</v>
      </c>
      <c r="I9" s="13">
        <v>0</v>
      </c>
      <c r="J9" s="13">
        <v>0</v>
      </c>
      <c r="K9" s="14">
        <v>0</v>
      </c>
      <c r="L9" s="15">
        <v>0</v>
      </c>
      <c r="M9" s="16">
        <v>0</v>
      </c>
      <c r="N9" s="16">
        <v>0</v>
      </c>
      <c r="O9" s="17">
        <v>0</v>
      </c>
    </row>
    <row r="10" spans="1:16" x14ac:dyDescent="0.2">
      <c r="A10" s="18" t="s">
        <v>17</v>
      </c>
      <c r="B10" s="19">
        <v>0</v>
      </c>
      <c r="C10" s="19">
        <v>0</v>
      </c>
      <c r="D10" s="19">
        <v>0</v>
      </c>
      <c r="E10" s="20">
        <v>0</v>
      </c>
      <c r="F10" s="21">
        <v>0</v>
      </c>
      <c r="G10" s="22">
        <v>0</v>
      </c>
      <c r="H10" s="22">
        <v>0</v>
      </c>
      <c r="I10" s="22">
        <v>0</v>
      </c>
      <c r="J10" s="22">
        <v>0</v>
      </c>
      <c r="K10" s="23">
        <v>0</v>
      </c>
      <c r="L10" s="24">
        <v>0</v>
      </c>
      <c r="M10" s="19">
        <v>0</v>
      </c>
      <c r="N10" s="19">
        <v>0</v>
      </c>
      <c r="O10" s="25">
        <v>0</v>
      </c>
    </row>
    <row r="11" spans="1:16" x14ac:dyDescent="0.2">
      <c r="A11" s="18" t="s">
        <v>18</v>
      </c>
      <c r="B11" s="19">
        <v>0</v>
      </c>
      <c r="C11" s="19">
        <v>0</v>
      </c>
      <c r="D11" s="19">
        <v>0</v>
      </c>
      <c r="E11" s="20">
        <v>0</v>
      </c>
      <c r="F11" s="21">
        <v>0</v>
      </c>
      <c r="G11" s="22">
        <v>0</v>
      </c>
      <c r="H11" s="22">
        <v>0</v>
      </c>
      <c r="I11" s="22">
        <v>0</v>
      </c>
      <c r="J11" s="22">
        <v>0</v>
      </c>
      <c r="K11" s="23">
        <v>0</v>
      </c>
      <c r="L11" s="24">
        <v>0</v>
      </c>
      <c r="M11" s="19">
        <v>0</v>
      </c>
      <c r="N11" s="19">
        <v>0</v>
      </c>
      <c r="O11" s="25">
        <v>0</v>
      </c>
    </row>
    <row r="12" spans="1:16" x14ac:dyDescent="0.2">
      <c r="A12" s="18" t="s">
        <v>19</v>
      </c>
      <c r="B12" s="19">
        <v>0</v>
      </c>
      <c r="C12" s="19">
        <v>0</v>
      </c>
      <c r="D12" s="19">
        <v>0</v>
      </c>
      <c r="E12" s="20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3">
        <v>0</v>
      </c>
      <c r="L12" s="24">
        <v>0</v>
      </c>
      <c r="M12" s="19">
        <v>0</v>
      </c>
      <c r="N12" s="19">
        <v>0</v>
      </c>
      <c r="O12" s="25">
        <v>0</v>
      </c>
    </row>
    <row r="13" spans="1:16" x14ac:dyDescent="0.2">
      <c r="A13" s="18" t="s">
        <v>20</v>
      </c>
      <c r="B13" s="19">
        <v>0</v>
      </c>
      <c r="C13" s="19">
        <v>0</v>
      </c>
      <c r="D13" s="19">
        <v>0</v>
      </c>
      <c r="E13" s="20">
        <v>0</v>
      </c>
      <c r="F13" s="21">
        <v>0</v>
      </c>
      <c r="G13" s="22">
        <v>0</v>
      </c>
      <c r="H13" s="22">
        <v>0</v>
      </c>
      <c r="I13" s="22">
        <v>0</v>
      </c>
      <c r="J13" s="22">
        <v>0</v>
      </c>
      <c r="K13" s="23">
        <v>0</v>
      </c>
      <c r="L13" s="24">
        <v>0</v>
      </c>
      <c r="M13" s="19">
        <v>0</v>
      </c>
      <c r="N13" s="19">
        <v>0</v>
      </c>
      <c r="O13" s="25">
        <v>0</v>
      </c>
    </row>
    <row r="14" spans="1:16" x14ac:dyDescent="0.2">
      <c r="A14" s="18" t="s">
        <v>21</v>
      </c>
      <c r="B14" s="19">
        <v>0</v>
      </c>
      <c r="C14" s="19">
        <v>0</v>
      </c>
      <c r="D14" s="19">
        <v>0</v>
      </c>
      <c r="E14" s="20">
        <v>0</v>
      </c>
      <c r="F14" s="21">
        <v>0</v>
      </c>
      <c r="G14" s="22">
        <v>0</v>
      </c>
      <c r="H14" s="22">
        <v>0</v>
      </c>
      <c r="I14" s="22">
        <v>0</v>
      </c>
      <c r="J14" s="22">
        <v>0</v>
      </c>
      <c r="K14" s="23">
        <v>0</v>
      </c>
      <c r="L14" s="24">
        <v>0</v>
      </c>
      <c r="M14" s="19">
        <v>0</v>
      </c>
      <c r="N14" s="19">
        <v>0</v>
      </c>
      <c r="O14" s="25">
        <v>0</v>
      </c>
    </row>
    <row r="15" spans="1:16" x14ac:dyDescent="0.2">
      <c r="A15" s="18" t="s">
        <v>22</v>
      </c>
      <c r="B15" s="19">
        <v>0</v>
      </c>
      <c r="C15" s="19">
        <v>0</v>
      </c>
      <c r="D15" s="19">
        <v>0</v>
      </c>
      <c r="E15" s="20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3">
        <v>0</v>
      </c>
      <c r="L15" s="24">
        <v>0</v>
      </c>
      <c r="M15" s="19">
        <v>0</v>
      </c>
      <c r="N15" s="19">
        <v>0</v>
      </c>
      <c r="O15" s="25">
        <v>0</v>
      </c>
    </row>
    <row r="16" spans="1:16" x14ac:dyDescent="0.2">
      <c r="A16" s="18" t="s">
        <v>23</v>
      </c>
      <c r="B16" s="19">
        <v>0</v>
      </c>
      <c r="C16" s="19">
        <v>0</v>
      </c>
      <c r="D16" s="19">
        <v>0</v>
      </c>
      <c r="E16" s="20">
        <v>0</v>
      </c>
      <c r="F16" s="21">
        <v>0</v>
      </c>
      <c r="G16" s="22">
        <v>0</v>
      </c>
      <c r="H16" s="22">
        <v>0</v>
      </c>
      <c r="I16" s="22">
        <v>0</v>
      </c>
      <c r="J16" s="22">
        <v>0</v>
      </c>
      <c r="K16" s="23">
        <v>0</v>
      </c>
      <c r="L16" s="24">
        <v>0</v>
      </c>
      <c r="M16" s="19">
        <v>0</v>
      </c>
      <c r="N16" s="19">
        <v>0</v>
      </c>
      <c r="O16" s="25">
        <v>0</v>
      </c>
    </row>
    <row r="17" spans="1:15" x14ac:dyDescent="0.2">
      <c r="A17" s="18" t="s">
        <v>24</v>
      </c>
      <c r="B17" s="19">
        <v>0</v>
      </c>
      <c r="C17" s="19">
        <v>0</v>
      </c>
      <c r="D17" s="19">
        <v>0</v>
      </c>
      <c r="E17" s="20">
        <v>0</v>
      </c>
      <c r="F17" s="21">
        <v>0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4">
        <v>0</v>
      </c>
      <c r="M17" s="19">
        <v>0</v>
      </c>
      <c r="N17" s="19">
        <v>0</v>
      </c>
      <c r="O17" s="25">
        <v>0</v>
      </c>
    </row>
    <row r="18" spans="1:15" x14ac:dyDescent="0.2">
      <c r="A18" s="18" t="s">
        <v>25</v>
      </c>
      <c r="B18" s="19">
        <v>0</v>
      </c>
      <c r="C18" s="19">
        <v>0</v>
      </c>
      <c r="D18" s="19">
        <v>0</v>
      </c>
      <c r="E18" s="20">
        <v>0</v>
      </c>
      <c r="F18" s="21">
        <v>0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4">
        <v>0</v>
      </c>
      <c r="M18" s="19">
        <v>0</v>
      </c>
      <c r="N18" s="19">
        <v>0</v>
      </c>
      <c r="O18" s="25">
        <v>0</v>
      </c>
    </row>
    <row r="19" spans="1:15" x14ac:dyDescent="0.2">
      <c r="A19" s="18" t="s">
        <v>26</v>
      </c>
      <c r="B19" s="19">
        <v>0</v>
      </c>
      <c r="C19" s="19">
        <v>0</v>
      </c>
      <c r="D19" s="19">
        <v>0</v>
      </c>
      <c r="E19" s="20">
        <v>0</v>
      </c>
      <c r="F19" s="21">
        <v>0</v>
      </c>
      <c r="G19" s="22">
        <v>0</v>
      </c>
      <c r="H19" s="22">
        <v>0</v>
      </c>
      <c r="I19" s="22">
        <v>0</v>
      </c>
      <c r="J19" s="22">
        <v>0</v>
      </c>
      <c r="K19" s="23">
        <v>0</v>
      </c>
      <c r="L19" s="24">
        <v>0</v>
      </c>
      <c r="M19" s="19">
        <v>0</v>
      </c>
      <c r="N19" s="19">
        <v>0</v>
      </c>
      <c r="O19" s="25">
        <v>0</v>
      </c>
    </row>
    <row r="20" spans="1:15" x14ac:dyDescent="0.2">
      <c r="A20" s="18" t="s">
        <v>27</v>
      </c>
      <c r="B20" s="19">
        <v>0</v>
      </c>
      <c r="C20" s="19">
        <v>0</v>
      </c>
      <c r="D20" s="19">
        <v>0</v>
      </c>
      <c r="E20" s="20">
        <v>0</v>
      </c>
      <c r="F20" s="21">
        <v>0</v>
      </c>
      <c r="G20" s="22">
        <v>0</v>
      </c>
      <c r="H20" s="22">
        <v>0</v>
      </c>
      <c r="I20" s="22">
        <v>0</v>
      </c>
      <c r="J20" s="22">
        <v>0</v>
      </c>
      <c r="K20" s="23">
        <v>0</v>
      </c>
      <c r="L20" s="24">
        <v>0</v>
      </c>
      <c r="M20" s="19">
        <v>0</v>
      </c>
      <c r="N20" s="19">
        <v>0</v>
      </c>
      <c r="O20" s="25">
        <v>0</v>
      </c>
    </row>
    <row r="21" spans="1:15" x14ac:dyDescent="0.2">
      <c r="A21" s="18" t="s">
        <v>28</v>
      </c>
      <c r="B21" s="19">
        <v>13</v>
      </c>
      <c r="C21" s="19">
        <v>60</v>
      </c>
      <c r="D21" s="19">
        <v>0</v>
      </c>
      <c r="E21" s="20">
        <v>35</v>
      </c>
      <c r="F21" s="21">
        <v>70</v>
      </c>
      <c r="G21" s="22">
        <v>2613</v>
      </c>
      <c r="H21" s="22">
        <v>78540</v>
      </c>
      <c r="I21" s="22">
        <v>0</v>
      </c>
      <c r="J21" s="22">
        <v>21000</v>
      </c>
      <c r="K21" s="23">
        <v>102153</v>
      </c>
      <c r="L21" s="24">
        <v>201</v>
      </c>
      <c r="M21" s="19">
        <v>1309</v>
      </c>
      <c r="N21" s="19">
        <v>0</v>
      </c>
      <c r="O21" s="25">
        <v>600</v>
      </c>
    </row>
    <row r="22" spans="1:15" x14ac:dyDescent="0.2">
      <c r="A22" s="18" t="s">
        <v>29</v>
      </c>
      <c r="B22" s="19">
        <v>0</v>
      </c>
      <c r="C22" s="19">
        <v>0</v>
      </c>
      <c r="D22" s="19">
        <v>0</v>
      </c>
      <c r="E22" s="20">
        <v>0</v>
      </c>
      <c r="F22" s="21">
        <v>0</v>
      </c>
      <c r="G22" s="22">
        <v>0</v>
      </c>
      <c r="H22" s="22">
        <v>0</v>
      </c>
      <c r="I22" s="22">
        <v>0</v>
      </c>
      <c r="J22" s="22">
        <v>0</v>
      </c>
      <c r="K22" s="23">
        <v>0</v>
      </c>
      <c r="L22" s="24">
        <v>0</v>
      </c>
      <c r="M22" s="19">
        <v>0</v>
      </c>
      <c r="N22" s="19">
        <v>0</v>
      </c>
      <c r="O22" s="25">
        <v>0</v>
      </c>
    </row>
    <row r="23" spans="1:15" x14ac:dyDescent="0.2">
      <c r="A23" s="18" t="s">
        <v>30</v>
      </c>
      <c r="B23" s="19">
        <v>0</v>
      </c>
      <c r="C23" s="19">
        <v>0</v>
      </c>
      <c r="D23" s="19">
        <v>0</v>
      </c>
      <c r="E23" s="20">
        <v>0</v>
      </c>
      <c r="F23" s="21">
        <v>0</v>
      </c>
      <c r="G23" s="22">
        <v>0</v>
      </c>
      <c r="H23" s="22">
        <v>0</v>
      </c>
      <c r="I23" s="22">
        <v>0</v>
      </c>
      <c r="J23" s="22">
        <v>0</v>
      </c>
      <c r="K23" s="23">
        <v>0</v>
      </c>
      <c r="L23" s="24">
        <v>0</v>
      </c>
      <c r="M23" s="19">
        <v>0</v>
      </c>
      <c r="N23" s="19">
        <v>0</v>
      </c>
      <c r="O23" s="25">
        <v>0</v>
      </c>
    </row>
    <row r="24" spans="1:15" x14ac:dyDescent="0.2">
      <c r="A24" s="18" t="s">
        <v>31</v>
      </c>
      <c r="B24" s="19">
        <v>0</v>
      </c>
      <c r="C24" s="19">
        <v>0</v>
      </c>
      <c r="D24" s="19">
        <v>0</v>
      </c>
      <c r="E24" s="20">
        <v>0</v>
      </c>
      <c r="F24" s="21">
        <v>0</v>
      </c>
      <c r="G24" s="22">
        <v>0</v>
      </c>
      <c r="H24" s="22">
        <v>0</v>
      </c>
      <c r="I24" s="22">
        <v>0</v>
      </c>
      <c r="J24" s="22">
        <v>0</v>
      </c>
      <c r="K24" s="23">
        <v>0</v>
      </c>
      <c r="L24" s="24">
        <v>0</v>
      </c>
      <c r="M24" s="19">
        <v>0</v>
      </c>
      <c r="N24" s="19">
        <v>0</v>
      </c>
      <c r="O24" s="25">
        <v>0</v>
      </c>
    </row>
    <row r="25" spans="1:15" x14ac:dyDescent="0.2">
      <c r="A25" s="18" t="s">
        <v>32</v>
      </c>
      <c r="B25" s="19">
        <v>0</v>
      </c>
      <c r="C25" s="19">
        <v>0</v>
      </c>
      <c r="D25" s="19">
        <v>0</v>
      </c>
      <c r="E25" s="20">
        <v>0</v>
      </c>
      <c r="F25" s="21">
        <v>0</v>
      </c>
      <c r="G25" s="22">
        <v>0</v>
      </c>
      <c r="H25" s="22">
        <v>0</v>
      </c>
      <c r="I25" s="22">
        <v>0</v>
      </c>
      <c r="J25" s="22">
        <v>0</v>
      </c>
      <c r="K25" s="23">
        <v>0</v>
      </c>
      <c r="L25" s="24">
        <v>0</v>
      </c>
      <c r="M25" s="19">
        <v>0</v>
      </c>
      <c r="N25" s="19">
        <v>0</v>
      </c>
      <c r="O25" s="25">
        <v>0</v>
      </c>
    </row>
    <row r="26" spans="1:15" x14ac:dyDescent="0.2">
      <c r="A26" s="18" t="s">
        <v>33</v>
      </c>
      <c r="B26" s="19">
        <v>0</v>
      </c>
      <c r="C26" s="19">
        <v>0</v>
      </c>
      <c r="D26" s="19">
        <v>0</v>
      </c>
      <c r="E26" s="20">
        <v>0</v>
      </c>
      <c r="F26" s="21">
        <v>0</v>
      </c>
      <c r="G26" s="22">
        <v>0</v>
      </c>
      <c r="H26" s="22">
        <v>0</v>
      </c>
      <c r="I26" s="22">
        <v>0</v>
      </c>
      <c r="J26" s="22">
        <v>0</v>
      </c>
      <c r="K26" s="23">
        <v>0</v>
      </c>
      <c r="L26" s="24">
        <v>0</v>
      </c>
      <c r="M26" s="19">
        <v>0</v>
      </c>
      <c r="N26" s="19">
        <v>0</v>
      </c>
      <c r="O26" s="25">
        <v>0</v>
      </c>
    </row>
    <row r="27" spans="1:15" x14ac:dyDescent="0.2">
      <c r="A27" s="18" t="s">
        <v>34</v>
      </c>
      <c r="B27" s="19">
        <v>0</v>
      </c>
      <c r="C27" s="19">
        <v>0</v>
      </c>
      <c r="D27" s="19">
        <v>0</v>
      </c>
      <c r="E27" s="20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3">
        <v>0</v>
      </c>
      <c r="L27" s="24">
        <v>0</v>
      </c>
      <c r="M27" s="19">
        <v>0</v>
      </c>
      <c r="N27" s="19">
        <v>0</v>
      </c>
      <c r="O27" s="25">
        <v>0</v>
      </c>
    </row>
    <row r="28" spans="1:15" x14ac:dyDescent="0.2">
      <c r="A28" s="18" t="s">
        <v>35</v>
      </c>
      <c r="B28" s="19">
        <v>0</v>
      </c>
      <c r="C28" s="19">
        <v>0</v>
      </c>
      <c r="D28" s="19">
        <v>0</v>
      </c>
      <c r="E28" s="20">
        <v>0</v>
      </c>
      <c r="F28" s="21">
        <v>0</v>
      </c>
      <c r="G28" s="22">
        <v>0</v>
      </c>
      <c r="H28" s="22">
        <v>0</v>
      </c>
      <c r="I28" s="22">
        <v>0</v>
      </c>
      <c r="J28" s="22">
        <v>0</v>
      </c>
      <c r="K28" s="23">
        <v>0</v>
      </c>
      <c r="L28" s="24">
        <v>0</v>
      </c>
      <c r="M28" s="19">
        <v>0</v>
      </c>
      <c r="N28" s="19">
        <v>0</v>
      </c>
      <c r="O28" s="25">
        <v>0</v>
      </c>
    </row>
    <row r="29" spans="1:15" x14ac:dyDescent="0.2">
      <c r="A29" s="18" t="s">
        <v>36</v>
      </c>
      <c r="B29" s="19">
        <v>0</v>
      </c>
      <c r="C29" s="19">
        <v>0</v>
      </c>
      <c r="D29" s="19">
        <v>0</v>
      </c>
      <c r="E29" s="20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3">
        <v>0</v>
      </c>
      <c r="L29" s="24">
        <v>0</v>
      </c>
      <c r="M29" s="19">
        <v>0</v>
      </c>
      <c r="N29" s="19">
        <v>0</v>
      </c>
      <c r="O29" s="25">
        <v>0</v>
      </c>
    </row>
    <row r="30" spans="1:15" x14ac:dyDescent="0.2">
      <c r="A30" s="18" t="s">
        <v>37</v>
      </c>
      <c r="B30" s="19">
        <v>0</v>
      </c>
      <c r="C30" s="19">
        <v>0</v>
      </c>
      <c r="D30" s="19">
        <v>0</v>
      </c>
      <c r="E30" s="20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3">
        <v>0</v>
      </c>
      <c r="L30" s="24">
        <v>0</v>
      </c>
      <c r="M30" s="19">
        <v>0</v>
      </c>
      <c r="N30" s="19">
        <v>0</v>
      </c>
      <c r="O30" s="25">
        <v>0</v>
      </c>
    </row>
    <row r="31" spans="1:15" x14ac:dyDescent="0.2">
      <c r="A31" s="18" t="s">
        <v>38</v>
      </c>
      <c r="B31" s="19">
        <v>0</v>
      </c>
      <c r="C31" s="19">
        <v>0</v>
      </c>
      <c r="D31" s="19">
        <v>0</v>
      </c>
      <c r="E31" s="20">
        <v>0</v>
      </c>
      <c r="F31" s="21">
        <v>0</v>
      </c>
      <c r="G31" s="22">
        <v>0</v>
      </c>
      <c r="H31" s="22">
        <v>0</v>
      </c>
      <c r="I31" s="22">
        <v>0</v>
      </c>
      <c r="J31" s="22">
        <v>0</v>
      </c>
      <c r="K31" s="23">
        <v>0</v>
      </c>
      <c r="L31" s="24">
        <v>0</v>
      </c>
      <c r="M31" s="19">
        <v>0</v>
      </c>
      <c r="N31" s="19">
        <v>0</v>
      </c>
      <c r="O31" s="25">
        <v>0</v>
      </c>
    </row>
    <row r="32" spans="1:15" x14ac:dyDescent="0.2">
      <c r="A32" s="18" t="s">
        <v>39</v>
      </c>
      <c r="B32" s="19">
        <v>51</v>
      </c>
      <c r="C32" s="19">
        <v>64</v>
      </c>
      <c r="D32" s="19">
        <v>42</v>
      </c>
      <c r="E32" s="20">
        <v>58</v>
      </c>
      <c r="F32" s="21">
        <v>69</v>
      </c>
      <c r="G32" s="22">
        <v>10251</v>
      </c>
      <c r="H32" s="22">
        <v>83776</v>
      </c>
      <c r="I32" s="22">
        <v>36718</v>
      </c>
      <c r="J32" s="22">
        <v>35400</v>
      </c>
      <c r="K32" s="23">
        <v>166145</v>
      </c>
      <c r="L32" s="24">
        <v>201</v>
      </c>
      <c r="M32" s="19">
        <v>1309</v>
      </c>
      <c r="N32" s="19">
        <v>874.23809523809518</v>
      </c>
      <c r="O32" s="25">
        <v>610.34482758620686</v>
      </c>
    </row>
    <row r="33" spans="1:15" x14ac:dyDescent="0.2">
      <c r="A33" s="18" t="s">
        <v>40</v>
      </c>
      <c r="B33" s="19">
        <v>0</v>
      </c>
      <c r="C33" s="19">
        <v>0</v>
      </c>
      <c r="D33" s="19">
        <v>0</v>
      </c>
      <c r="E33" s="20">
        <v>0</v>
      </c>
      <c r="F33" s="21">
        <v>0</v>
      </c>
      <c r="G33" s="22">
        <v>0</v>
      </c>
      <c r="H33" s="22">
        <v>0</v>
      </c>
      <c r="I33" s="22">
        <v>0</v>
      </c>
      <c r="J33" s="22">
        <v>0</v>
      </c>
      <c r="K33" s="23">
        <v>0</v>
      </c>
      <c r="L33" s="24">
        <v>0</v>
      </c>
      <c r="M33" s="19">
        <v>0</v>
      </c>
      <c r="N33" s="19">
        <v>0</v>
      </c>
      <c r="O33" s="25">
        <v>0</v>
      </c>
    </row>
    <row r="34" spans="1:15" x14ac:dyDescent="0.2">
      <c r="A34" s="18" t="s">
        <v>41</v>
      </c>
      <c r="B34" s="19">
        <v>0</v>
      </c>
      <c r="C34" s="19">
        <v>0</v>
      </c>
      <c r="D34" s="19">
        <v>0</v>
      </c>
      <c r="E34" s="20">
        <v>0</v>
      </c>
      <c r="F34" s="21">
        <v>0</v>
      </c>
      <c r="G34" s="22">
        <v>0</v>
      </c>
      <c r="H34" s="22">
        <v>0</v>
      </c>
      <c r="I34" s="22">
        <v>0</v>
      </c>
      <c r="J34" s="22">
        <v>0</v>
      </c>
      <c r="K34" s="23">
        <v>0</v>
      </c>
      <c r="L34" s="24">
        <v>0</v>
      </c>
      <c r="M34" s="19">
        <v>0</v>
      </c>
      <c r="N34" s="19">
        <v>0</v>
      </c>
      <c r="O34" s="25">
        <v>0</v>
      </c>
    </row>
    <row r="35" spans="1:15" x14ac:dyDescent="0.2">
      <c r="A35" s="18" t="s">
        <v>42</v>
      </c>
      <c r="B35" s="19">
        <v>16</v>
      </c>
      <c r="C35" s="19">
        <v>16</v>
      </c>
      <c r="D35" s="19">
        <v>9</v>
      </c>
      <c r="E35" s="20">
        <v>15</v>
      </c>
      <c r="F35" s="21">
        <v>16</v>
      </c>
      <c r="G35" s="22">
        <v>3216</v>
      </c>
      <c r="H35" s="22">
        <v>20944</v>
      </c>
      <c r="I35" s="22">
        <v>7510.5</v>
      </c>
      <c r="J35" s="22">
        <v>9000</v>
      </c>
      <c r="K35" s="23">
        <v>40670.5</v>
      </c>
      <c r="L35" s="24">
        <v>201</v>
      </c>
      <c r="M35" s="19">
        <v>1309</v>
      </c>
      <c r="N35" s="19">
        <v>834.5</v>
      </c>
      <c r="O35" s="25">
        <v>600</v>
      </c>
    </row>
    <row r="36" spans="1:15" x14ac:dyDescent="0.2">
      <c r="A36" s="18" t="s">
        <v>43</v>
      </c>
      <c r="B36" s="19">
        <v>0</v>
      </c>
      <c r="C36" s="19">
        <v>0</v>
      </c>
      <c r="D36" s="19">
        <v>0</v>
      </c>
      <c r="E36" s="20">
        <v>0</v>
      </c>
      <c r="F36" s="21">
        <v>0</v>
      </c>
      <c r="G36" s="22">
        <v>0</v>
      </c>
      <c r="H36" s="22">
        <v>0</v>
      </c>
      <c r="I36" s="22">
        <v>0</v>
      </c>
      <c r="J36" s="22">
        <v>0</v>
      </c>
      <c r="K36" s="23">
        <v>0</v>
      </c>
      <c r="L36" s="24">
        <v>0</v>
      </c>
      <c r="M36" s="19">
        <v>0</v>
      </c>
      <c r="N36" s="19">
        <v>0</v>
      </c>
      <c r="O36" s="25">
        <v>0</v>
      </c>
    </row>
    <row r="37" spans="1:15" x14ac:dyDescent="0.2">
      <c r="A37" s="18" t="s">
        <v>44</v>
      </c>
      <c r="B37" s="19">
        <v>0</v>
      </c>
      <c r="C37" s="19">
        <v>0</v>
      </c>
      <c r="D37" s="19">
        <v>0</v>
      </c>
      <c r="E37" s="20">
        <v>0</v>
      </c>
      <c r="F37" s="21">
        <v>0</v>
      </c>
      <c r="G37" s="22">
        <v>0</v>
      </c>
      <c r="H37" s="22">
        <v>0</v>
      </c>
      <c r="I37" s="22">
        <v>0</v>
      </c>
      <c r="J37" s="22">
        <v>0</v>
      </c>
      <c r="K37" s="23">
        <v>0</v>
      </c>
      <c r="L37" s="24">
        <v>0</v>
      </c>
      <c r="M37" s="19">
        <v>0</v>
      </c>
      <c r="N37" s="19">
        <v>0</v>
      </c>
      <c r="O37" s="25">
        <v>0</v>
      </c>
    </row>
    <row r="38" spans="1:15" x14ac:dyDescent="0.2">
      <c r="A38" s="18" t="s">
        <v>45</v>
      </c>
      <c r="B38" s="19">
        <v>0</v>
      </c>
      <c r="C38" s="19">
        <v>0</v>
      </c>
      <c r="D38" s="19">
        <v>0</v>
      </c>
      <c r="E38" s="20">
        <v>0</v>
      </c>
      <c r="F38" s="21">
        <v>0</v>
      </c>
      <c r="G38" s="22">
        <v>0</v>
      </c>
      <c r="H38" s="22">
        <v>0</v>
      </c>
      <c r="I38" s="22">
        <v>0</v>
      </c>
      <c r="J38" s="22">
        <v>0</v>
      </c>
      <c r="K38" s="23">
        <v>0</v>
      </c>
      <c r="L38" s="24">
        <v>0</v>
      </c>
      <c r="M38" s="19">
        <v>0</v>
      </c>
      <c r="N38" s="19">
        <v>0</v>
      </c>
      <c r="O38" s="25">
        <v>0</v>
      </c>
    </row>
    <row r="39" spans="1:15" x14ac:dyDescent="0.2">
      <c r="A39" s="18" t="s">
        <v>46</v>
      </c>
      <c r="B39" s="19">
        <v>0</v>
      </c>
      <c r="C39" s="19">
        <v>0</v>
      </c>
      <c r="D39" s="19">
        <v>0</v>
      </c>
      <c r="E39" s="20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3">
        <v>0</v>
      </c>
      <c r="L39" s="24">
        <v>0</v>
      </c>
      <c r="M39" s="19">
        <v>0</v>
      </c>
      <c r="N39" s="19">
        <v>0</v>
      </c>
      <c r="O39" s="25">
        <v>0</v>
      </c>
    </row>
    <row r="40" spans="1:15" x14ac:dyDescent="0.2">
      <c r="A40" s="18" t="s">
        <v>47</v>
      </c>
      <c r="B40" s="19">
        <v>0</v>
      </c>
      <c r="C40" s="19">
        <v>0</v>
      </c>
      <c r="D40" s="19">
        <v>0</v>
      </c>
      <c r="E40" s="20">
        <v>0</v>
      </c>
      <c r="F40" s="21">
        <v>0</v>
      </c>
      <c r="G40" s="22">
        <v>0</v>
      </c>
      <c r="H40" s="22">
        <v>0</v>
      </c>
      <c r="I40" s="22">
        <v>0</v>
      </c>
      <c r="J40" s="22">
        <v>0</v>
      </c>
      <c r="K40" s="23">
        <v>0</v>
      </c>
      <c r="L40" s="24">
        <v>0</v>
      </c>
      <c r="M40" s="19">
        <v>0</v>
      </c>
      <c r="N40" s="19">
        <v>0</v>
      </c>
      <c r="O40" s="25">
        <v>0</v>
      </c>
    </row>
    <row r="41" spans="1:15" x14ac:dyDescent="0.2">
      <c r="A41" s="18" t="s">
        <v>48</v>
      </c>
      <c r="B41" s="19">
        <v>0</v>
      </c>
      <c r="C41" s="19">
        <v>0</v>
      </c>
      <c r="D41" s="19">
        <v>0</v>
      </c>
      <c r="E41" s="20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3">
        <v>0</v>
      </c>
      <c r="L41" s="24">
        <v>0</v>
      </c>
      <c r="M41" s="19">
        <v>0</v>
      </c>
      <c r="N41" s="19">
        <v>0</v>
      </c>
      <c r="O41" s="25">
        <v>0</v>
      </c>
    </row>
    <row r="42" spans="1:15" x14ac:dyDescent="0.2">
      <c r="A42" s="18" t="s">
        <v>49</v>
      </c>
      <c r="B42" s="19">
        <v>0</v>
      </c>
      <c r="C42" s="19">
        <v>0</v>
      </c>
      <c r="D42" s="19">
        <v>0</v>
      </c>
      <c r="E42" s="20">
        <v>0</v>
      </c>
      <c r="F42" s="21">
        <v>0</v>
      </c>
      <c r="G42" s="22">
        <v>0</v>
      </c>
      <c r="H42" s="22">
        <v>0</v>
      </c>
      <c r="I42" s="22">
        <v>0</v>
      </c>
      <c r="J42" s="22">
        <v>0</v>
      </c>
      <c r="K42" s="23">
        <v>0</v>
      </c>
      <c r="L42" s="24">
        <v>0</v>
      </c>
      <c r="M42" s="19">
        <v>0</v>
      </c>
      <c r="N42" s="19">
        <v>0</v>
      </c>
      <c r="O42" s="25">
        <v>0</v>
      </c>
    </row>
    <row r="43" spans="1:15" x14ac:dyDescent="0.2">
      <c r="A43" s="18" t="s">
        <v>50</v>
      </c>
      <c r="B43" s="19">
        <v>0</v>
      </c>
      <c r="C43" s="19">
        <v>0</v>
      </c>
      <c r="D43" s="19">
        <v>0</v>
      </c>
      <c r="E43" s="20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3">
        <v>0</v>
      </c>
      <c r="L43" s="24">
        <v>0</v>
      </c>
      <c r="M43" s="19">
        <v>0</v>
      </c>
      <c r="N43" s="19">
        <v>0</v>
      </c>
      <c r="O43" s="25">
        <v>0</v>
      </c>
    </row>
    <row r="44" spans="1:15" x14ac:dyDescent="0.2">
      <c r="A44" s="18" t="s">
        <v>51</v>
      </c>
      <c r="B44" s="19">
        <v>11</v>
      </c>
      <c r="C44" s="19">
        <v>41</v>
      </c>
      <c r="D44" s="19">
        <v>12</v>
      </c>
      <c r="E44" s="20">
        <v>0</v>
      </c>
      <c r="F44" s="21">
        <v>44</v>
      </c>
      <c r="G44" s="22">
        <v>2211</v>
      </c>
      <c r="H44" s="22">
        <v>53669</v>
      </c>
      <c r="I44" s="22">
        <v>10014</v>
      </c>
      <c r="J44" s="22">
        <v>0</v>
      </c>
      <c r="K44" s="23">
        <v>65894</v>
      </c>
      <c r="L44" s="24">
        <v>201</v>
      </c>
      <c r="M44" s="19">
        <v>1309</v>
      </c>
      <c r="N44" s="19">
        <v>834.5</v>
      </c>
      <c r="O44" s="25" t="e">
        <v>#DIV/0!</v>
      </c>
    </row>
    <row r="45" spans="1:15" x14ac:dyDescent="0.2">
      <c r="A45" s="18" t="s">
        <v>52</v>
      </c>
      <c r="B45" s="19"/>
      <c r="C45" s="19"/>
      <c r="D45" s="19"/>
      <c r="E45" s="20"/>
      <c r="F45" s="21"/>
      <c r="G45" s="22"/>
      <c r="H45" s="22"/>
      <c r="I45" s="22"/>
      <c r="J45" s="22"/>
      <c r="K45" s="23"/>
      <c r="L45" s="24">
        <v>0</v>
      </c>
      <c r="M45" s="19">
        <v>0</v>
      </c>
      <c r="N45" s="19">
        <v>0</v>
      </c>
      <c r="O45" s="25">
        <v>0</v>
      </c>
    </row>
    <row r="46" spans="1:15" x14ac:dyDescent="0.2">
      <c r="A46" s="18" t="s">
        <v>53</v>
      </c>
      <c r="B46" s="19">
        <v>0</v>
      </c>
      <c r="C46" s="19">
        <v>0</v>
      </c>
      <c r="D46" s="19">
        <v>0</v>
      </c>
      <c r="E46" s="20">
        <v>0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3">
        <v>0</v>
      </c>
      <c r="L46" s="24">
        <v>0</v>
      </c>
      <c r="M46" s="19">
        <v>0</v>
      </c>
      <c r="N46" s="19">
        <v>0</v>
      </c>
      <c r="O46" s="25">
        <v>0</v>
      </c>
    </row>
    <row r="47" spans="1:15" x14ac:dyDescent="0.2">
      <c r="A47" s="18" t="s">
        <v>54</v>
      </c>
      <c r="B47" s="19">
        <v>0</v>
      </c>
      <c r="C47" s="19">
        <v>0</v>
      </c>
      <c r="D47" s="19">
        <v>0</v>
      </c>
      <c r="E47" s="20">
        <v>0</v>
      </c>
      <c r="F47" s="21">
        <v>0</v>
      </c>
      <c r="G47" s="22">
        <v>0</v>
      </c>
      <c r="H47" s="22">
        <v>0</v>
      </c>
      <c r="I47" s="22">
        <v>0</v>
      </c>
      <c r="J47" s="22">
        <v>0</v>
      </c>
      <c r="K47" s="23">
        <v>0</v>
      </c>
      <c r="L47" s="24">
        <v>0</v>
      </c>
      <c r="M47" s="19">
        <v>0</v>
      </c>
      <c r="N47" s="19">
        <v>0</v>
      </c>
      <c r="O47" s="25">
        <v>0</v>
      </c>
    </row>
    <row r="48" spans="1:15" x14ac:dyDescent="0.2">
      <c r="A48" s="26" t="s">
        <v>55</v>
      </c>
      <c r="B48" s="19">
        <v>0</v>
      </c>
      <c r="C48" s="19">
        <v>0</v>
      </c>
      <c r="D48" s="19">
        <v>0</v>
      </c>
      <c r="E48" s="20">
        <v>0</v>
      </c>
      <c r="F48" s="21">
        <v>0</v>
      </c>
      <c r="G48" s="22">
        <v>0</v>
      </c>
      <c r="H48" s="22">
        <v>0</v>
      </c>
      <c r="I48" s="22">
        <v>0</v>
      </c>
      <c r="J48" s="22">
        <v>0</v>
      </c>
      <c r="K48" s="23">
        <v>0</v>
      </c>
      <c r="L48" s="24">
        <v>0</v>
      </c>
      <c r="M48" s="19">
        <v>0</v>
      </c>
      <c r="N48" s="19">
        <v>0</v>
      </c>
      <c r="O48" s="25">
        <v>0</v>
      </c>
    </row>
    <row r="49" spans="1:15" x14ac:dyDescent="0.2">
      <c r="A49" s="18" t="s">
        <v>56</v>
      </c>
      <c r="B49" s="19">
        <v>99</v>
      </c>
      <c r="C49" s="19">
        <v>284</v>
      </c>
      <c r="D49" s="19">
        <v>191</v>
      </c>
      <c r="E49" s="20">
        <v>206</v>
      </c>
      <c r="F49" s="21">
        <v>308</v>
      </c>
      <c r="G49" s="22">
        <v>20100</v>
      </c>
      <c r="H49" s="22">
        <v>383537</v>
      </c>
      <c r="I49" s="22">
        <v>164396.5</v>
      </c>
      <c r="J49" s="22">
        <v>125400</v>
      </c>
      <c r="K49" s="23">
        <v>693433.5</v>
      </c>
      <c r="L49" s="24">
        <v>203.03030303030303</v>
      </c>
      <c r="M49" s="19">
        <v>1350.4823943661972</v>
      </c>
      <c r="N49" s="19">
        <v>860.71465968586392</v>
      </c>
      <c r="O49" s="25">
        <v>608.73786407766988</v>
      </c>
    </row>
    <row r="50" spans="1:15" x14ac:dyDescent="0.2">
      <c r="A50" s="18" t="s">
        <v>57</v>
      </c>
      <c r="B50" s="19">
        <v>0</v>
      </c>
      <c r="C50" s="19">
        <v>0</v>
      </c>
      <c r="D50" s="19">
        <v>0</v>
      </c>
      <c r="E50" s="20">
        <v>0</v>
      </c>
      <c r="F50" s="21">
        <v>0</v>
      </c>
      <c r="G50" s="22">
        <v>0</v>
      </c>
      <c r="H50" s="22">
        <v>0</v>
      </c>
      <c r="I50" s="22">
        <v>0</v>
      </c>
      <c r="J50" s="22">
        <v>0</v>
      </c>
      <c r="K50" s="23">
        <v>0</v>
      </c>
      <c r="L50" s="24">
        <v>0</v>
      </c>
      <c r="M50" s="19">
        <v>0</v>
      </c>
      <c r="N50" s="19">
        <v>0</v>
      </c>
      <c r="O50" s="25">
        <v>0</v>
      </c>
    </row>
    <row r="51" spans="1:15" ht="10.8" thickBot="1" x14ac:dyDescent="0.25">
      <c r="A51" s="26" t="s">
        <v>58</v>
      </c>
      <c r="B51" s="27">
        <v>0</v>
      </c>
      <c r="C51" s="27">
        <v>0</v>
      </c>
      <c r="D51" s="27">
        <v>0</v>
      </c>
      <c r="E51" s="28">
        <v>0</v>
      </c>
      <c r="F51" s="29">
        <v>0</v>
      </c>
      <c r="G51" s="30">
        <v>0</v>
      </c>
      <c r="H51" s="30">
        <v>0</v>
      </c>
      <c r="I51" s="30">
        <v>0</v>
      </c>
      <c r="J51" s="30">
        <v>0</v>
      </c>
      <c r="K51" s="31">
        <v>0</v>
      </c>
      <c r="L51" s="32">
        <v>0</v>
      </c>
      <c r="M51" s="33">
        <v>0</v>
      </c>
      <c r="N51" s="33">
        <v>0</v>
      </c>
      <c r="O51" s="34">
        <v>0</v>
      </c>
    </row>
    <row r="52" spans="1:15" ht="10.8" thickBot="1" x14ac:dyDescent="0.25">
      <c r="A52" s="35" t="s">
        <v>9</v>
      </c>
      <c r="B52" s="36">
        <f>SUM(B9:B51)</f>
        <v>190</v>
      </c>
      <c r="C52" s="36">
        <f t="shared" ref="C52:K52" si="0">SUM(C9:C51)</f>
        <v>465</v>
      </c>
      <c r="D52" s="36">
        <f t="shared" si="0"/>
        <v>254</v>
      </c>
      <c r="E52" s="36">
        <f t="shared" si="0"/>
        <v>314</v>
      </c>
      <c r="F52" s="36">
        <f t="shared" si="0"/>
        <v>507</v>
      </c>
      <c r="G52" s="36">
        <f t="shared" si="0"/>
        <v>38391</v>
      </c>
      <c r="H52" s="36">
        <f t="shared" si="0"/>
        <v>620466</v>
      </c>
      <c r="I52" s="36">
        <f t="shared" si="0"/>
        <v>218639</v>
      </c>
      <c r="J52" s="36">
        <f t="shared" si="0"/>
        <v>190800</v>
      </c>
      <c r="K52" s="36">
        <f t="shared" si="0"/>
        <v>1068296</v>
      </c>
      <c r="L52" s="37">
        <f t="shared" ref="L52:O52" si="1">IFERROR(G52/B52,0)</f>
        <v>202.05789473684212</v>
      </c>
      <c r="M52" s="37">
        <f t="shared" si="1"/>
        <v>1334.3354838709677</v>
      </c>
      <c r="N52" s="37">
        <f t="shared" si="1"/>
        <v>860.78346456692918</v>
      </c>
      <c r="O52" s="38">
        <f t="shared" si="1"/>
        <v>607.64331210191085</v>
      </c>
    </row>
    <row r="53" spans="1:15" ht="10.8" thickBot="1" x14ac:dyDescent="0.25">
      <c r="A53" s="39" t="s">
        <v>59</v>
      </c>
      <c r="B53" s="40">
        <v>190</v>
      </c>
      <c r="C53" s="41">
        <v>462</v>
      </c>
      <c r="D53" s="42">
        <v>254</v>
      </c>
      <c r="E53" s="43">
        <v>314</v>
      </c>
      <c r="F53" s="44">
        <v>496</v>
      </c>
      <c r="L53" s="41">
        <f>G52/B53</f>
        <v>202.05789473684212</v>
      </c>
      <c r="M53" s="41">
        <f t="shared" ref="M53:O53" si="2">H52/C53</f>
        <v>1343</v>
      </c>
      <c r="N53" s="41">
        <f t="shared" si="2"/>
        <v>860.78346456692918</v>
      </c>
      <c r="O53" s="41">
        <f t="shared" si="2"/>
        <v>607.64331210191085</v>
      </c>
    </row>
  </sheetData>
  <mergeCells count="6">
    <mergeCell ref="A2:O2"/>
    <mergeCell ref="A3:P3"/>
    <mergeCell ref="A6:A7"/>
    <mergeCell ref="B6:F6"/>
    <mergeCell ref="G6:K6"/>
    <mergeCell ref="L6:O6"/>
  </mergeCells>
  <printOptions horizontalCentered="1" verticalCentered="1"/>
  <pageMargins left="0.74803149606299213" right="0.74803149606299213" top="1.0236220472440944" bottom="1.4960629921259843" header="0.47244094488188981" footer="1.0629921259842521"/>
  <pageSetup paperSize="9" orientation="portrait" r:id="rId1"/>
  <headerFooter alignWithMargins="0">
    <oddHeader>&amp;LTabel 1&amp;C
Subprogramul de diagnostic imunofenotipic, citogenetic şi biomolecular al leucemiilor acute
Situaţia indicatorilor fizici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LEUCEMII - diagnostic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2022-09-09T08:57:40Z</dcterms:created>
  <dcterms:modified xsi:type="dcterms:W3CDTF">2023-09-21T10:44:43Z</dcterms:modified>
</cp:coreProperties>
</file>