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88" windowHeight="10500"/>
  </bookViews>
  <sheets>
    <sheet name="CHELTUIELI boli rare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2" i="1" l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54" i="1" s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11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3" i="1"/>
  <c r="B54" i="1" l="1"/>
</calcChain>
</file>

<file path=xl/sharedStrings.xml><?xml version="1.0" encoding="utf-8"?>
<sst xmlns="http://schemas.openxmlformats.org/spreadsheetml/2006/main" count="139" uniqueCount="132">
  <si>
    <t>Programul naţional de diagnostic şi tratament pentru boli rare</t>
  </si>
  <si>
    <t>Lei</t>
  </si>
  <si>
    <t>CAS</t>
  </si>
  <si>
    <t>Cheltuieli pentru medicamente/materiale sanitare eliberate prin farmaciile cu circuit  închis, pentru:</t>
  </si>
  <si>
    <t>Cheltuieli cu medicamente eliberate prin farmaciile cu circuit deschis, pentru:</t>
  </si>
  <si>
    <t>Total cheltuieli</t>
  </si>
  <si>
    <t>Boli neurologice degenerative/ inflamator-imune forme cronice</t>
  </si>
  <si>
    <t>Boli neurologice degenerative/ inflamator-imune forme acute</t>
  </si>
  <si>
    <t>Boala Fabry</t>
  </si>
  <si>
    <t>Boala Pompe</t>
  </si>
  <si>
    <t>Tirozinemie</t>
  </si>
  <si>
    <t>Mucopolizaharidoză tip II (sindromul Hunter)</t>
  </si>
  <si>
    <t>Mucopolizaharidoză tip I (sindromul Hurler)</t>
  </si>
  <si>
    <t>Afibrinogenemie congenitală</t>
  </si>
  <si>
    <t>Sindrom de imunodeficienţă primară</t>
  </si>
  <si>
    <t>HTPA</t>
  </si>
  <si>
    <t>Amiloidoză cu transtiretină:</t>
  </si>
  <si>
    <t>Scleroză sistemică şi ulcerele digitale evolutive</t>
  </si>
  <si>
    <t xml:space="preserve">Purpura trombocitopenică imună cronică </t>
  </si>
  <si>
    <t>Hiprerfenilalaninemie la bolnavii diagnosticaţi cu fenilcetonurie sau deficit de tetrahidrobiopterină (BH4)</t>
  </si>
  <si>
    <t>Scleroza tuberoasă</t>
  </si>
  <si>
    <t>Osteogeneză imperfectă</t>
  </si>
  <si>
    <t>Epidermoliză buloasă</t>
  </si>
  <si>
    <t>Atrofie musculară spinală</t>
  </si>
  <si>
    <t>Boala Castelman</t>
  </si>
  <si>
    <t>Mucopolizaharidoza Tip IVA</t>
  </si>
  <si>
    <t>Lipofuscinoza ceroida TIP 2 (TPP1)</t>
  </si>
  <si>
    <t>Sindrom hemolitic uremic atipic (SHUa)</t>
  </si>
  <si>
    <t>Hemoglobinurie paroxistică nocturnă(HPN)</t>
  </si>
  <si>
    <t>Mucoviscidoză copii</t>
  </si>
  <si>
    <t>Mucoviscidoză adulţi</t>
  </si>
  <si>
    <t>Scleroză laterală amiotrofică</t>
  </si>
  <si>
    <t>Sindrom Prader Willi</t>
  </si>
  <si>
    <t>fibroză pulmonară idiopatică</t>
  </si>
  <si>
    <t>distrofie musculară Duchenne</t>
  </si>
  <si>
    <t>angioedem ereditar</t>
  </si>
  <si>
    <t>Neuropatie optică ereditară Leber</t>
  </si>
  <si>
    <t>Limfangioleiomiomatoză</t>
  </si>
  <si>
    <t>afectare neurologică</t>
  </si>
  <si>
    <t xml:space="preserve"> afectare cardiacă sau formă mixtă</t>
  </si>
  <si>
    <t>medicamente</t>
  </si>
  <si>
    <t>materiale sanitare</t>
  </si>
  <si>
    <t>Total</t>
  </si>
  <si>
    <t xml:space="preserve">bolnav adult / copil cu greutate &gt; 40 Kg </t>
  </si>
  <si>
    <t xml:space="preserve">bolnav copil cu greutate &lt; 40 Kg 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</si>
  <si>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</si>
  <si>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</si>
  <si>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</si>
  <si>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</si>
  <si>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</si>
  <si>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</si>
  <si>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</si>
  <si>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</si>
  <si>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</si>
  <si>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</si>
  <si>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</si>
  <si>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</si>
  <si>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</si>
  <si>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</si>
  <si>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</si>
  <si>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</si>
  <si>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</si>
  <si>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</si>
  <si>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</si>
  <si>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C19=C17+C18</t>
  </si>
  <si>
    <t>C20</t>
  </si>
  <si>
    <t>C21</t>
  </si>
  <si>
    <t>C22=C20+C21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</si>
  <si>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</si>
  <si>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</si>
  <si>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</si>
  <si>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</si>
  <si>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</si>
  <si>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</si>
  <si>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</si>
  <si>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</si>
  <si>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</si>
  <si>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</si>
  <si>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</si>
  <si>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</si>
  <si>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</si>
  <si>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</si>
  <si>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</si>
  <si>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</si>
  <si>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</si>
  <si>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</si>
  <si>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</si>
  <si>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</si>
  <si>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</si>
  <si>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</si>
  <si>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</si>
  <si>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</si>
  <si>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</si>
  <si>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</si>
  <si>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</si>
  <si>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</si>
  <si>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</si>
  <si>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</si>
  <si>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</si>
  <si>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</si>
  <si>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</si>
  <si>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</si>
  <si>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</si>
  <si>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</si>
  <si>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</si>
  <si>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</si>
  <si>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</si>
  <si>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</si>
  <si>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</si>
  <si>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</si>
  <si>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</si>
  <si>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</si>
  <si>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</si>
  <si>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</si>
  <si>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</si>
  <si>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</si>
  <si>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</si>
  <si>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</si>
  <si>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</si>
  <si>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</si>
  <si>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</si>
  <si>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</si>
  <si>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</si>
  <si>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</si>
  <si>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</si>
  <si>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</si>
  <si>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</si>
  <si>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</si>
  <si>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</si>
  <si>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</si>
  <si>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AOPSNAJ</t>
  </si>
  <si>
    <r>
      <t xml:space="preserve">Situaţia cheltuielilor pe tip de boală realizate în </t>
    </r>
    <r>
      <rPr>
        <b/>
        <sz val="12"/>
        <rFont val="Arial"/>
        <family val="2"/>
        <charset val="238"/>
      </rPr>
      <t>perioada 01.01.2023-30.09.2023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</si>
</sst>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8"/>
      <color theme="1"/>
      <name val="Arial"/>
      <family val="2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3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 vertical="top"/>
    </xf>
    <xf numFmtId="3" fontId="4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3" fontId="4" fillId="2" borderId="16" xfId="1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3" fontId="4" fillId="2" borderId="12" xfId="1" applyNumberFormat="1" applyFont="1" applyFill="1" applyBorder="1" applyAlignment="1">
      <alignment horizontal="center" vertical="center" wrapText="1"/>
    </xf>
    <xf numFmtId="3" fontId="4" fillId="2" borderId="20" xfId="1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2" borderId="8" xfId="3" applyNumberFormat="1" applyFont="1" applyFill="1" applyBorder="1"/>
    <xf numFmtId="4" fontId="5" fillId="2" borderId="8" xfId="0" quotePrefix="1" applyNumberFormat="1" applyFont="1" applyFill="1" applyBorder="1"/>
    <xf numFmtId="4" fontId="5" fillId="2" borderId="8" xfId="0" applyNumberFormat="1" applyFont="1" applyFill="1" applyBorder="1"/>
    <xf numFmtId="4" fontId="5" fillId="2" borderId="22" xfId="0" applyNumberFormat="1" applyFont="1" applyFill="1" applyBorder="1"/>
    <xf numFmtId="4" fontId="5" fillId="2" borderId="24" xfId="0" applyNumberFormat="1" applyFont="1" applyFill="1" applyBorder="1" applyAlignment="1">
      <alignment horizontal="right" vertical="center" wrapText="1"/>
    </xf>
    <xf numFmtId="4" fontId="5" fillId="2" borderId="24" xfId="3" applyNumberFormat="1" applyFont="1" applyFill="1" applyBorder="1"/>
    <xf numFmtId="4" fontId="5" fillId="2" borderId="24" xfId="0" quotePrefix="1" applyNumberFormat="1" applyFont="1" applyFill="1" applyBorder="1"/>
    <xf numFmtId="4" fontId="5" fillId="2" borderId="24" xfId="0" applyNumberFormat="1" applyFont="1" applyFill="1" applyBorder="1"/>
    <xf numFmtId="4" fontId="5" fillId="2" borderId="25" xfId="0" applyNumberFormat="1" applyFont="1" applyFill="1" applyBorder="1"/>
    <xf numFmtId="4" fontId="5" fillId="2" borderId="24" xfId="0" applyNumberFormat="1" applyFont="1" applyFill="1" applyBorder="1" applyAlignment="1">
      <alignment horizontal="right"/>
    </xf>
    <xf numFmtId="4" fontId="5" fillId="2" borderId="27" xfId="0" applyNumberFormat="1" applyFont="1" applyFill="1" applyBorder="1" applyAlignment="1">
      <alignment horizontal="right" vertical="center" wrapText="1"/>
    </xf>
    <xf numFmtId="4" fontId="5" fillId="2" borderId="27" xfId="3" applyNumberFormat="1" applyFont="1" applyFill="1" applyBorder="1"/>
    <xf numFmtId="4" fontId="5" fillId="2" borderId="27" xfId="0" quotePrefix="1" applyNumberFormat="1" applyFont="1" applyFill="1" applyBorder="1"/>
    <xf numFmtId="4" fontId="5" fillId="2" borderId="27" xfId="0" applyNumberFormat="1" applyFont="1" applyFill="1" applyBorder="1"/>
    <xf numFmtId="4" fontId="5" fillId="2" borderId="28" xfId="0" applyNumberFormat="1" applyFont="1" applyFill="1" applyBorder="1"/>
    <xf numFmtId="4" fontId="4" fillId="2" borderId="29" xfId="0" applyNumberFormat="1" applyFont="1" applyFill="1" applyBorder="1" applyAlignment="1">
      <alignment vertical="center" wrapText="1"/>
    </xf>
    <xf numFmtId="4" fontId="4" fillId="2" borderId="19" xfId="0" applyNumberFormat="1" applyFont="1" applyFill="1" applyBorder="1" applyAlignment="1">
      <alignment vertical="center" wrapText="1"/>
    </xf>
    <xf numFmtId="4" fontId="5" fillId="2" borderId="0" xfId="0" applyNumberFormat="1" applyFont="1" applyFill="1"/>
    <xf numFmtId="4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vertical="center" wrapText="1"/>
    </xf>
    <xf numFmtId="3" fontId="4" fillId="2" borderId="0" xfId="3" applyNumberFormat="1" applyFont="1" applyFill="1" applyBorder="1" applyAlignment="1">
      <alignment horizontal="right" vertical="top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5" fillId="2" borderId="0" xfId="0" quotePrefix="1" applyNumberFormat="1" applyFont="1" applyFill="1"/>
    <xf numFmtId="3" fontId="3" fillId="2" borderId="0" xfId="0" applyNumberFormat="1" applyFont="1" applyFill="1"/>
    <xf numFmtId="3" fontId="4" fillId="2" borderId="12" xfId="2" applyNumberFormat="1" applyFont="1" applyFill="1" applyBorder="1" applyAlignment="1">
      <alignment horizontal="center" vertical="center" wrapText="1"/>
    </xf>
    <xf numFmtId="3" fontId="4" fillId="2" borderId="19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3" fontId="4" fillId="2" borderId="10" xfId="1" applyNumberFormat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4" fillId="2" borderId="15" xfId="1" applyNumberFormat="1" applyFont="1" applyFill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18" xfId="2" applyNumberFormat="1" applyFont="1" applyFill="1" applyBorder="1" applyAlignment="1">
      <alignment horizontal="center" vertical="center" wrapText="1"/>
    </xf>
    <xf numFmtId="4" fontId="4" fillId="2" borderId="30" xfId="0" applyNumberFormat="1" applyFont="1" applyFill="1" applyBorder="1"/>
    <xf numFmtId="4" fontId="5" fillId="2" borderId="21" xfId="0" applyNumberFormat="1" applyFont="1" applyFill="1" applyBorder="1"/>
    <xf numFmtId="4" fontId="5" fillId="2" borderId="23" xfId="0" applyNumberFormat="1" applyFont="1" applyFill="1" applyBorder="1"/>
    <xf numFmtId="4" fontId="5" fillId="2" borderId="26" xfId="0" applyNumberFormat="1" applyFont="1" applyFill="1" applyBorder="1"/>
  </cellXfs>
  <cellStyles count="4">
    <cellStyle name="Normal" xfId="0" builtinId="0"/>
    <cellStyle name="Normal 2" xfId="2"/>
    <cellStyle name="Normal 5 2" xfId="1"/>
    <cellStyle name="Normal_Foaie de lucru din cna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S59"/>
  <sheetViews>
    <sheetView tabSelected="1" zoomScaleNormal="100" workbookViewId="0">
      <selection activeCell="AU54" sqref="AU53:AU54"/>
    </sheetView>
  </sheetViews>
  <sheetFormatPr defaultColWidth="11.5546875" defaultRowHeight="13.2" x14ac:dyDescent="0.25"/>
  <cols>
    <col min="1" max="1" width="11.5546875" style="2"/>
    <col min="2" max="17" width="11.6640625" style="2" bestFit="1" customWidth="1"/>
    <col min="18" max="18" width="10.6640625" style="2" customWidth="1"/>
    <col min="19" max="19" width="10.44140625" style="2" customWidth="1"/>
    <col min="20" max="20" width="11.6640625" style="2" bestFit="1" customWidth="1"/>
    <col min="21" max="22" width="10.88671875" style="2" customWidth="1"/>
    <col min="23" max="23" width="10" style="2" customWidth="1"/>
    <col min="24" max="24" width="12.6640625" style="2" bestFit="1" customWidth="1"/>
    <col min="25" max="35" width="11.6640625" style="2" bestFit="1" customWidth="1"/>
    <col min="36" max="36" width="12.6640625" style="2" bestFit="1" customWidth="1"/>
    <col min="37" max="37" width="11.6640625" style="2" bestFit="1" customWidth="1"/>
    <col min="38" max="38" width="11.44140625" style="2" customWidth="1"/>
    <col min="39" max="39" width="11.6640625" style="2" bestFit="1" customWidth="1"/>
    <col min="40" max="40" width="12" style="2" bestFit="1" customWidth="1"/>
    <col min="41" max="41" width="9.6640625" style="2" customWidth="1"/>
    <col min="42" max="42" width="10.6640625" style="2" customWidth="1"/>
    <col min="43" max="43" width="13.6640625" style="2" customWidth="1"/>
    <col min="44" max="16384" width="11.5546875" style="2"/>
  </cols>
  <sheetData>
    <row r="1" spans="1:43" s="1" customFormat="1" ht="15" x14ac:dyDescent="0.25"/>
    <row r="2" spans="1:43" s="1" customFormat="1" ht="15.6" x14ac:dyDescent="0.3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43" s="1" customFormat="1" ht="15" x14ac:dyDescent="0.25"/>
    <row r="4" spans="1:43" s="1" customFormat="1" ht="15.6" x14ac:dyDescent="0.3">
      <c r="A4" s="39" t="s">
        <v>131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43" x14ac:dyDescent="0.25">
      <c r="AQ5" s="3" t="s">
        <v>1</v>
      </c>
    </row>
    <row r="6" spans="1:43" ht="13.8" thickBot="1" x14ac:dyDescent="0.3"/>
    <row r="7" spans="1:43" s="5" customFormat="1" ht="44.4" customHeight="1" thickBot="1" x14ac:dyDescent="0.25">
      <c r="A7" s="40" t="s">
        <v>2</v>
      </c>
      <c r="B7" s="43" t="s">
        <v>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3" t="s">
        <v>4</v>
      </c>
      <c r="AF7" s="44"/>
      <c r="AG7" s="44"/>
      <c r="AH7" s="44"/>
      <c r="AI7" s="44"/>
      <c r="AJ7" s="44"/>
      <c r="AK7" s="44"/>
      <c r="AL7" s="44"/>
      <c r="AM7" s="44"/>
      <c r="AN7" s="44"/>
      <c r="AO7" s="4"/>
      <c r="AP7" s="4"/>
      <c r="AQ7" s="52" t="s">
        <v>5</v>
      </c>
    </row>
    <row r="8" spans="1:43" s="5" customFormat="1" ht="34.950000000000003" customHeight="1" thickBot="1" x14ac:dyDescent="0.25">
      <c r="A8" s="41"/>
      <c r="B8" s="48" t="s">
        <v>6</v>
      </c>
      <c r="C8" s="48" t="s">
        <v>7</v>
      </c>
      <c r="D8" s="48" t="s">
        <v>8</v>
      </c>
      <c r="E8" s="48" t="s">
        <v>9</v>
      </c>
      <c r="F8" s="48" t="s">
        <v>10</v>
      </c>
      <c r="G8" s="48" t="s">
        <v>11</v>
      </c>
      <c r="H8" s="48" t="s">
        <v>12</v>
      </c>
      <c r="I8" s="48" t="s">
        <v>13</v>
      </c>
      <c r="J8" s="48" t="s">
        <v>14</v>
      </c>
      <c r="K8" s="48" t="s">
        <v>15</v>
      </c>
      <c r="L8" s="50" t="s">
        <v>16</v>
      </c>
      <c r="M8" s="51"/>
      <c r="N8" s="48" t="s">
        <v>17</v>
      </c>
      <c r="O8" s="48" t="s">
        <v>18</v>
      </c>
      <c r="P8" s="48" t="s">
        <v>19</v>
      </c>
      <c r="Q8" s="48" t="s">
        <v>20</v>
      </c>
      <c r="R8" s="45" t="s">
        <v>21</v>
      </c>
      <c r="S8" s="46"/>
      <c r="T8" s="47"/>
      <c r="U8" s="45" t="s">
        <v>22</v>
      </c>
      <c r="V8" s="46"/>
      <c r="W8" s="47"/>
      <c r="X8" s="48" t="s">
        <v>23</v>
      </c>
      <c r="Y8" s="48" t="s">
        <v>24</v>
      </c>
      <c r="Z8" s="48" t="s">
        <v>25</v>
      </c>
      <c r="AA8" s="48" t="s">
        <v>26</v>
      </c>
      <c r="AB8" s="55" t="s">
        <v>27</v>
      </c>
      <c r="AC8" s="56"/>
      <c r="AD8" s="57" t="s">
        <v>28</v>
      </c>
      <c r="AE8" s="36" t="s">
        <v>29</v>
      </c>
      <c r="AF8" s="36" t="s">
        <v>30</v>
      </c>
      <c r="AG8" s="36" t="s">
        <v>31</v>
      </c>
      <c r="AH8" s="36" t="s">
        <v>32</v>
      </c>
      <c r="AI8" s="36" t="s">
        <v>33</v>
      </c>
      <c r="AJ8" s="36" t="s">
        <v>34</v>
      </c>
      <c r="AK8" s="36" t="s">
        <v>35</v>
      </c>
      <c r="AL8" s="36" t="s">
        <v>36</v>
      </c>
      <c r="AM8" s="36" t="s">
        <v>37</v>
      </c>
      <c r="AN8" s="36" t="s">
        <v>18</v>
      </c>
      <c r="AO8" s="36" t="s">
        <v>8</v>
      </c>
      <c r="AP8" s="36" t="s">
        <v>23</v>
      </c>
      <c r="AQ8" s="53"/>
    </row>
    <row r="9" spans="1:43" s="5" customFormat="1" ht="54" customHeight="1" thickBot="1" x14ac:dyDescent="0.25">
      <c r="A9" s="42"/>
      <c r="B9" s="49"/>
      <c r="C9" s="49"/>
      <c r="D9" s="49"/>
      <c r="E9" s="49"/>
      <c r="F9" s="49"/>
      <c r="G9" s="49"/>
      <c r="H9" s="49"/>
      <c r="I9" s="49"/>
      <c r="J9" s="49"/>
      <c r="K9" s="49"/>
      <c r="L9" s="6" t="s">
        <v>38</v>
      </c>
      <c r="M9" s="6" t="s">
        <v>39</v>
      </c>
      <c r="N9" s="49"/>
      <c r="O9" s="49"/>
      <c r="P9" s="49"/>
      <c r="Q9" s="49"/>
      <c r="R9" s="6" t="s">
        <v>40</v>
      </c>
      <c r="S9" s="6" t="s">
        <v>41</v>
      </c>
      <c r="T9" s="6" t="s">
        <v>42</v>
      </c>
      <c r="U9" s="6" t="s">
        <v>40</v>
      </c>
      <c r="V9" s="6" t="s">
        <v>41</v>
      </c>
      <c r="W9" s="6" t="s">
        <v>42</v>
      </c>
      <c r="X9" s="49"/>
      <c r="Y9" s="49"/>
      <c r="Z9" s="49"/>
      <c r="AA9" s="49"/>
      <c r="AB9" s="7" t="s">
        <v>43</v>
      </c>
      <c r="AC9" s="8" t="s">
        <v>44</v>
      </c>
      <c r="AD9" s="58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54"/>
    </row>
    <row r="10" spans="1:43" s="5" customFormat="1" ht="21" thickBot="1" x14ac:dyDescent="0.25">
      <c r="A10" s="9" t="s">
        <v>45</v>
      </c>
      <c r="B10" s="9" t="s">
        <v>46</v>
      </c>
      <c r="C10" s="9" t="s">
        <v>47</v>
      </c>
      <c r="D10" s="9" t="s">
        <v>48</v>
      </c>
      <c r="E10" s="9" t="s">
        <v>49</v>
      </c>
      <c r="F10" s="9" t="s">
        <v>50</v>
      </c>
      <c r="G10" s="9" t="s">
        <v>51</v>
      </c>
      <c r="H10" s="9" t="s">
        <v>52</v>
      </c>
      <c r="I10" s="9" t="s">
        <v>53</v>
      </c>
      <c r="J10" s="9" t="s">
        <v>54</v>
      </c>
      <c r="K10" s="9" t="s">
        <v>55</v>
      </c>
      <c r="L10" s="9" t="s">
        <v>56</v>
      </c>
      <c r="M10" s="9" t="s">
        <v>57</v>
      </c>
      <c r="N10" s="9" t="s">
        <v>58</v>
      </c>
      <c r="O10" s="9" t="s">
        <v>59</v>
      </c>
      <c r="P10" s="9" t="s">
        <v>60</v>
      </c>
      <c r="Q10" s="9" t="s">
        <v>61</v>
      </c>
      <c r="R10" s="9" t="s">
        <v>62</v>
      </c>
      <c r="S10" s="9" t="s">
        <v>63</v>
      </c>
      <c r="T10" s="9" t="s">
        <v>64</v>
      </c>
      <c r="U10" s="9" t="s">
        <v>65</v>
      </c>
      <c r="V10" s="9" t="s">
        <v>66</v>
      </c>
      <c r="W10" s="9" t="s">
        <v>67</v>
      </c>
      <c r="X10" s="9" t="s">
        <v>68</v>
      </c>
      <c r="Y10" s="9" t="s">
        <v>69</v>
      </c>
      <c r="Z10" s="9" t="s">
        <v>70</v>
      </c>
      <c r="AA10" s="9" t="s">
        <v>71</v>
      </c>
      <c r="AB10" s="9" t="s">
        <v>72</v>
      </c>
      <c r="AC10" s="9" t="s">
        <v>73</v>
      </c>
      <c r="AD10" s="10" t="s">
        <v>74</v>
      </c>
      <c r="AE10" s="9" t="s">
        <v>75</v>
      </c>
      <c r="AF10" s="9" t="s">
        <v>76</v>
      </c>
      <c r="AG10" s="9" t="s">
        <v>77</v>
      </c>
      <c r="AH10" s="9" t="s">
        <v>78</v>
      </c>
      <c r="AI10" s="9" t="s">
        <v>79</v>
      </c>
      <c r="AJ10" s="9" t="s">
        <v>80</v>
      </c>
      <c r="AK10" s="9" t="s">
        <v>81</v>
      </c>
      <c r="AL10" s="9" t="s">
        <v>82</v>
      </c>
      <c r="AM10" s="9" t="s">
        <v>83</v>
      </c>
      <c r="AN10" s="9" t="s">
        <v>84</v>
      </c>
      <c r="AO10" s="9" t="s">
        <v>85</v>
      </c>
      <c r="AP10" s="9" t="s">
        <v>86</v>
      </c>
      <c r="AQ10" s="9" t="s">
        <v>87</v>
      </c>
    </row>
    <row r="11" spans="1:43" s="5" customFormat="1" ht="10.199999999999999" x14ac:dyDescent="0.2">
      <c r="A11" s="60" t="s">
        <v>88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1435098.37</v>
      </c>
      <c r="AF11" s="12">
        <v>0</v>
      </c>
      <c r="AG11" s="12">
        <v>25685.16</v>
      </c>
      <c r="AH11" s="12">
        <v>0</v>
      </c>
      <c r="AI11" s="12">
        <v>172803.47</v>
      </c>
      <c r="AJ11" s="11">
        <v>0</v>
      </c>
      <c r="AK11" s="13">
        <v>2409025.75</v>
      </c>
      <c r="AL11" s="14">
        <v>178173.88</v>
      </c>
      <c r="AM11" s="14">
        <v>0</v>
      </c>
      <c r="AN11" s="14">
        <v>20601.14</v>
      </c>
      <c r="AO11" s="14">
        <v>0</v>
      </c>
      <c r="AP11" s="14">
        <v>2734803.63</v>
      </c>
      <c r="AQ11" s="15">
        <f>B11+C11+D11+E11+F11+G11+H11+I11+J11+K11+L11+M11+N11+O11+P11+Q11+T11+W11+X11+Y11+Z11+AA11+AB11+AC11+AD11+AE11+AF11+AG11+AH11+AI11+AJ11+AK11+AL11+AM11+AN11+AO11+AP11</f>
        <v>6976191.3999999994</v>
      </c>
    </row>
    <row r="12" spans="1:43" s="5" customFormat="1" ht="10.199999999999999" x14ac:dyDescent="0.2">
      <c r="A12" s="61" t="s">
        <v>89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2381258.4700000002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29996.73</v>
      </c>
      <c r="O12" s="16">
        <v>581284.38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7">
        <v>0</v>
      </c>
      <c r="AB12" s="17">
        <v>0</v>
      </c>
      <c r="AC12" s="17">
        <v>0</v>
      </c>
      <c r="AD12" s="17">
        <v>825911.53</v>
      </c>
      <c r="AE12" s="17">
        <v>857949.51</v>
      </c>
      <c r="AF12" s="17">
        <v>9786.1299999999992</v>
      </c>
      <c r="AG12" s="17">
        <v>14916.12</v>
      </c>
      <c r="AH12" s="17">
        <v>0</v>
      </c>
      <c r="AI12" s="17">
        <v>400879.02</v>
      </c>
      <c r="AJ12" s="16">
        <v>813210.84</v>
      </c>
      <c r="AK12" s="18">
        <v>1240824.0900000001</v>
      </c>
      <c r="AL12" s="19">
        <v>0</v>
      </c>
      <c r="AM12" s="19">
        <v>14259.39</v>
      </c>
      <c r="AN12" s="19">
        <v>0</v>
      </c>
      <c r="AO12" s="19">
        <v>0</v>
      </c>
      <c r="AP12" s="19">
        <v>650607.78</v>
      </c>
      <c r="AQ12" s="20">
        <f t="shared" ref="AQ12:AQ52" si="0">B12+C12+D12+E12+F12+G12+H12+I12+J12+K12+L12+M12+N12+O12+P12+Q12+T12+W12+X12+Y12+Z12+AA12+AB12+AC12+AD12+AE12+AF12+AG12+AH12+AI12+AJ12+AK12+AL12+AM12+AN12+AO12+AP12</f>
        <v>7820883.9900000002</v>
      </c>
    </row>
    <row r="13" spans="1:43" s="5" customFormat="1" ht="10.199999999999999" x14ac:dyDescent="0.2">
      <c r="A13" s="61" t="s">
        <v>90</v>
      </c>
      <c r="B13" s="16">
        <v>0</v>
      </c>
      <c r="C13" s="16">
        <v>0</v>
      </c>
      <c r="D13" s="16">
        <v>1622530.98</v>
      </c>
      <c r="E13" s="16">
        <v>0</v>
      </c>
      <c r="F13" s="16">
        <v>103980.78</v>
      </c>
      <c r="G13" s="16">
        <v>1684562.24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355627.27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2896003.35</v>
      </c>
      <c r="AF13" s="17">
        <v>499465.57</v>
      </c>
      <c r="AG13" s="17">
        <v>30641.68</v>
      </c>
      <c r="AH13" s="17">
        <v>0</v>
      </c>
      <c r="AI13" s="17">
        <v>40451.910000000003</v>
      </c>
      <c r="AJ13" s="16">
        <v>0</v>
      </c>
      <c r="AK13" s="18">
        <v>1620549.05</v>
      </c>
      <c r="AL13" s="19">
        <v>0</v>
      </c>
      <c r="AM13" s="19">
        <v>0</v>
      </c>
      <c r="AN13" s="19">
        <v>10413.24</v>
      </c>
      <c r="AO13" s="19">
        <v>0</v>
      </c>
      <c r="AP13" s="19">
        <v>1036470.54</v>
      </c>
      <c r="AQ13" s="20">
        <f t="shared" si="0"/>
        <v>9900696.6099999994</v>
      </c>
    </row>
    <row r="14" spans="1:43" s="5" customFormat="1" ht="10.199999999999999" x14ac:dyDescent="0.2">
      <c r="A14" s="61" t="s">
        <v>91</v>
      </c>
      <c r="B14" s="16">
        <v>31158.02</v>
      </c>
      <c r="C14" s="16">
        <v>32475.84</v>
      </c>
      <c r="D14" s="16">
        <v>404515.77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528804.89</v>
      </c>
      <c r="AF14" s="17">
        <v>817132.15</v>
      </c>
      <c r="AG14" s="17">
        <v>36433.72</v>
      </c>
      <c r="AH14" s="17">
        <v>0</v>
      </c>
      <c r="AI14" s="17">
        <v>192217.63</v>
      </c>
      <c r="AJ14" s="16">
        <v>0</v>
      </c>
      <c r="AK14" s="18">
        <v>2028521.73</v>
      </c>
      <c r="AL14" s="19">
        <v>0</v>
      </c>
      <c r="AM14" s="19">
        <v>0</v>
      </c>
      <c r="AN14" s="19">
        <v>59563.77</v>
      </c>
      <c r="AO14" s="19">
        <v>0</v>
      </c>
      <c r="AP14" s="19">
        <v>0</v>
      </c>
      <c r="AQ14" s="20">
        <f t="shared" si="0"/>
        <v>4130823.52</v>
      </c>
    </row>
    <row r="15" spans="1:43" s="5" customFormat="1" ht="10.199999999999999" x14ac:dyDescent="0.2">
      <c r="A15" s="61" t="s">
        <v>92</v>
      </c>
      <c r="B15" s="16">
        <v>2899784.91</v>
      </c>
      <c r="C15" s="16">
        <v>440994.68</v>
      </c>
      <c r="D15" s="16">
        <v>0</v>
      </c>
      <c r="E15" s="16">
        <v>0</v>
      </c>
      <c r="F15" s="16">
        <v>0</v>
      </c>
      <c r="G15" s="16">
        <v>0</v>
      </c>
      <c r="H15" s="16">
        <v>1036563.75</v>
      </c>
      <c r="I15" s="16">
        <v>0</v>
      </c>
      <c r="J15" s="16">
        <v>366362.73</v>
      </c>
      <c r="K15" s="16">
        <v>87471.18</v>
      </c>
      <c r="L15" s="16">
        <v>0</v>
      </c>
      <c r="M15" s="16">
        <v>0</v>
      </c>
      <c r="N15" s="16">
        <v>0</v>
      </c>
      <c r="O15" s="16">
        <v>60030.06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2890162.5</v>
      </c>
      <c r="AF15" s="17">
        <v>485764.99</v>
      </c>
      <c r="AG15" s="17">
        <v>62927.77</v>
      </c>
      <c r="AH15" s="17">
        <v>0</v>
      </c>
      <c r="AI15" s="17">
        <v>514182.82</v>
      </c>
      <c r="AJ15" s="16">
        <v>843894.08</v>
      </c>
      <c r="AK15" s="18">
        <v>149975.81</v>
      </c>
      <c r="AL15" s="19">
        <v>0</v>
      </c>
      <c r="AM15" s="19">
        <v>0</v>
      </c>
      <c r="AN15" s="19">
        <v>764283</v>
      </c>
      <c r="AO15" s="19">
        <v>0</v>
      </c>
      <c r="AP15" s="19">
        <v>0</v>
      </c>
      <c r="AQ15" s="20">
        <f t="shared" si="0"/>
        <v>10602398.279999999</v>
      </c>
    </row>
    <row r="16" spans="1:43" s="5" customFormat="1" ht="10.199999999999999" x14ac:dyDescent="0.2">
      <c r="A16" s="61" t="s">
        <v>93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729243.84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11802.65</v>
      </c>
      <c r="AH16" s="17">
        <v>0</v>
      </c>
      <c r="AI16" s="17">
        <v>228943</v>
      </c>
      <c r="AJ16" s="16">
        <v>0</v>
      </c>
      <c r="AK16" s="18">
        <v>732932.58</v>
      </c>
      <c r="AL16" s="19">
        <v>0</v>
      </c>
      <c r="AM16" s="19">
        <v>0</v>
      </c>
      <c r="AN16" s="19">
        <v>0</v>
      </c>
      <c r="AO16" s="19">
        <v>0</v>
      </c>
      <c r="AP16" s="19">
        <v>529490.04</v>
      </c>
      <c r="AQ16" s="20">
        <f t="shared" si="0"/>
        <v>2232412.11</v>
      </c>
    </row>
    <row r="17" spans="1:43" s="5" customFormat="1" ht="10.199999999999999" x14ac:dyDescent="0.2">
      <c r="A17" s="61" t="s">
        <v>94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1329756.54</v>
      </c>
      <c r="AF17" s="17">
        <v>0</v>
      </c>
      <c r="AG17" s="17">
        <v>11428.22</v>
      </c>
      <c r="AH17" s="17">
        <v>0</v>
      </c>
      <c r="AI17" s="17">
        <v>10041.969999999999</v>
      </c>
      <c r="AJ17" s="16">
        <v>0</v>
      </c>
      <c r="AK17" s="18">
        <v>74282.64</v>
      </c>
      <c r="AL17" s="19">
        <v>0</v>
      </c>
      <c r="AM17" s="19">
        <v>0</v>
      </c>
      <c r="AN17" s="19">
        <v>0</v>
      </c>
      <c r="AO17" s="19">
        <v>0</v>
      </c>
      <c r="AP17" s="19">
        <v>1124718.8799999999</v>
      </c>
      <c r="AQ17" s="20">
        <f t="shared" si="0"/>
        <v>2550228.25</v>
      </c>
    </row>
    <row r="18" spans="1:43" s="5" customFormat="1" ht="10.199999999999999" x14ac:dyDescent="0.2">
      <c r="A18" s="61" t="s">
        <v>95</v>
      </c>
      <c r="B18" s="16">
        <v>0</v>
      </c>
      <c r="C18" s="16">
        <v>0</v>
      </c>
      <c r="D18" s="16">
        <v>179530.68</v>
      </c>
      <c r="E18" s="16">
        <v>0</v>
      </c>
      <c r="F18" s="16">
        <v>0</v>
      </c>
      <c r="G18" s="16">
        <v>2400705.9700000002</v>
      </c>
      <c r="H18" s="16">
        <v>0</v>
      </c>
      <c r="I18" s="16">
        <v>0</v>
      </c>
      <c r="J18" s="16">
        <v>554867.47</v>
      </c>
      <c r="K18" s="16">
        <v>0</v>
      </c>
      <c r="L18" s="16">
        <v>0</v>
      </c>
      <c r="M18" s="16">
        <v>97038.56</v>
      </c>
      <c r="N18" s="16">
        <v>0</v>
      </c>
      <c r="O18" s="16">
        <v>182016.7</v>
      </c>
      <c r="P18" s="16">
        <v>0</v>
      </c>
      <c r="Q18" s="16">
        <v>74898.25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7">
        <v>0</v>
      </c>
      <c r="AB18" s="17">
        <v>0</v>
      </c>
      <c r="AC18" s="17">
        <v>0</v>
      </c>
      <c r="AD18" s="17">
        <v>1006179</v>
      </c>
      <c r="AE18" s="17">
        <v>6711599</v>
      </c>
      <c r="AF18" s="17">
        <v>563438.86</v>
      </c>
      <c r="AG18" s="17">
        <v>49841.53</v>
      </c>
      <c r="AH18" s="17">
        <v>0</v>
      </c>
      <c r="AI18" s="17">
        <v>283927.86</v>
      </c>
      <c r="AJ18" s="16">
        <v>0</v>
      </c>
      <c r="AK18" s="18">
        <v>539763.56999999995</v>
      </c>
      <c r="AL18" s="19">
        <v>197642.25</v>
      </c>
      <c r="AM18" s="19">
        <v>0</v>
      </c>
      <c r="AN18" s="19">
        <v>157614.9</v>
      </c>
      <c r="AO18" s="19">
        <v>0</v>
      </c>
      <c r="AP18" s="19">
        <v>1565960.5</v>
      </c>
      <c r="AQ18" s="20">
        <f t="shared" si="0"/>
        <v>14565025.1</v>
      </c>
    </row>
    <row r="19" spans="1:43" s="5" customFormat="1" ht="10.199999999999999" x14ac:dyDescent="0.2">
      <c r="A19" s="61" t="s">
        <v>96</v>
      </c>
      <c r="B19" s="16">
        <v>0</v>
      </c>
      <c r="C19" s="16">
        <v>131480.32999999999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21">
        <v>0</v>
      </c>
      <c r="O19" s="16">
        <v>13083.27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4101189.71</v>
      </c>
      <c r="AF19" s="17">
        <v>489580.56</v>
      </c>
      <c r="AG19" s="17">
        <v>20410.93</v>
      </c>
      <c r="AH19" s="17">
        <v>15631</v>
      </c>
      <c r="AI19" s="17">
        <v>10136.65</v>
      </c>
      <c r="AJ19" s="16">
        <v>1762912.98</v>
      </c>
      <c r="AK19" s="18">
        <v>0</v>
      </c>
      <c r="AL19" s="19">
        <v>0</v>
      </c>
      <c r="AM19" s="19">
        <v>0</v>
      </c>
      <c r="AN19" s="19">
        <v>346950.78</v>
      </c>
      <c r="AO19" s="19">
        <v>0</v>
      </c>
      <c r="AP19" s="19">
        <v>0</v>
      </c>
      <c r="AQ19" s="20">
        <f t="shared" si="0"/>
        <v>6891376.21</v>
      </c>
    </row>
    <row r="20" spans="1:43" s="5" customFormat="1" ht="10.199999999999999" x14ac:dyDescent="0.2">
      <c r="A20" s="61" t="s">
        <v>97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67988.39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28819.73</v>
      </c>
      <c r="AF20" s="17">
        <v>0</v>
      </c>
      <c r="AG20" s="17">
        <v>30918.36</v>
      </c>
      <c r="AH20" s="17">
        <v>0</v>
      </c>
      <c r="AI20" s="17">
        <v>0</v>
      </c>
      <c r="AJ20" s="16">
        <v>661489.28</v>
      </c>
      <c r="AK20" s="18">
        <v>0</v>
      </c>
      <c r="AL20" s="19">
        <v>0</v>
      </c>
      <c r="AM20" s="19">
        <v>0</v>
      </c>
      <c r="AN20" s="19">
        <v>212840.8</v>
      </c>
      <c r="AO20" s="19">
        <v>0</v>
      </c>
      <c r="AP20" s="19">
        <v>0</v>
      </c>
      <c r="AQ20" s="20">
        <f t="shared" si="0"/>
        <v>1002056.56</v>
      </c>
    </row>
    <row r="21" spans="1:43" s="5" customFormat="1" ht="10.199999999999999" x14ac:dyDescent="0.2">
      <c r="A21" s="61" t="s">
        <v>98</v>
      </c>
      <c r="B21" s="16">
        <v>0</v>
      </c>
      <c r="C21" s="16">
        <v>0</v>
      </c>
      <c r="D21" s="16">
        <v>0</v>
      </c>
      <c r="E21" s="16">
        <v>1206478.98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314991.13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30641.81</v>
      </c>
      <c r="AH21" s="17">
        <v>0</v>
      </c>
      <c r="AI21" s="17">
        <v>8164.49</v>
      </c>
      <c r="AJ21" s="16">
        <v>2439632.52</v>
      </c>
      <c r="AK21" s="18">
        <v>9980.8700000000008</v>
      </c>
      <c r="AL21" s="19">
        <v>0</v>
      </c>
      <c r="AM21" s="19">
        <v>0</v>
      </c>
      <c r="AN21" s="19">
        <v>10229.73</v>
      </c>
      <c r="AO21" s="19">
        <v>0</v>
      </c>
      <c r="AP21" s="19">
        <v>0</v>
      </c>
      <c r="AQ21" s="20">
        <f t="shared" si="0"/>
        <v>4020119.53</v>
      </c>
    </row>
    <row r="22" spans="1:43" s="5" customFormat="1" ht="10.199999999999999" x14ac:dyDescent="0.2">
      <c r="A22" s="61" t="s">
        <v>99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738737.53</v>
      </c>
      <c r="AF22" s="17">
        <v>0</v>
      </c>
      <c r="AG22" s="17">
        <v>3892.63</v>
      </c>
      <c r="AH22" s="17">
        <v>0</v>
      </c>
      <c r="AI22" s="17">
        <v>65163.86</v>
      </c>
      <c r="AJ22" s="16">
        <v>0</v>
      </c>
      <c r="AK22" s="18">
        <v>273248.39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20">
        <f t="shared" si="0"/>
        <v>1081042.4100000001</v>
      </c>
    </row>
    <row r="23" spans="1:43" s="5" customFormat="1" ht="10.199999999999999" x14ac:dyDescent="0.2">
      <c r="A23" s="61" t="s">
        <v>100</v>
      </c>
      <c r="B23" s="16">
        <v>4172036.5196000002</v>
      </c>
      <c r="C23" s="16">
        <v>1751462.9575</v>
      </c>
      <c r="D23" s="16">
        <v>1652258.1875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4252811.3756510001</v>
      </c>
      <c r="K23" s="16">
        <v>8462402.8826850001</v>
      </c>
      <c r="L23" s="16">
        <v>0</v>
      </c>
      <c r="M23" s="21">
        <v>3954713.1477299994</v>
      </c>
      <c r="N23" s="21">
        <v>219729.11140000002</v>
      </c>
      <c r="O23" s="16">
        <v>4760646.5333700003</v>
      </c>
      <c r="P23" s="16">
        <v>766642.94089800003</v>
      </c>
      <c r="Q23" s="16">
        <v>534487.21160000004</v>
      </c>
      <c r="R23" s="16">
        <v>0</v>
      </c>
      <c r="S23" s="16">
        <v>0</v>
      </c>
      <c r="T23" s="16">
        <v>0</v>
      </c>
      <c r="U23" s="16">
        <v>11788.8405</v>
      </c>
      <c r="V23" s="16">
        <v>568928.60250000004</v>
      </c>
      <c r="W23" s="16">
        <v>580717.44299999997</v>
      </c>
      <c r="X23" s="16">
        <v>3508161.31</v>
      </c>
      <c r="Y23" s="16">
        <v>1185390.2020429999</v>
      </c>
      <c r="Z23" s="16">
        <v>0</v>
      </c>
      <c r="AA23" s="17">
        <v>0</v>
      </c>
      <c r="AB23" s="17">
        <v>65954.5484</v>
      </c>
      <c r="AC23" s="17">
        <v>0</v>
      </c>
      <c r="AD23" s="17">
        <v>381950.60998499999</v>
      </c>
      <c r="AE23" s="17">
        <v>2266678.2599999998</v>
      </c>
      <c r="AF23" s="17">
        <v>2484374.5699999998</v>
      </c>
      <c r="AG23" s="17">
        <v>69539.429999999993</v>
      </c>
      <c r="AH23" s="17">
        <v>26756.31</v>
      </c>
      <c r="AI23" s="17">
        <v>1381093.97</v>
      </c>
      <c r="AJ23" s="16">
        <v>0</v>
      </c>
      <c r="AK23" s="18">
        <v>154724.63</v>
      </c>
      <c r="AL23" s="19">
        <v>178173.88</v>
      </c>
      <c r="AM23" s="19">
        <v>0</v>
      </c>
      <c r="AN23" s="19">
        <v>176043.66</v>
      </c>
      <c r="AO23" s="19">
        <v>0</v>
      </c>
      <c r="AP23" s="19">
        <v>3315921.02</v>
      </c>
      <c r="AQ23" s="20">
        <f t="shared" si="0"/>
        <v>46302670.711362004</v>
      </c>
    </row>
    <row r="24" spans="1:43" s="5" customFormat="1" ht="10.199999999999999" x14ac:dyDescent="0.2">
      <c r="A24" s="61" t="s">
        <v>101</v>
      </c>
      <c r="B24" s="16">
        <v>1095147.3500000001</v>
      </c>
      <c r="C24" s="16">
        <v>415303.5</v>
      </c>
      <c r="D24" s="16">
        <v>558816.84</v>
      </c>
      <c r="E24" s="16">
        <v>1622873.36</v>
      </c>
      <c r="F24" s="16">
        <v>108796.77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45538.979999999996</v>
      </c>
      <c r="O24" s="16">
        <v>226829.78999999998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1761351.66</v>
      </c>
      <c r="Y24" s="16">
        <v>0</v>
      </c>
      <c r="Z24" s="16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5489749.5</v>
      </c>
      <c r="AF24" s="17">
        <v>107751.49</v>
      </c>
      <c r="AG24" s="17">
        <v>61360.36</v>
      </c>
      <c r="AH24" s="17">
        <v>0</v>
      </c>
      <c r="AI24" s="17">
        <v>282973.96000000002</v>
      </c>
      <c r="AJ24" s="16">
        <v>813210.83999999985</v>
      </c>
      <c r="AK24" s="18">
        <v>108758.48</v>
      </c>
      <c r="AL24" s="19">
        <v>0</v>
      </c>
      <c r="AM24" s="19">
        <v>9434.48</v>
      </c>
      <c r="AN24" s="19">
        <v>160774.6</v>
      </c>
      <c r="AO24" s="19">
        <v>0</v>
      </c>
      <c r="AP24" s="19">
        <v>0</v>
      </c>
      <c r="AQ24" s="20">
        <f t="shared" si="0"/>
        <v>12868671.960000001</v>
      </c>
    </row>
    <row r="25" spans="1:43" s="5" customFormat="1" ht="10.199999999999999" x14ac:dyDescent="0.2">
      <c r="A25" s="61" t="s">
        <v>102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1378848.22</v>
      </c>
      <c r="H25" s="16">
        <v>429246.61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29027.62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50511.69</v>
      </c>
      <c r="AF25" s="17">
        <v>815740.69</v>
      </c>
      <c r="AG25" s="17">
        <v>25388.37</v>
      </c>
      <c r="AH25" s="17">
        <v>0</v>
      </c>
      <c r="AI25" s="17">
        <v>101177.14</v>
      </c>
      <c r="AJ25" s="16">
        <v>0</v>
      </c>
      <c r="AK25" s="18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297614.42</v>
      </c>
      <c r="AQ25" s="20">
        <f t="shared" si="0"/>
        <v>3127554.7600000002</v>
      </c>
    </row>
    <row r="26" spans="1:43" s="5" customFormat="1" ht="10.199999999999999" x14ac:dyDescent="0.2">
      <c r="A26" s="61" t="s">
        <v>103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643976.84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2859558.25</v>
      </c>
      <c r="AF26" s="17">
        <v>862157.27</v>
      </c>
      <c r="AG26" s="17">
        <v>18123.96</v>
      </c>
      <c r="AH26" s="17">
        <v>0</v>
      </c>
      <c r="AI26" s="17">
        <v>50683.25</v>
      </c>
      <c r="AJ26" s="16">
        <v>0</v>
      </c>
      <c r="AK26" s="18">
        <v>335040.27</v>
      </c>
      <c r="AL26" s="19">
        <v>0</v>
      </c>
      <c r="AM26" s="19">
        <v>0</v>
      </c>
      <c r="AN26" s="19">
        <v>70705.63</v>
      </c>
      <c r="AO26" s="19">
        <v>0</v>
      </c>
      <c r="AP26" s="19">
        <v>3109411.62</v>
      </c>
      <c r="AQ26" s="20">
        <f t="shared" si="0"/>
        <v>7949657.0899999999</v>
      </c>
    </row>
    <row r="27" spans="1:43" s="5" customFormat="1" ht="10.199999999999999" x14ac:dyDescent="0.2">
      <c r="A27" s="61" t="s">
        <v>104</v>
      </c>
      <c r="B27" s="16">
        <v>0</v>
      </c>
      <c r="C27" s="16">
        <v>0</v>
      </c>
      <c r="D27" s="16">
        <v>1199299.54</v>
      </c>
      <c r="E27" s="16">
        <v>0</v>
      </c>
      <c r="F27" s="16">
        <v>0</v>
      </c>
      <c r="G27" s="16">
        <v>750174.05</v>
      </c>
      <c r="H27" s="16">
        <v>0</v>
      </c>
      <c r="I27" s="16">
        <v>0</v>
      </c>
      <c r="J27" s="16">
        <v>64187.22</v>
      </c>
      <c r="K27" s="16">
        <v>0</v>
      </c>
      <c r="L27" s="16">
        <v>0</v>
      </c>
      <c r="M27" s="16">
        <v>0</v>
      </c>
      <c r="N27" s="16">
        <v>0</v>
      </c>
      <c r="O27" s="16">
        <v>63562.8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7">
        <v>0</v>
      </c>
      <c r="AB27" s="17">
        <v>0</v>
      </c>
      <c r="AC27" s="17">
        <v>0</v>
      </c>
      <c r="AD27" s="17">
        <v>2063068.07</v>
      </c>
      <c r="AE27" s="17">
        <v>3202471.26</v>
      </c>
      <c r="AF27" s="17">
        <v>783709.14</v>
      </c>
      <c r="AG27" s="17">
        <v>41452.79</v>
      </c>
      <c r="AH27" s="17">
        <v>15431.22</v>
      </c>
      <c r="AI27" s="17">
        <v>70767.19</v>
      </c>
      <c r="AJ27" s="16">
        <v>723700.56</v>
      </c>
      <c r="AK27" s="18">
        <v>0</v>
      </c>
      <c r="AL27" s="19">
        <v>0</v>
      </c>
      <c r="AM27" s="19">
        <v>0</v>
      </c>
      <c r="AN27" s="19">
        <v>312257.25</v>
      </c>
      <c r="AO27" s="19">
        <v>0</v>
      </c>
      <c r="AP27" s="19">
        <v>2763921.44</v>
      </c>
      <c r="AQ27" s="20">
        <f t="shared" si="0"/>
        <v>12054002.529999999</v>
      </c>
    </row>
    <row r="28" spans="1:43" s="5" customFormat="1" ht="10.199999999999999" x14ac:dyDescent="0.2">
      <c r="A28" s="61" t="s">
        <v>105</v>
      </c>
      <c r="B28" s="16">
        <v>0</v>
      </c>
      <c r="C28" s="16">
        <v>397324.54</v>
      </c>
      <c r="D28" s="16">
        <v>0</v>
      </c>
      <c r="E28" s="16">
        <v>0</v>
      </c>
      <c r="F28" s="16">
        <v>0</v>
      </c>
      <c r="G28" s="16">
        <v>520738.2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1739715.26</v>
      </c>
      <c r="AF28" s="17">
        <v>1560.13</v>
      </c>
      <c r="AG28" s="17">
        <v>42039.53</v>
      </c>
      <c r="AH28" s="17">
        <v>2091.9499999999998</v>
      </c>
      <c r="AI28" s="17">
        <v>494173.35</v>
      </c>
      <c r="AJ28" s="16">
        <v>738621.04</v>
      </c>
      <c r="AK28" s="18">
        <v>21712.799999999999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20">
        <f t="shared" si="0"/>
        <v>3957976.8</v>
      </c>
    </row>
    <row r="29" spans="1:43" s="5" customFormat="1" ht="10.199999999999999" x14ac:dyDescent="0.2">
      <c r="A29" s="61" t="s">
        <v>106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792418.33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981373.92</v>
      </c>
      <c r="AF29" s="17">
        <v>115487.76</v>
      </c>
      <c r="AG29" s="17">
        <v>1214.33</v>
      </c>
      <c r="AH29" s="17">
        <v>9031.02</v>
      </c>
      <c r="AI29" s="17">
        <v>0</v>
      </c>
      <c r="AJ29" s="16">
        <v>0</v>
      </c>
      <c r="AK29" s="18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20">
        <f t="shared" si="0"/>
        <v>1899525.36</v>
      </c>
    </row>
    <row r="30" spans="1:43" s="5" customFormat="1" ht="10.199999999999999" x14ac:dyDescent="0.2">
      <c r="A30" s="61" t="s">
        <v>107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57419.35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818414.9</v>
      </c>
      <c r="AF30" s="17">
        <v>25179.5</v>
      </c>
      <c r="AG30" s="17">
        <v>16177.54</v>
      </c>
      <c r="AH30" s="17">
        <v>0</v>
      </c>
      <c r="AI30" s="17">
        <v>101177.14</v>
      </c>
      <c r="AJ30" s="16">
        <v>0</v>
      </c>
      <c r="AK30" s="18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2867176.14</v>
      </c>
      <c r="AQ30" s="20">
        <f t="shared" si="0"/>
        <v>3885544.5700000003</v>
      </c>
    </row>
    <row r="31" spans="1:43" s="5" customFormat="1" ht="10.199999999999999" x14ac:dyDescent="0.2">
      <c r="A31" s="61" t="s">
        <v>108</v>
      </c>
      <c r="B31" s="16">
        <v>238535.74</v>
      </c>
      <c r="C31" s="16">
        <v>240559.21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11105.58</v>
      </c>
      <c r="O31" s="16">
        <v>439928.18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18839.900000000001</v>
      </c>
      <c r="AF31" s="17">
        <v>669484.01</v>
      </c>
      <c r="AG31" s="17">
        <v>36532.800000000003</v>
      </c>
      <c r="AH31" s="17">
        <v>1372.12</v>
      </c>
      <c r="AI31" s="17">
        <v>141534.38</v>
      </c>
      <c r="AJ31" s="16">
        <v>0</v>
      </c>
      <c r="AK31" s="18">
        <v>989768.3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20">
        <f t="shared" si="0"/>
        <v>2787660.2200000007</v>
      </c>
    </row>
    <row r="32" spans="1:43" s="5" customFormat="1" ht="10.199999999999999" x14ac:dyDescent="0.2">
      <c r="A32" s="61" t="s">
        <v>109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79052.820000000007</v>
      </c>
      <c r="K32" s="16">
        <v>0</v>
      </c>
      <c r="L32" s="16">
        <v>0</v>
      </c>
      <c r="M32" s="21">
        <v>0</v>
      </c>
      <c r="N32" s="21">
        <v>0</v>
      </c>
      <c r="O32" s="16">
        <v>59114.34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7">
        <v>0</v>
      </c>
      <c r="AB32" s="17">
        <v>0</v>
      </c>
      <c r="AC32" s="17">
        <v>0</v>
      </c>
      <c r="AD32" s="17">
        <v>67159.701000000001</v>
      </c>
      <c r="AE32" s="17">
        <v>15776.72</v>
      </c>
      <c r="AF32" s="17">
        <v>0</v>
      </c>
      <c r="AG32" s="17">
        <v>21269.48</v>
      </c>
      <c r="AH32" s="17">
        <v>0</v>
      </c>
      <c r="AI32" s="17">
        <v>328006.75</v>
      </c>
      <c r="AJ32" s="16">
        <v>0</v>
      </c>
      <c r="AK32" s="18">
        <v>0</v>
      </c>
      <c r="AL32" s="19">
        <v>0</v>
      </c>
      <c r="AM32" s="19">
        <v>4161.16</v>
      </c>
      <c r="AN32" s="19">
        <v>0</v>
      </c>
      <c r="AO32" s="19">
        <v>0</v>
      </c>
      <c r="AP32" s="19">
        <v>926607.57</v>
      </c>
      <c r="AQ32" s="20">
        <f t="shared" si="0"/>
        <v>1501148.541</v>
      </c>
    </row>
    <row r="33" spans="1:43" s="5" customFormat="1" ht="10.199999999999999" x14ac:dyDescent="0.2">
      <c r="A33" s="61" t="s">
        <v>110</v>
      </c>
      <c r="B33" s="16">
        <v>0</v>
      </c>
      <c r="C33" s="16">
        <v>101683.92</v>
      </c>
      <c r="D33" s="16">
        <v>0</v>
      </c>
      <c r="E33" s="16">
        <v>802756.23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1123197.02</v>
      </c>
      <c r="AF33" s="17">
        <v>1667634.2</v>
      </c>
      <c r="AG33" s="17">
        <v>16380.01</v>
      </c>
      <c r="AH33" s="17">
        <v>0</v>
      </c>
      <c r="AI33" s="17">
        <v>241230.42</v>
      </c>
      <c r="AJ33" s="16">
        <v>0</v>
      </c>
      <c r="AK33" s="18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867477.04</v>
      </c>
      <c r="AQ33" s="20">
        <f t="shared" si="0"/>
        <v>4820358.84</v>
      </c>
    </row>
    <row r="34" spans="1:43" s="5" customFormat="1" ht="10.199999999999999" x14ac:dyDescent="0.2">
      <c r="A34" s="61" t="s">
        <v>111</v>
      </c>
      <c r="B34" s="16">
        <v>978301.39</v>
      </c>
      <c r="C34" s="16">
        <v>1281125.1399999999</v>
      </c>
      <c r="D34" s="16">
        <v>962913.08</v>
      </c>
      <c r="E34" s="16">
        <v>1146781.46</v>
      </c>
      <c r="F34" s="16">
        <v>0</v>
      </c>
      <c r="G34" s="16">
        <v>0</v>
      </c>
      <c r="H34" s="16">
        <v>0</v>
      </c>
      <c r="I34" s="16">
        <v>33278.660000000003</v>
      </c>
      <c r="J34" s="16">
        <v>582708.82000000007</v>
      </c>
      <c r="K34" s="16">
        <v>793290.57</v>
      </c>
      <c r="L34" s="16">
        <v>0</v>
      </c>
      <c r="M34" s="16">
        <v>4365482.7300000004</v>
      </c>
      <c r="N34" s="16">
        <v>205936.86</v>
      </c>
      <c r="O34" s="16">
        <v>1401929.43</v>
      </c>
      <c r="P34" s="16">
        <v>74273.460000000006</v>
      </c>
      <c r="Q34" s="16">
        <v>816831.28</v>
      </c>
      <c r="R34" s="16">
        <v>0</v>
      </c>
      <c r="S34" s="16">
        <v>0</v>
      </c>
      <c r="T34" s="16">
        <v>0</v>
      </c>
      <c r="U34" s="16">
        <v>6591.56</v>
      </c>
      <c r="V34" s="16">
        <v>334785.42</v>
      </c>
      <c r="W34" s="16">
        <v>341376.98</v>
      </c>
      <c r="X34" s="16">
        <v>0</v>
      </c>
      <c r="Y34" s="16">
        <v>0</v>
      </c>
      <c r="Z34" s="16">
        <v>0</v>
      </c>
      <c r="AA34" s="17">
        <v>0</v>
      </c>
      <c r="AB34" s="17">
        <v>729361.37</v>
      </c>
      <c r="AC34" s="17">
        <v>2871135.6</v>
      </c>
      <c r="AD34" s="17">
        <v>4541793.26</v>
      </c>
      <c r="AE34" s="17">
        <v>3779425.5799999996</v>
      </c>
      <c r="AF34" s="17">
        <v>5907991.4399999995</v>
      </c>
      <c r="AG34" s="17">
        <v>45775.01</v>
      </c>
      <c r="AH34" s="17">
        <v>0</v>
      </c>
      <c r="AI34" s="17">
        <v>666514.77999999991</v>
      </c>
      <c r="AJ34" s="16">
        <v>0</v>
      </c>
      <c r="AK34" s="18">
        <v>0</v>
      </c>
      <c r="AL34" s="19">
        <v>218186.38</v>
      </c>
      <c r="AM34" s="19">
        <v>12483.599999999999</v>
      </c>
      <c r="AN34" s="19">
        <v>726412.82</v>
      </c>
      <c r="AO34" s="19">
        <v>0</v>
      </c>
      <c r="AP34" s="19">
        <v>2382705.1800000002</v>
      </c>
      <c r="AQ34" s="20">
        <f t="shared" si="0"/>
        <v>34866014.880000003</v>
      </c>
    </row>
    <row r="35" spans="1:43" s="5" customFormat="1" ht="10.199999999999999" x14ac:dyDescent="0.2">
      <c r="A35" s="61" t="s">
        <v>112</v>
      </c>
      <c r="B35" s="16">
        <v>452116.31</v>
      </c>
      <c r="C35" s="16">
        <v>441598.4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283439.34999999998</v>
      </c>
      <c r="K35" s="16">
        <v>0</v>
      </c>
      <c r="L35" s="16">
        <v>0</v>
      </c>
      <c r="M35" s="16">
        <v>1156891.99</v>
      </c>
      <c r="N35" s="16">
        <v>0</v>
      </c>
      <c r="O35" s="16">
        <v>4201102.07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93680.55</v>
      </c>
      <c r="AF35" s="17">
        <v>0</v>
      </c>
      <c r="AG35" s="17">
        <v>53155.74</v>
      </c>
      <c r="AH35" s="17">
        <v>33688.769999999997</v>
      </c>
      <c r="AI35" s="17">
        <v>627136.39</v>
      </c>
      <c r="AJ35" s="16">
        <v>0</v>
      </c>
      <c r="AK35" s="18">
        <v>1045718.76</v>
      </c>
      <c r="AL35" s="19">
        <v>0</v>
      </c>
      <c r="AM35" s="19">
        <v>0</v>
      </c>
      <c r="AN35" s="19">
        <v>316071.05</v>
      </c>
      <c r="AO35" s="19">
        <v>0</v>
      </c>
      <c r="AP35" s="19">
        <v>1654208.92</v>
      </c>
      <c r="AQ35" s="20">
        <f t="shared" si="0"/>
        <v>10358808.299999999</v>
      </c>
    </row>
    <row r="36" spans="1:43" s="5" customFormat="1" ht="10.199999999999999" x14ac:dyDescent="0.2">
      <c r="A36" s="61" t="s">
        <v>113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832786.5</v>
      </c>
      <c r="AF36" s="17">
        <v>0</v>
      </c>
      <c r="AG36" s="17">
        <v>22945.79</v>
      </c>
      <c r="AH36" s="17">
        <v>0</v>
      </c>
      <c r="AI36" s="17">
        <v>96301.7</v>
      </c>
      <c r="AJ36" s="16">
        <v>0</v>
      </c>
      <c r="AK36" s="18">
        <v>9182.24</v>
      </c>
      <c r="AL36" s="19">
        <v>0</v>
      </c>
      <c r="AM36" s="19">
        <v>0</v>
      </c>
      <c r="AN36" s="19">
        <v>112954.68</v>
      </c>
      <c r="AO36" s="19">
        <v>0</v>
      </c>
      <c r="AP36" s="19">
        <v>1808196</v>
      </c>
      <c r="AQ36" s="20">
        <f t="shared" si="0"/>
        <v>2882366.91</v>
      </c>
    </row>
    <row r="37" spans="1:43" s="5" customFormat="1" ht="10.199999999999999" x14ac:dyDescent="0.2">
      <c r="A37" s="61" t="s">
        <v>114</v>
      </c>
      <c r="B37" s="16">
        <v>1319828.69</v>
      </c>
      <c r="C37" s="16">
        <v>690187.96</v>
      </c>
      <c r="D37" s="16">
        <v>352517.56</v>
      </c>
      <c r="E37" s="16">
        <v>1985709.45</v>
      </c>
      <c r="F37" s="16">
        <v>0</v>
      </c>
      <c r="G37" s="16">
        <v>0</v>
      </c>
      <c r="H37" s="16">
        <v>0</v>
      </c>
      <c r="I37" s="16">
        <v>0</v>
      </c>
      <c r="J37" s="16">
        <v>380108.47</v>
      </c>
      <c r="K37" s="16">
        <v>2356310.59</v>
      </c>
      <c r="L37" s="16">
        <v>0</v>
      </c>
      <c r="M37" s="16">
        <v>0</v>
      </c>
      <c r="N37" s="16">
        <v>148593.12</v>
      </c>
      <c r="O37" s="16">
        <v>472119.11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2009.04</v>
      </c>
      <c r="V37" s="16">
        <v>30440.78</v>
      </c>
      <c r="W37" s="16">
        <v>32449.82</v>
      </c>
      <c r="X37" s="16">
        <v>348990.1</v>
      </c>
      <c r="Y37" s="16">
        <v>0</v>
      </c>
      <c r="Z37" s="16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3261938.83</v>
      </c>
      <c r="AF37" s="17">
        <v>383059.65</v>
      </c>
      <c r="AG37" s="17">
        <v>58843.9</v>
      </c>
      <c r="AH37" s="17">
        <v>0</v>
      </c>
      <c r="AI37" s="17">
        <v>303247.21000000002</v>
      </c>
      <c r="AJ37" s="16">
        <v>813210.84</v>
      </c>
      <c r="AK37" s="18">
        <v>1102735.79</v>
      </c>
      <c r="AL37" s="19">
        <v>0</v>
      </c>
      <c r="AM37" s="19">
        <v>0</v>
      </c>
      <c r="AN37" s="19">
        <v>579168.16</v>
      </c>
      <c r="AO37" s="19">
        <v>0</v>
      </c>
      <c r="AP37" s="19">
        <v>80745.16</v>
      </c>
      <c r="AQ37" s="20">
        <f t="shared" si="0"/>
        <v>14669764.41</v>
      </c>
    </row>
    <row r="38" spans="1:43" s="5" customFormat="1" ht="10.199999999999999" x14ac:dyDescent="0.2">
      <c r="A38" s="61" t="s">
        <v>115</v>
      </c>
      <c r="B38" s="16">
        <v>286753.11</v>
      </c>
      <c r="C38" s="16">
        <v>36853.96</v>
      </c>
      <c r="D38" s="16">
        <v>594984.14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143752.56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975987.76</v>
      </c>
      <c r="AF38" s="17">
        <v>740146.5</v>
      </c>
      <c r="AG38" s="17">
        <v>15725.7</v>
      </c>
      <c r="AH38" s="17">
        <v>19870.96</v>
      </c>
      <c r="AI38" s="17">
        <v>149999.29999999999</v>
      </c>
      <c r="AJ38" s="16">
        <v>0</v>
      </c>
      <c r="AK38" s="18">
        <v>1097653.8999999999</v>
      </c>
      <c r="AL38" s="19">
        <v>0</v>
      </c>
      <c r="AM38" s="19">
        <v>0</v>
      </c>
      <c r="AN38" s="19">
        <v>20459.46</v>
      </c>
      <c r="AO38" s="19">
        <v>0</v>
      </c>
      <c r="AP38" s="19"/>
      <c r="AQ38" s="20">
        <f t="shared" si="0"/>
        <v>4082187.35</v>
      </c>
    </row>
    <row r="39" spans="1:43" s="5" customFormat="1" ht="10.199999999999999" x14ac:dyDescent="0.2">
      <c r="A39" s="61" t="s">
        <v>116</v>
      </c>
      <c r="B39" s="16">
        <v>0</v>
      </c>
      <c r="C39" s="16">
        <v>0</v>
      </c>
      <c r="D39" s="16">
        <v>0</v>
      </c>
      <c r="E39" s="16">
        <v>0</v>
      </c>
      <c r="F39" s="16">
        <v>110081.77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1259963.3199999998</v>
      </c>
      <c r="AF39" s="17">
        <v>1717117.9</v>
      </c>
      <c r="AG39" s="17">
        <v>23885.4</v>
      </c>
      <c r="AH39" s="17">
        <v>0</v>
      </c>
      <c r="AI39" s="17">
        <v>80903.839999999997</v>
      </c>
      <c r="AJ39" s="16">
        <v>0</v>
      </c>
      <c r="AK39" s="18">
        <v>1182766.68</v>
      </c>
      <c r="AL39" s="19">
        <v>0</v>
      </c>
      <c r="AM39" s="19">
        <v>19012.519999999997</v>
      </c>
      <c r="AN39" s="19">
        <v>0</v>
      </c>
      <c r="AO39" s="19">
        <v>0</v>
      </c>
      <c r="AP39" s="19">
        <v>1168843.05</v>
      </c>
      <c r="AQ39" s="20">
        <f t="shared" si="0"/>
        <v>5562574.4799999986</v>
      </c>
    </row>
    <row r="40" spans="1:43" s="5" customFormat="1" ht="10.199999999999999" x14ac:dyDescent="0.2">
      <c r="A40" s="61" t="s">
        <v>117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1047693.52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4888884.3</v>
      </c>
      <c r="AF40" s="17">
        <v>3607692.3</v>
      </c>
      <c r="AG40" s="17">
        <v>42956.98</v>
      </c>
      <c r="AH40" s="17">
        <v>9142.5400000000009</v>
      </c>
      <c r="AI40" s="17">
        <v>111219.11</v>
      </c>
      <c r="AJ40" s="16">
        <v>364389.72</v>
      </c>
      <c r="AK40" s="18">
        <v>175343.15</v>
      </c>
      <c r="AL40" s="19">
        <v>19737.34</v>
      </c>
      <c r="AM40" s="19">
        <v>0</v>
      </c>
      <c r="AN40" s="19">
        <v>354128.27</v>
      </c>
      <c r="AO40" s="19">
        <v>0</v>
      </c>
      <c r="AP40" s="19">
        <v>0</v>
      </c>
      <c r="AQ40" s="20">
        <f t="shared" si="0"/>
        <v>10621187.23</v>
      </c>
    </row>
    <row r="41" spans="1:43" s="5" customFormat="1" ht="10.199999999999999" x14ac:dyDescent="0.2">
      <c r="A41" s="61" t="s">
        <v>118</v>
      </c>
      <c r="B41" s="16">
        <v>315154.89</v>
      </c>
      <c r="C41" s="16">
        <v>523665.11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195788.6</v>
      </c>
      <c r="K41" s="16">
        <v>0</v>
      </c>
      <c r="L41" s="16">
        <v>0</v>
      </c>
      <c r="M41" s="16">
        <v>0</v>
      </c>
      <c r="N41" s="16">
        <v>0</v>
      </c>
      <c r="O41" s="16">
        <v>7677.04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2013063.33</v>
      </c>
      <c r="AF41" s="17">
        <v>434085.94</v>
      </c>
      <c r="AG41" s="17">
        <v>31640.1</v>
      </c>
      <c r="AH41" s="17">
        <v>0</v>
      </c>
      <c r="AI41" s="17">
        <v>482835.39</v>
      </c>
      <c r="AJ41" s="16">
        <v>886533.44</v>
      </c>
      <c r="AK41" s="18">
        <v>54282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20">
        <f t="shared" si="0"/>
        <v>4944725.84</v>
      </c>
    </row>
    <row r="42" spans="1:43" s="5" customFormat="1" ht="10.199999999999999" x14ac:dyDescent="0.2">
      <c r="A42" s="61" t="s">
        <v>119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57210.35</v>
      </c>
      <c r="K42" s="16">
        <v>0</v>
      </c>
      <c r="L42" s="16">
        <v>0</v>
      </c>
      <c r="M42" s="16">
        <v>0</v>
      </c>
      <c r="N42" s="16">
        <v>0</v>
      </c>
      <c r="O42" s="16">
        <v>179589.6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17314.400000000001</v>
      </c>
      <c r="AH42" s="17">
        <v>15062.04</v>
      </c>
      <c r="AI42" s="17">
        <v>0</v>
      </c>
      <c r="AJ42" s="16">
        <v>0</v>
      </c>
      <c r="AK42" s="18">
        <v>211726.72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0">
        <f t="shared" si="0"/>
        <v>480903.11</v>
      </c>
    </row>
    <row r="43" spans="1:43" s="5" customFormat="1" ht="10.199999999999999" x14ac:dyDescent="0.2">
      <c r="A43" s="61" t="s">
        <v>120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254978.89</v>
      </c>
      <c r="K43" s="16">
        <v>0</v>
      </c>
      <c r="L43" s="16">
        <v>0</v>
      </c>
      <c r="M43" s="16">
        <v>0</v>
      </c>
      <c r="N43" s="16">
        <v>0</v>
      </c>
      <c r="O43" s="16">
        <v>1753861.78</v>
      </c>
      <c r="P43" s="16">
        <v>0</v>
      </c>
      <c r="Q43" s="16">
        <v>487996.47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2454175.23</v>
      </c>
      <c r="Y43" s="16">
        <v>253275.46</v>
      </c>
      <c r="Z43" s="16">
        <v>0</v>
      </c>
      <c r="AA43" s="17">
        <v>0</v>
      </c>
      <c r="AB43" s="17">
        <v>330093.42</v>
      </c>
      <c r="AC43" s="17">
        <v>0</v>
      </c>
      <c r="AD43" s="17">
        <v>0</v>
      </c>
      <c r="AE43" s="17">
        <v>20013.3</v>
      </c>
      <c r="AF43" s="17">
        <v>47551.1</v>
      </c>
      <c r="AG43" s="17">
        <v>18113.900000000001</v>
      </c>
      <c r="AH43" s="17">
        <v>0</v>
      </c>
      <c r="AI43" s="17">
        <v>0</v>
      </c>
      <c r="AJ43" s="16">
        <v>3883595.67</v>
      </c>
      <c r="AK43" s="18">
        <v>21712.799999999999</v>
      </c>
      <c r="AL43" s="19">
        <v>276591.67</v>
      </c>
      <c r="AM43" s="19">
        <v>0</v>
      </c>
      <c r="AN43" s="19">
        <v>30689.17</v>
      </c>
      <c r="AO43" s="19">
        <v>0</v>
      </c>
      <c r="AP43" s="19">
        <v>0</v>
      </c>
      <c r="AQ43" s="20">
        <f t="shared" si="0"/>
        <v>9832648.8599999994</v>
      </c>
    </row>
    <row r="44" spans="1:43" s="5" customFormat="1" ht="10.199999999999999" x14ac:dyDescent="0.2">
      <c r="A44" s="61" t="s">
        <v>121</v>
      </c>
      <c r="B44" s="16">
        <v>427083.64</v>
      </c>
      <c r="C44" s="16">
        <v>354907.6</v>
      </c>
      <c r="D44" s="16">
        <v>607115.34</v>
      </c>
      <c r="E44" s="16">
        <v>0</v>
      </c>
      <c r="F44" s="16">
        <v>0</v>
      </c>
      <c r="G44" s="16">
        <v>577256.68999999994</v>
      </c>
      <c r="H44" s="16">
        <v>0</v>
      </c>
      <c r="I44" s="16">
        <v>0</v>
      </c>
      <c r="J44" s="16">
        <v>0</v>
      </c>
      <c r="K44" s="16">
        <v>0</v>
      </c>
      <c r="L44" s="16">
        <v>17677449.27</v>
      </c>
      <c r="M44" s="16">
        <v>893176.24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3454997.8</v>
      </c>
      <c r="AF44" s="17">
        <v>33700.800000000003</v>
      </c>
      <c r="AG44" s="17">
        <v>50878.74</v>
      </c>
      <c r="AH44" s="17">
        <v>0</v>
      </c>
      <c r="AI44" s="17">
        <v>450074.53</v>
      </c>
      <c r="AJ44" s="16">
        <v>1883458.02</v>
      </c>
      <c r="AK44" s="18">
        <v>454956.78</v>
      </c>
      <c r="AL44" s="19">
        <v>0</v>
      </c>
      <c r="AM44" s="19">
        <v>0</v>
      </c>
      <c r="AN44" s="19">
        <v>71728</v>
      </c>
      <c r="AO44" s="19">
        <v>0</v>
      </c>
      <c r="AP44" s="19">
        <v>1168843.05</v>
      </c>
      <c r="AQ44" s="20">
        <f t="shared" si="0"/>
        <v>28105626.5</v>
      </c>
    </row>
    <row r="45" spans="1:43" s="5" customFormat="1" ht="10.199999999999999" x14ac:dyDescent="0.2">
      <c r="A45" s="61" t="s">
        <v>122</v>
      </c>
      <c r="B45" s="16">
        <v>0</v>
      </c>
      <c r="C45" s="16">
        <v>0</v>
      </c>
      <c r="D45" s="16">
        <v>97258.87</v>
      </c>
      <c r="E45" s="16">
        <v>0</v>
      </c>
      <c r="F45" s="16">
        <v>0</v>
      </c>
      <c r="G45" s="16">
        <v>3328235.54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126103.59</v>
      </c>
      <c r="AF45" s="17">
        <v>85180.82</v>
      </c>
      <c r="AG45" s="17">
        <v>7901.65</v>
      </c>
      <c r="AH45" s="17">
        <v>0</v>
      </c>
      <c r="AI45" s="17">
        <v>0</v>
      </c>
      <c r="AJ45" s="16">
        <v>0</v>
      </c>
      <c r="AK45" s="18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1036470</v>
      </c>
      <c r="AQ45" s="20">
        <f t="shared" si="0"/>
        <v>4681150.47</v>
      </c>
    </row>
    <row r="46" spans="1:43" s="5" customFormat="1" ht="10.199999999999999" x14ac:dyDescent="0.2">
      <c r="A46" s="61" t="s">
        <v>123</v>
      </c>
      <c r="B46" s="16">
        <v>2688432.74</v>
      </c>
      <c r="C46" s="16">
        <v>2449483.0499999998</v>
      </c>
      <c r="D46" s="16">
        <v>97258.52</v>
      </c>
      <c r="E46" s="16">
        <v>1228525.1000000001</v>
      </c>
      <c r="F46" s="16">
        <v>0</v>
      </c>
      <c r="G46" s="16">
        <v>1787875.78</v>
      </c>
      <c r="H46" s="16">
        <v>0</v>
      </c>
      <c r="I46" s="16">
        <v>0</v>
      </c>
      <c r="J46" s="16">
        <v>1825953.62</v>
      </c>
      <c r="K46" s="16">
        <v>1833999.05</v>
      </c>
      <c r="L46" s="16">
        <v>0</v>
      </c>
      <c r="M46" s="16">
        <v>0</v>
      </c>
      <c r="N46" s="16">
        <v>0</v>
      </c>
      <c r="O46" s="16">
        <v>2306205.69</v>
      </c>
      <c r="P46" s="16">
        <v>44146.78</v>
      </c>
      <c r="Q46" s="16">
        <v>732550.73</v>
      </c>
      <c r="R46" s="16">
        <v>0</v>
      </c>
      <c r="S46" s="16">
        <v>0</v>
      </c>
      <c r="T46" s="16">
        <v>0</v>
      </c>
      <c r="U46" s="16">
        <v>603.08000000000004</v>
      </c>
      <c r="V46" s="16">
        <v>102893.81</v>
      </c>
      <c r="W46" s="16">
        <v>103496.89</v>
      </c>
      <c r="X46" s="16">
        <v>3859802.12</v>
      </c>
      <c r="Y46" s="16">
        <v>0</v>
      </c>
      <c r="Z46" s="16">
        <v>1713644.83</v>
      </c>
      <c r="AA46" s="17">
        <v>0</v>
      </c>
      <c r="AB46" s="17">
        <v>445627.58</v>
      </c>
      <c r="AC46" s="17">
        <v>0</v>
      </c>
      <c r="AD46" s="17">
        <v>1673160.65</v>
      </c>
      <c r="AE46" s="17">
        <v>5507702.6600000001</v>
      </c>
      <c r="AF46" s="17">
        <v>7286924.6299999999</v>
      </c>
      <c r="AG46" s="17">
        <v>67796.98</v>
      </c>
      <c r="AH46" s="17">
        <v>64597.39</v>
      </c>
      <c r="AI46" s="17">
        <v>1194205.3899999999</v>
      </c>
      <c r="AJ46" s="16">
        <v>0</v>
      </c>
      <c r="AK46" s="18">
        <v>2305127.77</v>
      </c>
      <c r="AL46" s="19">
        <v>0</v>
      </c>
      <c r="AM46" s="19">
        <v>0</v>
      </c>
      <c r="AN46" s="19">
        <v>347253.29</v>
      </c>
      <c r="AO46" s="19">
        <v>0</v>
      </c>
      <c r="AP46" s="19">
        <v>2925411.76</v>
      </c>
      <c r="AQ46" s="20">
        <f t="shared" si="0"/>
        <v>42489182.999999993</v>
      </c>
    </row>
    <row r="47" spans="1:43" s="5" customFormat="1" ht="10.199999999999999" x14ac:dyDescent="0.2">
      <c r="A47" s="61" t="s">
        <v>124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21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906730.7</v>
      </c>
      <c r="AF47" s="17">
        <v>384717.56</v>
      </c>
      <c r="AG47" s="17">
        <v>3487.83</v>
      </c>
      <c r="AH47" s="17">
        <v>0</v>
      </c>
      <c r="AI47" s="17">
        <v>0</v>
      </c>
      <c r="AJ47" s="16">
        <v>1492616.6</v>
      </c>
      <c r="AK47" s="18">
        <v>10856.4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20">
        <f t="shared" si="0"/>
        <v>2798409.0900000003</v>
      </c>
    </row>
    <row r="48" spans="1:43" s="5" customFormat="1" ht="10.199999999999999" x14ac:dyDescent="0.2">
      <c r="A48" s="61" t="s">
        <v>125</v>
      </c>
      <c r="B48" s="16">
        <v>0</v>
      </c>
      <c r="C48" s="16">
        <v>0</v>
      </c>
      <c r="D48" s="16">
        <v>404308.86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729421.22</v>
      </c>
      <c r="AF48" s="17">
        <v>17093.400000000001</v>
      </c>
      <c r="AG48" s="17">
        <v>20134.87</v>
      </c>
      <c r="AH48" s="17">
        <v>6174.54</v>
      </c>
      <c r="AI48" s="17">
        <v>43678.11</v>
      </c>
      <c r="AJ48" s="16">
        <v>0</v>
      </c>
      <c r="AK48" s="18">
        <v>0</v>
      </c>
      <c r="AL48" s="19">
        <v>178173.88</v>
      </c>
      <c r="AM48" s="19">
        <v>0</v>
      </c>
      <c r="AN48" s="19">
        <v>13592.4</v>
      </c>
      <c r="AO48" s="19">
        <v>0</v>
      </c>
      <c r="AP48" s="19">
        <v>1168843</v>
      </c>
      <c r="AQ48" s="20">
        <f t="shared" si="0"/>
        <v>2581420.2800000003</v>
      </c>
    </row>
    <row r="49" spans="1:45" s="5" customFormat="1" ht="10.199999999999999" x14ac:dyDescent="0.2">
      <c r="A49" s="61" t="s">
        <v>126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1604884.12</v>
      </c>
      <c r="AF49" s="17">
        <v>1065891.1200000001</v>
      </c>
      <c r="AG49" s="17">
        <v>16491.740000000002</v>
      </c>
      <c r="AH49" s="17">
        <v>0</v>
      </c>
      <c r="AI49" s="17">
        <v>91040.49</v>
      </c>
      <c r="AJ49" s="16">
        <v>0</v>
      </c>
      <c r="AK49" s="18">
        <v>19090.88</v>
      </c>
      <c r="AL49" s="19">
        <v>0</v>
      </c>
      <c r="AM49" s="19">
        <v>0</v>
      </c>
      <c r="AN49" s="19">
        <v>66002.899999999994</v>
      </c>
      <c r="AO49" s="19">
        <v>0</v>
      </c>
      <c r="AP49" s="19">
        <v>0</v>
      </c>
      <c r="AQ49" s="20">
        <f t="shared" si="0"/>
        <v>2863401.2500000005</v>
      </c>
    </row>
    <row r="50" spans="1:45" s="5" customFormat="1" ht="10.199999999999999" x14ac:dyDescent="0.2">
      <c r="A50" s="61" t="s">
        <v>127</v>
      </c>
      <c r="B50" s="16">
        <v>0</v>
      </c>
      <c r="C50" s="16">
        <v>0</v>
      </c>
      <c r="D50" s="16">
        <v>1592995.31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571076.11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1775049.37</v>
      </c>
      <c r="AF50" s="17">
        <v>0</v>
      </c>
      <c r="AG50" s="17">
        <v>12332.21</v>
      </c>
      <c r="AH50" s="17">
        <v>0</v>
      </c>
      <c r="AI50" s="17">
        <v>182080.98</v>
      </c>
      <c r="AJ50" s="16">
        <v>0</v>
      </c>
      <c r="AK50" s="18">
        <v>131998.5</v>
      </c>
      <c r="AL50" s="19">
        <v>0</v>
      </c>
      <c r="AM50" s="19">
        <v>7425.66</v>
      </c>
      <c r="AN50" s="19">
        <v>0</v>
      </c>
      <c r="AO50" s="19">
        <v>0</v>
      </c>
      <c r="AP50" s="19">
        <v>0</v>
      </c>
      <c r="AQ50" s="20">
        <f t="shared" si="0"/>
        <v>4272958.1400000006</v>
      </c>
    </row>
    <row r="51" spans="1:45" s="5" customFormat="1" ht="10.199999999999999" x14ac:dyDescent="0.2">
      <c r="A51" s="61" t="s">
        <v>128</v>
      </c>
      <c r="B51" s="16">
        <v>10008982.955</v>
      </c>
      <c r="C51" s="16">
        <v>5483050.6699999999</v>
      </c>
      <c r="D51" s="16">
        <v>8998183.6852999944</v>
      </c>
      <c r="E51" s="16">
        <v>50757.479999999996</v>
      </c>
      <c r="F51" s="16">
        <v>0</v>
      </c>
      <c r="G51" s="16">
        <v>730699.72</v>
      </c>
      <c r="H51" s="16">
        <v>0</v>
      </c>
      <c r="I51" s="16">
        <v>0</v>
      </c>
      <c r="J51" s="16">
        <v>1092733.49</v>
      </c>
      <c r="K51" s="16">
        <v>10266984.25</v>
      </c>
      <c r="L51" s="16">
        <v>2215273.0395999998</v>
      </c>
      <c r="M51" s="16">
        <v>8129018.863189999</v>
      </c>
      <c r="N51" s="16">
        <v>729412.82</v>
      </c>
      <c r="O51" s="16">
        <v>4333546.8499999996</v>
      </c>
      <c r="P51" s="16">
        <v>1165999.4427760001</v>
      </c>
      <c r="Q51" s="16">
        <v>4265051.4762999993</v>
      </c>
      <c r="R51" s="16">
        <v>10164.19</v>
      </c>
      <c r="S51" s="16">
        <v>117924.91999999998</v>
      </c>
      <c r="T51" s="16">
        <v>128089.12000000001</v>
      </c>
      <c r="U51" s="16">
        <v>18769.350000000002</v>
      </c>
      <c r="V51" s="16">
        <v>267825.59000000003</v>
      </c>
      <c r="W51" s="16">
        <v>286594.94</v>
      </c>
      <c r="X51" s="16">
        <v>143054150.03</v>
      </c>
      <c r="Y51" s="16">
        <v>1363817.1614999999</v>
      </c>
      <c r="Z51" s="16">
        <v>1405565.04</v>
      </c>
      <c r="AA51" s="17">
        <v>5834537.3600000013</v>
      </c>
      <c r="AB51" s="17">
        <v>10771931</v>
      </c>
      <c r="AC51" s="17">
        <v>0</v>
      </c>
      <c r="AD51" s="17">
        <v>10966877.26</v>
      </c>
      <c r="AE51" s="17">
        <v>16696726.26</v>
      </c>
      <c r="AF51" s="17">
        <v>11965361.130000001</v>
      </c>
      <c r="AG51" s="17">
        <v>184775.09</v>
      </c>
      <c r="AH51" s="17">
        <v>113477.68</v>
      </c>
      <c r="AI51" s="17">
        <v>3106219.86</v>
      </c>
      <c r="AJ51" s="16">
        <v>9428442.3699999992</v>
      </c>
      <c r="AK51" s="18">
        <v>4751176.5999999996</v>
      </c>
      <c r="AL51" s="19">
        <v>296866.83</v>
      </c>
      <c r="AM51" s="19">
        <v>15747.95</v>
      </c>
      <c r="AN51" s="19">
        <v>2143029.96</v>
      </c>
      <c r="AO51" s="19">
        <v>0</v>
      </c>
      <c r="AP51" s="19">
        <v>4788986.76</v>
      </c>
      <c r="AQ51" s="20">
        <f t="shared" si="0"/>
        <v>284772067.14366597</v>
      </c>
    </row>
    <row r="52" spans="1:45" s="5" customFormat="1" ht="10.199999999999999" x14ac:dyDescent="0.2">
      <c r="A52" s="61" t="s">
        <v>129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852764.75</v>
      </c>
      <c r="AF52" s="17">
        <v>916845.89</v>
      </c>
      <c r="AG52" s="17">
        <v>2428.67</v>
      </c>
      <c r="AH52" s="17">
        <v>0</v>
      </c>
      <c r="AI52" s="17">
        <v>83177.429999999993</v>
      </c>
      <c r="AJ52" s="16">
        <v>257263.37</v>
      </c>
      <c r="AK52" s="18">
        <v>13716.36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20">
        <f t="shared" si="0"/>
        <v>2126196.4699999997</v>
      </c>
    </row>
    <row r="53" spans="1:45" s="5" customFormat="1" ht="10.8" thickBot="1" x14ac:dyDescent="0.25">
      <c r="A53" s="62" t="s">
        <v>130</v>
      </c>
      <c r="B53" s="22">
        <v>405026.58999999997</v>
      </c>
      <c r="C53" s="22">
        <v>71676.22</v>
      </c>
      <c r="D53" s="22">
        <v>0</v>
      </c>
      <c r="E53" s="22">
        <v>1196817.0099999998</v>
      </c>
      <c r="F53" s="22">
        <v>0</v>
      </c>
      <c r="G53" s="22">
        <v>0</v>
      </c>
      <c r="H53" s="22">
        <v>0</v>
      </c>
      <c r="I53" s="22">
        <v>0</v>
      </c>
      <c r="J53" s="22">
        <v>3591177.39</v>
      </c>
      <c r="K53" s="22">
        <v>0</v>
      </c>
      <c r="L53" s="22">
        <v>0</v>
      </c>
      <c r="M53" s="22">
        <v>530660.69999999995</v>
      </c>
      <c r="N53" s="22">
        <v>0</v>
      </c>
      <c r="O53" s="22">
        <v>17800.64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3864729.1300000004</v>
      </c>
      <c r="Y53" s="22">
        <v>0</v>
      </c>
      <c r="Z53" s="22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16963573.620000001</v>
      </c>
      <c r="AF53" s="23">
        <v>10235287.23</v>
      </c>
      <c r="AG53" s="23">
        <v>246392.53</v>
      </c>
      <c r="AH53" s="23">
        <v>38564.25</v>
      </c>
      <c r="AI53" s="23">
        <v>2279538.39</v>
      </c>
      <c r="AJ53" s="22">
        <v>5885994.5200000005</v>
      </c>
      <c r="AK53" s="24">
        <v>4487937.45</v>
      </c>
      <c r="AL53" s="25">
        <v>0</v>
      </c>
      <c r="AM53" s="25">
        <v>46688.25</v>
      </c>
      <c r="AN53" s="25">
        <v>4730952.6800000006</v>
      </c>
      <c r="AO53" s="25">
        <v>1669330.08</v>
      </c>
      <c r="AP53" s="25">
        <v>4231445.7699999996</v>
      </c>
      <c r="AQ53" s="26">
        <f t="shared" ref="AQ12:AQ53" si="1">SUM(B53:AP53)</f>
        <v>60493592.450000003</v>
      </c>
    </row>
    <row r="54" spans="1:45" s="5" customFormat="1" ht="10.8" thickBot="1" x14ac:dyDescent="0.25">
      <c r="A54" s="59" t="s">
        <v>42</v>
      </c>
      <c r="B54" s="27">
        <f>SUM(B11:B53)</f>
        <v>25318342.854600001</v>
      </c>
      <c r="C54" s="27">
        <f t="shared" ref="C54:AQ54" si="2">SUM(C11:C53)</f>
        <v>14843833.0875</v>
      </c>
      <c r="D54" s="27">
        <f t="shared" si="2"/>
        <v>19324487.362799995</v>
      </c>
      <c r="E54" s="27">
        <f t="shared" si="2"/>
        <v>9240699.0700000003</v>
      </c>
      <c r="F54" s="27">
        <f t="shared" si="2"/>
        <v>322859.32</v>
      </c>
      <c r="G54" s="27">
        <f t="shared" si="2"/>
        <v>16184331.719999999</v>
      </c>
      <c r="H54" s="27">
        <f t="shared" si="2"/>
        <v>2258228.69</v>
      </c>
      <c r="I54" s="27">
        <f t="shared" si="2"/>
        <v>33278.660000000003</v>
      </c>
      <c r="J54" s="27">
        <f t="shared" si="2"/>
        <v>13706788.335650999</v>
      </c>
      <c r="K54" s="27">
        <f t="shared" si="2"/>
        <v>23800458.522684999</v>
      </c>
      <c r="L54" s="27">
        <f t="shared" si="2"/>
        <v>19892722.309599999</v>
      </c>
      <c r="M54" s="27">
        <f t="shared" si="2"/>
        <v>19126982.230919998</v>
      </c>
      <c r="N54" s="27">
        <f t="shared" si="2"/>
        <v>1390313.2014000001</v>
      </c>
      <c r="O54" s="27">
        <f t="shared" si="2"/>
        <v>24251740.313369997</v>
      </c>
      <c r="P54" s="27">
        <f t="shared" si="2"/>
        <v>2051062.6236740001</v>
      </c>
      <c r="Q54" s="27">
        <f t="shared" si="2"/>
        <v>6911815.4178999998</v>
      </c>
      <c r="R54" s="27">
        <f t="shared" si="2"/>
        <v>10164.19</v>
      </c>
      <c r="S54" s="27">
        <f t="shared" si="2"/>
        <v>117924.91999999998</v>
      </c>
      <c r="T54" s="27">
        <f t="shared" si="2"/>
        <v>128089.12000000001</v>
      </c>
      <c r="U54" s="27">
        <f t="shared" si="2"/>
        <v>39761.870500000005</v>
      </c>
      <c r="V54" s="27">
        <f t="shared" si="2"/>
        <v>1304874.2025000001</v>
      </c>
      <c r="W54" s="27">
        <f t="shared" si="2"/>
        <v>1344636.0729999999</v>
      </c>
      <c r="X54" s="27">
        <f t="shared" si="2"/>
        <v>158851359.57999998</v>
      </c>
      <c r="Y54" s="27">
        <f t="shared" si="2"/>
        <v>2802482.823543</v>
      </c>
      <c r="Z54" s="27">
        <f t="shared" si="2"/>
        <v>3119209.87</v>
      </c>
      <c r="AA54" s="27">
        <f t="shared" si="2"/>
        <v>5834537.3600000013</v>
      </c>
      <c r="AB54" s="27">
        <f t="shared" si="2"/>
        <v>12342967.918400001</v>
      </c>
      <c r="AC54" s="27">
        <f t="shared" si="2"/>
        <v>2871135.6</v>
      </c>
      <c r="AD54" s="27">
        <f t="shared" si="2"/>
        <v>21526100.080985002</v>
      </c>
      <c r="AE54" s="27">
        <f t="shared" si="2"/>
        <v>105828105.37</v>
      </c>
      <c r="AF54" s="27">
        <f t="shared" si="2"/>
        <v>55226894.430000007</v>
      </c>
      <c r="AG54" s="27">
        <f t="shared" si="2"/>
        <v>1621996.4100000001</v>
      </c>
      <c r="AH54" s="27">
        <f t="shared" si="2"/>
        <v>370891.79000000004</v>
      </c>
      <c r="AI54" s="27">
        <f t="shared" si="2"/>
        <v>15067903.129999999</v>
      </c>
      <c r="AJ54" s="27">
        <f t="shared" si="2"/>
        <v>33692176.689999998</v>
      </c>
      <c r="AK54" s="27">
        <f t="shared" si="2"/>
        <v>27765091.739999998</v>
      </c>
      <c r="AL54" s="27">
        <f t="shared" si="2"/>
        <v>1543546.1099999999</v>
      </c>
      <c r="AM54" s="27">
        <f t="shared" si="2"/>
        <v>129213.01</v>
      </c>
      <c r="AN54" s="27">
        <f t="shared" si="2"/>
        <v>11814721.34</v>
      </c>
      <c r="AO54" s="27">
        <f t="shared" si="2"/>
        <v>1669330.08</v>
      </c>
      <c r="AP54" s="27">
        <f t="shared" si="2"/>
        <v>44204879.269999996</v>
      </c>
      <c r="AQ54" s="28">
        <f t="shared" si="2"/>
        <v>706413211.51602805</v>
      </c>
      <c r="AR54" s="29"/>
      <c r="AS54" s="29"/>
    </row>
    <row r="55" spans="1:45" s="5" customFormat="1" ht="10.199999999999999" x14ac:dyDescent="0.2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2"/>
      <c r="AD55" s="32"/>
      <c r="AE55" s="32"/>
      <c r="AF55" s="32"/>
      <c r="AG55" s="32"/>
      <c r="AH55" s="32"/>
      <c r="AI55" s="32"/>
      <c r="AJ55" s="33"/>
      <c r="AK55" s="34"/>
    </row>
    <row r="59" spans="1:45" x14ac:dyDescent="0.25">
      <c r="AA59" s="35"/>
      <c r="AB59" s="35"/>
      <c r="AC59" s="35"/>
    </row>
  </sheetData>
  <mergeCells count="41">
    <mergeCell ref="AQ7:AQ9"/>
    <mergeCell ref="B8:B9"/>
    <mergeCell ref="C8:C9"/>
    <mergeCell ref="D8:D9"/>
    <mergeCell ref="E8:E9"/>
    <mergeCell ref="Q8:Q9"/>
    <mergeCell ref="AI8:AI9"/>
    <mergeCell ref="U8:W8"/>
    <mergeCell ref="X8:X9"/>
    <mergeCell ref="Y8:Y9"/>
    <mergeCell ref="Z8:Z9"/>
    <mergeCell ref="AA8:AA9"/>
    <mergeCell ref="AB8:AC8"/>
    <mergeCell ref="AD8:AD9"/>
    <mergeCell ref="AE8:AE9"/>
    <mergeCell ref="AF8:AF9"/>
    <mergeCell ref="A2:AJ2"/>
    <mergeCell ref="A4:AJ4"/>
    <mergeCell ref="A7:A9"/>
    <mergeCell ref="B7:AD7"/>
    <mergeCell ref="AE7:AN7"/>
    <mergeCell ref="R8:T8"/>
    <mergeCell ref="F8:F9"/>
    <mergeCell ref="G8:G9"/>
    <mergeCell ref="H8:H9"/>
    <mergeCell ref="I8:I9"/>
    <mergeCell ref="J8:J9"/>
    <mergeCell ref="K8:K9"/>
    <mergeCell ref="L8:M8"/>
    <mergeCell ref="N8:N9"/>
    <mergeCell ref="O8:O9"/>
    <mergeCell ref="P8:P9"/>
    <mergeCell ref="AG8:AG9"/>
    <mergeCell ref="AH8:AH9"/>
    <mergeCell ref="AP8:AP9"/>
    <mergeCell ref="AJ8:AJ9"/>
    <mergeCell ref="AK8:AK9"/>
    <mergeCell ref="AL8:AL9"/>
    <mergeCell ref="AM8:AM9"/>
    <mergeCell ref="AN8:AN9"/>
    <mergeCell ref="AO8:AO9"/>
  </mergeCells>
  <pageMargins left="0.15748031496062992" right="0.19685039370078741" top="1.3779527559055118" bottom="0.19685039370078741" header="0.43307086614173229" footer="0.15748031496062992"/>
  <pageSetup paperSize="8" scale="85" orientation="landscape" r:id="rId1"/>
  <headerFooter alignWithMargins="0">
    <oddHeader>&amp;Ltabel 1.2&amp;CProgramul naţional de diagnostic şi tratament pentru boli rare
(medicamnete eliberate prin farmacii cu circuit închis)
Situaţia cheltuielilor pe tip de boală realizate in primele 9 luni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 boli rare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Rodica BANCAN</cp:lastModifiedBy>
  <dcterms:created xsi:type="dcterms:W3CDTF">2022-09-09T08:31:08Z</dcterms:created>
  <dcterms:modified xsi:type="dcterms:W3CDTF">2023-12-04T10:43:23Z</dcterms:modified>
</cp:coreProperties>
</file>