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070"/>
  </bookViews>
  <sheets>
    <sheet name="NUMAR" sheetId="1" r:id="rId1"/>
  </sheets>
  <calcPr calcId="145621"/>
</workbook>
</file>

<file path=xl/calcChain.xml><?xml version="1.0" encoding="utf-8"?>
<calcChain xmlns="http://schemas.openxmlformats.org/spreadsheetml/2006/main">
  <c r="AB54" i="1" l="1"/>
  <c r="AB56" i="1" s="1"/>
  <c r="AA54" i="1"/>
  <c r="Z54" i="1"/>
  <c r="Y54" i="1"/>
  <c r="X54" i="1"/>
  <c r="W54" i="1"/>
  <c r="V54" i="1"/>
  <c r="U54" i="1"/>
  <c r="AC54" i="1" s="1"/>
  <c r="T54" i="1"/>
  <c r="S54" i="1"/>
  <c r="R54" i="1"/>
  <c r="AD54" i="1" s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D53" i="1"/>
  <c r="AC53" i="1"/>
  <c r="AD52" i="1"/>
  <c r="AC52" i="1"/>
  <c r="AD51" i="1"/>
  <c r="AC51" i="1"/>
  <c r="AD50" i="1"/>
  <c r="AC50" i="1"/>
  <c r="AD49" i="1"/>
  <c r="AC49" i="1"/>
  <c r="AD48" i="1"/>
  <c r="AC48" i="1"/>
  <c r="AD47" i="1"/>
  <c r="AC47" i="1"/>
  <c r="AD46" i="1"/>
  <c r="AC46" i="1"/>
  <c r="AD45" i="1"/>
  <c r="AC45" i="1"/>
  <c r="AD44" i="1"/>
  <c r="AC44" i="1"/>
  <c r="AD43" i="1"/>
  <c r="AC43" i="1"/>
  <c r="AD42" i="1"/>
  <c r="AC42" i="1"/>
  <c r="AD41" i="1"/>
  <c r="AC41" i="1"/>
  <c r="AD40" i="1"/>
  <c r="AC40" i="1"/>
  <c r="AD39" i="1"/>
  <c r="AC39" i="1"/>
  <c r="AD38" i="1"/>
  <c r="AC38" i="1"/>
  <c r="AD37" i="1"/>
  <c r="AC37" i="1"/>
  <c r="AD36" i="1"/>
  <c r="AC36" i="1"/>
  <c r="AD35" i="1"/>
  <c r="AC35" i="1"/>
  <c r="AD34" i="1"/>
  <c r="AC34" i="1"/>
  <c r="AD33" i="1"/>
  <c r="AC33" i="1"/>
  <c r="AD32" i="1"/>
  <c r="AC32" i="1"/>
  <c r="AD31" i="1"/>
  <c r="AC31" i="1"/>
  <c r="AD30" i="1"/>
  <c r="AC30" i="1"/>
  <c r="AD29" i="1"/>
  <c r="AC29" i="1"/>
  <c r="AD28" i="1"/>
  <c r="AC28" i="1"/>
  <c r="AD27" i="1"/>
  <c r="AC27" i="1"/>
  <c r="AD26" i="1"/>
  <c r="AC26" i="1"/>
  <c r="AD25" i="1"/>
  <c r="AC25" i="1"/>
  <c r="AD24" i="1"/>
  <c r="AC24" i="1"/>
  <c r="AD23" i="1"/>
  <c r="AC23" i="1"/>
  <c r="AD22" i="1"/>
  <c r="AC22" i="1"/>
  <c r="AD21" i="1"/>
  <c r="AC21" i="1"/>
  <c r="AD20" i="1"/>
  <c r="AC20" i="1"/>
  <c r="AD19" i="1"/>
  <c r="AC19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2" i="1"/>
  <c r="AC12" i="1"/>
  <c r="AD11" i="1"/>
  <c r="AC11" i="1"/>
</calcChain>
</file>

<file path=xl/sharedStrings.xml><?xml version="1.0" encoding="utf-8"?>
<sst xmlns="http://schemas.openxmlformats.org/spreadsheetml/2006/main" count="111" uniqueCount="108">
  <si>
    <t>Programul national de ortopedie</t>
  </si>
  <si>
    <t xml:space="preserve"> Situatia indicatorilor fizici realizati in Trim. I 2021</t>
  </si>
  <si>
    <t>CAS</t>
  </si>
  <si>
    <t>Nr. endoproteze :</t>
  </si>
  <si>
    <t>Nr. BOLNAVI cu endoproteze</t>
  </si>
  <si>
    <t xml:space="preserve">Număr bolnavi cu endoproteze tumorale </t>
  </si>
  <si>
    <t>Număr bolnavi cu implant segmentar de coloană</t>
  </si>
  <si>
    <t>Număr bolnavi trataţi prin chirurgie spinală ADULŢI</t>
  </si>
  <si>
    <t xml:space="preserve">Număr COPII cu malformaţii cong trataţi </t>
  </si>
  <si>
    <t>Număr adulţi cu instabilitate articulară trataţi prin implanturi de fixare</t>
  </si>
  <si>
    <t>Nr. TOTAL BOLNAVI PROGRAM</t>
  </si>
  <si>
    <t>Nr. bolnavi care au beneficiat de mai multe tipuri de terapii</t>
  </si>
  <si>
    <t>Nr. bolnavi care au beneficiat de mai multe endoproteze</t>
  </si>
  <si>
    <t>proteza totala sold cimentata</t>
  </si>
  <si>
    <t>proteza totala sold cimentata tip luxaţie congenitala</t>
  </si>
  <si>
    <t>proteza totala sold necimentata</t>
  </si>
  <si>
    <t>proteza bipolara sold cimentata</t>
  </si>
  <si>
    <t>proteza Moore</t>
  </si>
  <si>
    <t>proteza totala genunchi cimentata fara stabilizare post.</t>
  </si>
  <si>
    <t>proteza totala genunchi cimentata cu stabilizare post.</t>
  </si>
  <si>
    <t>proteza unicompar-timentala genunchi</t>
  </si>
  <si>
    <t>proteza totala sold cimentata REVIZIE</t>
  </si>
  <si>
    <t>proteza totala sold necimentata REVIZIE</t>
  </si>
  <si>
    <t>elemente de ranforsare cotil şi metafizo-diafizară femur</t>
  </si>
  <si>
    <t>proteza totala genunchi cimentata REVIZIE</t>
  </si>
  <si>
    <t>proteza totala umăr</t>
  </si>
  <si>
    <t>proteza parţiala umăr</t>
  </si>
  <si>
    <t>proteza totala cot</t>
  </si>
  <si>
    <t>alte endoproteze</t>
  </si>
  <si>
    <t>TOTAL endoproteze</t>
  </si>
  <si>
    <t>ADULTI</t>
  </si>
  <si>
    <t>COPII</t>
  </si>
  <si>
    <t xml:space="preserve"> ADULŢI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</si>
  <si>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</si>
  <si>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</si>
  <si>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</si>
  <si>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</si>
  <si>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</si>
  <si>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</si>
  <si>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</si>
  <si>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</si>
  <si>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</si>
  <si>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</si>
  <si>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</si>
  <si>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</si>
  <si>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</si>
  <si>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</si>
  <si>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</si>
  <si>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</si>
  <si>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</si>
  <si>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C17=C1+…+C16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</si>
  <si>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</si>
  <si>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</si>
  <si>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</si>
  <si>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</si>
  <si>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</si>
  <si>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</si>
  <si>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</si>
  <si>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</si>
  <si>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</si>
  <si>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C27=C18+…+C26</t>
  </si>
  <si>
    <t>C28=C18…+C26-C27</t>
  </si>
  <si>
    <t>C29=C17-C18-C19</t>
  </si>
  <si>
    <t>Alba</t>
  </si>
  <si>
    <t>Arad</t>
  </si>
  <si>
    <t>Arges</t>
  </si>
  <si>
    <t>Bacau</t>
  </si>
  <si>
    <t>Bihor</t>
  </si>
  <si>
    <t>Bistrita-Nasaud</t>
  </si>
  <si>
    <t>Botosani</t>
  </si>
  <si>
    <t>Brasov</t>
  </si>
  <si>
    <t>Braila</t>
  </si>
  <si>
    <t>Buzau</t>
  </si>
  <si>
    <t>Caras-Severin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</si>
  <si>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</si>
  <si>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</si>
  <si>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</si>
  <si>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</si>
  <si>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</si>
  <si>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</si>
  <si>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</si>
  <si>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</si>
  <si>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</si>
  <si>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</si>
  <si>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</si>
  <si>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</si>
  <si>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</si>
  <si>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</si>
  <si>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</si>
  <si>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</si>
  <si>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</si>
  <si>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</si>
  <si>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</si>
  <si>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</si>
  <si>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</si>
  <si>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</si>
  <si>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</si>
  <si>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</si>
  <si>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</si>
  <si>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</si>
  <si>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</si>
  <si>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</si>
  <si>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</si>
  <si>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</t>
  </si>
  <si>
    <t>Ilfov</t>
  </si>
  <si>
    <t>OPSNAJ</t>
  </si>
  <si>
    <t>Total</t>
  </si>
  <si>
    <t>Număr bolnavi beneficiari de program/CNP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</si>
</sst>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2"/>
      <name val="Arial"/>
      <family val="2"/>
      <charset val="238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b/>
      <sz val="10"/>
      <name val="MS Sans Serif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86">
    <xf numFmtId="0" fontId="0" fillId="0" borderId="0" xfId="0"/>
    <xf numFmtId="0" fontId="1" fillId="0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10" fontId="2" fillId="2" borderId="0" xfId="0" applyNumberFormat="1" applyFont="1" applyFill="1"/>
    <xf numFmtId="0" fontId="5" fillId="0" borderId="1" xfId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2" fillId="0" borderId="0" xfId="0" applyFont="1" applyFill="1" applyBorder="1"/>
    <xf numFmtId="0" fontId="7" fillId="0" borderId="0" xfId="0" quotePrefix="1" applyNumberFormat="1" applyFont="1" applyFill="1" applyBorder="1"/>
    <xf numFmtId="0" fontId="5" fillId="0" borderId="11" xfId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3" fontId="6" fillId="0" borderId="16" xfId="1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3" fontId="8" fillId="0" borderId="1" xfId="1" applyNumberFormat="1" applyFont="1" applyBorder="1"/>
    <xf numFmtId="3" fontId="2" fillId="0" borderId="2" xfId="0" applyNumberFormat="1" applyFont="1" applyBorder="1"/>
    <xf numFmtId="0" fontId="2" fillId="0" borderId="2" xfId="0" applyFont="1" applyFill="1" applyBorder="1"/>
    <xf numFmtId="3" fontId="2" fillId="0" borderId="2" xfId="0" applyNumberFormat="1" applyFont="1" applyFill="1" applyBorder="1"/>
    <xf numFmtId="3" fontId="2" fillId="0" borderId="20" xfId="0" applyNumberFormat="1" applyFont="1" applyFill="1" applyBorder="1"/>
    <xf numFmtId="1" fontId="2" fillId="0" borderId="1" xfId="0" applyNumberFormat="1" applyFont="1" applyFill="1" applyBorder="1"/>
    <xf numFmtId="3" fontId="2" fillId="0" borderId="6" xfId="0" applyNumberFormat="1" applyFont="1" applyFill="1" applyBorder="1"/>
    <xf numFmtId="3" fontId="8" fillId="0" borderId="7" xfId="1" applyNumberFormat="1" applyFont="1" applyBorder="1"/>
    <xf numFmtId="3" fontId="2" fillId="0" borderId="8" xfId="0" applyNumberFormat="1" applyFont="1" applyBorder="1"/>
    <xf numFmtId="0" fontId="2" fillId="0" borderId="8" xfId="0" applyFont="1" applyFill="1" applyBorder="1"/>
    <xf numFmtId="3" fontId="2" fillId="0" borderId="8" xfId="0" applyNumberFormat="1" applyFont="1" applyFill="1" applyBorder="1"/>
    <xf numFmtId="3" fontId="2" fillId="0" borderId="21" xfId="0" applyNumberFormat="1" applyFont="1" applyFill="1" applyBorder="1"/>
    <xf numFmtId="1" fontId="2" fillId="0" borderId="7" xfId="0" applyNumberFormat="1" applyFont="1" applyFill="1" applyBorder="1"/>
    <xf numFmtId="3" fontId="2" fillId="0" borderId="10" xfId="0" applyNumberFormat="1" applyFont="1" applyFill="1" applyBorder="1"/>
    <xf numFmtId="0" fontId="9" fillId="0" borderId="0" xfId="0" applyFont="1" applyFill="1"/>
    <xf numFmtId="3" fontId="2" fillId="3" borderId="8" xfId="0" applyNumberFormat="1" applyFont="1" applyFill="1" applyBorder="1"/>
    <xf numFmtId="3" fontId="8" fillId="3" borderId="7" xfId="1" applyNumberFormat="1" applyFont="1" applyFill="1" applyBorder="1"/>
    <xf numFmtId="0" fontId="2" fillId="3" borderId="8" xfId="0" applyFont="1" applyFill="1" applyBorder="1"/>
    <xf numFmtId="3" fontId="2" fillId="3" borderId="21" xfId="0" applyNumberFormat="1" applyFont="1" applyFill="1" applyBorder="1"/>
    <xf numFmtId="1" fontId="2" fillId="3" borderId="7" xfId="0" applyNumberFormat="1" applyFont="1" applyFill="1" applyBorder="1"/>
    <xf numFmtId="3" fontId="2" fillId="3" borderId="10" xfId="0" applyNumberFormat="1" applyFont="1" applyFill="1" applyBorder="1"/>
    <xf numFmtId="0" fontId="2" fillId="3" borderId="0" xfId="0" applyFont="1" applyFill="1"/>
    <xf numFmtId="3" fontId="2" fillId="0" borderId="0" xfId="0" applyNumberFormat="1" applyFont="1" applyFill="1"/>
    <xf numFmtId="3" fontId="8" fillId="0" borderId="7" xfId="1" applyNumberFormat="1" applyFont="1" applyFill="1" applyBorder="1"/>
    <xf numFmtId="3" fontId="8" fillId="0" borderId="22" xfId="1" applyNumberFormat="1" applyFont="1" applyBorder="1"/>
    <xf numFmtId="3" fontId="2" fillId="0" borderId="23" xfId="0" applyNumberFormat="1" applyFont="1" applyBorder="1"/>
    <xf numFmtId="0" fontId="2" fillId="0" borderId="23" xfId="0" applyFont="1" applyFill="1" applyBorder="1"/>
    <xf numFmtId="3" fontId="2" fillId="0" borderId="23" xfId="0" applyNumberFormat="1" applyFont="1" applyFill="1" applyBorder="1"/>
    <xf numFmtId="3" fontId="2" fillId="0" borderId="24" xfId="0" applyNumberFormat="1" applyFont="1" applyFill="1" applyBorder="1"/>
    <xf numFmtId="1" fontId="2" fillId="0" borderId="22" xfId="0" applyNumberFormat="1" applyFont="1" applyFill="1" applyBorder="1"/>
    <xf numFmtId="3" fontId="2" fillId="0" borderId="25" xfId="0" applyNumberFormat="1" applyFont="1" applyFill="1" applyBorder="1"/>
    <xf numFmtId="3" fontId="5" fillId="0" borderId="26" xfId="1" applyNumberFormat="1" applyFont="1" applyFill="1" applyBorder="1"/>
    <xf numFmtId="3" fontId="5" fillId="0" borderId="5" xfId="0" applyNumberFormat="1" applyFont="1" applyBorder="1"/>
    <xf numFmtId="3" fontId="5" fillId="0" borderId="3" xfId="0" applyNumberFormat="1" applyFont="1" applyBorder="1"/>
    <xf numFmtId="1" fontId="6" fillId="0" borderId="15" xfId="0" applyNumberFormat="1" applyFont="1" applyFill="1" applyBorder="1"/>
    <xf numFmtId="3" fontId="6" fillId="0" borderId="18" xfId="0" applyNumberFormat="1" applyFont="1" applyFill="1" applyBorder="1"/>
    <xf numFmtId="0" fontId="6" fillId="0" borderId="2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horizontal="righ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1" fontId="2" fillId="0" borderId="0" xfId="0" applyNumberFormat="1" applyFont="1" applyFill="1"/>
    <xf numFmtId="10" fontId="2" fillId="0" borderId="0" xfId="0" applyNumberFormat="1" applyFont="1" applyFill="1"/>
    <xf numFmtId="3" fontId="2" fillId="2" borderId="0" xfId="0" applyNumberFormat="1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5" fillId="0" borderId="0" xfId="0" applyFont="1" applyFill="1"/>
    <xf numFmtId="10" fontId="2" fillId="0" borderId="0" xfId="0" applyNumberFormat="1" applyFont="1" applyFill="1" applyBorder="1"/>
  </cellXfs>
  <cellStyles count="2">
    <cellStyle name="Normal" xfId="0" builtinId="0"/>
    <cellStyle name="Normal_Foaie de lucru din cna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AM86"/>
  <sheetViews>
    <sheetView tabSelected="1" zoomScaleNormal="100" workbookViewId="0">
      <selection activeCell="Q33" sqref="Q33"/>
    </sheetView>
  </sheetViews>
  <sheetFormatPr defaultRowHeight="11.25" x14ac:dyDescent="0.2"/>
  <cols>
    <col min="1" max="1" width="10.85546875" style="5" customWidth="1"/>
    <col min="2" max="2" width="8.7109375" style="5" customWidth="1"/>
    <col min="3" max="3" width="10.42578125" style="5" customWidth="1"/>
    <col min="4" max="4" width="8" style="5" customWidth="1"/>
    <col min="5" max="5" width="8.42578125" style="5" customWidth="1"/>
    <col min="6" max="6" width="8" style="5" customWidth="1"/>
    <col min="7" max="7" width="9.42578125" style="5" customWidth="1"/>
    <col min="8" max="8" width="8.85546875" style="5" customWidth="1"/>
    <col min="9" max="10" width="8" style="5" customWidth="1"/>
    <col min="11" max="11" width="8.7109375" style="5" customWidth="1"/>
    <col min="12" max="12" width="9.140625" style="5" customWidth="1"/>
    <col min="13" max="13" width="8.7109375" style="5" customWidth="1"/>
    <col min="14" max="14" width="8.5703125" style="5" customWidth="1"/>
    <col min="15" max="15" width="8.140625" style="5" customWidth="1"/>
    <col min="16" max="16" width="7.42578125" style="5" customWidth="1"/>
    <col min="17" max="18" width="9.28515625" style="5" customWidth="1"/>
    <col min="19" max="19" width="7" style="5" customWidth="1"/>
    <col min="20" max="20" width="7.28515625" style="5" customWidth="1"/>
    <col min="21" max="21" width="7.85546875" style="2" customWidth="1"/>
    <col min="22" max="22" width="8.28515625" style="2" customWidth="1"/>
    <col min="23" max="23" width="7.28515625" style="2" customWidth="1"/>
    <col min="24" max="24" width="7.5703125" style="2" customWidth="1"/>
    <col min="25" max="25" width="8" style="2" customWidth="1"/>
    <col min="26" max="26" width="10.140625" style="2" customWidth="1"/>
    <col min="27" max="27" width="9.42578125" style="2" customWidth="1"/>
    <col min="28" max="28" width="9" style="2" customWidth="1"/>
    <col min="29" max="29" width="9.140625" style="6"/>
    <col min="30" max="30" width="9.140625" style="5"/>
    <col min="31" max="36" width="9.140625" style="2"/>
    <col min="37" max="16384" width="9.140625" style="3"/>
  </cols>
  <sheetData>
    <row r="2" spans="1:39" ht="27.7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9" ht="1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6" spans="1:39" ht="12" thickBot="1" x14ac:dyDescent="0.25"/>
    <row r="7" spans="1:39" s="5" customFormat="1" ht="47.25" customHeight="1" x14ac:dyDescent="0.2">
      <c r="A7" s="7" t="s">
        <v>2</v>
      </c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 t="s">
        <v>4</v>
      </c>
      <c r="T7" s="9"/>
      <c r="U7" s="10" t="s">
        <v>5</v>
      </c>
      <c r="V7" s="11"/>
      <c r="W7" s="12" t="s">
        <v>6</v>
      </c>
      <c r="X7" s="12"/>
      <c r="Y7" s="9" t="s">
        <v>7</v>
      </c>
      <c r="Z7" s="9" t="s">
        <v>8</v>
      </c>
      <c r="AA7" s="13" t="s">
        <v>9</v>
      </c>
      <c r="AB7" s="14" t="s">
        <v>10</v>
      </c>
      <c r="AC7" s="14" t="s">
        <v>11</v>
      </c>
      <c r="AD7" s="14" t="s">
        <v>12</v>
      </c>
      <c r="AK7" s="15"/>
      <c r="AL7" s="15"/>
      <c r="AM7" s="15"/>
    </row>
    <row r="8" spans="1:39" s="5" customFormat="1" ht="44.25" customHeight="1" x14ac:dyDescent="0.2">
      <c r="A8" s="16"/>
      <c r="B8" s="17" t="s">
        <v>13</v>
      </c>
      <c r="C8" s="17" t="s">
        <v>14</v>
      </c>
      <c r="D8" s="17" t="s">
        <v>15</v>
      </c>
      <c r="E8" s="17" t="s">
        <v>16</v>
      </c>
      <c r="F8" s="17" t="s">
        <v>17</v>
      </c>
      <c r="G8" s="17" t="s">
        <v>18</v>
      </c>
      <c r="H8" s="17" t="s">
        <v>19</v>
      </c>
      <c r="I8" s="17" t="s">
        <v>20</v>
      </c>
      <c r="J8" s="17" t="s">
        <v>21</v>
      </c>
      <c r="K8" s="17" t="s">
        <v>22</v>
      </c>
      <c r="L8" s="17" t="s">
        <v>23</v>
      </c>
      <c r="M8" s="17" t="s">
        <v>24</v>
      </c>
      <c r="N8" s="17" t="s">
        <v>25</v>
      </c>
      <c r="O8" s="17" t="s">
        <v>26</v>
      </c>
      <c r="P8" s="17" t="s">
        <v>27</v>
      </c>
      <c r="Q8" s="17" t="s">
        <v>28</v>
      </c>
      <c r="R8" s="17" t="s">
        <v>29</v>
      </c>
      <c r="S8" s="17" t="s">
        <v>30</v>
      </c>
      <c r="T8" s="17" t="s">
        <v>31</v>
      </c>
      <c r="U8" s="17" t="s">
        <v>30</v>
      </c>
      <c r="V8" s="17" t="s">
        <v>31</v>
      </c>
      <c r="W8" s="17" t="s">
        <v>32</v>
      </c>
      <c r="X8" s="17" t="s">
        <v>31</v>
      </c>
      <c r="Y8" s="17"/>
      <c r="Z8" s="17"/>
      <c r="AA8" s="18"/>
      <c r="AB8" s="19"/>
      <c r="AC8" s="19"/>
      <c r="AD8" s="19"/>
      <c r="AK8" s="20"/>
      <c r="AL8" s="21"/>
      <c r="AM8" s="22"/>
    </row>
    <row r="9" spans="1:39" s="5" customFormat="1" ht="45" customHeight="1" thickBot="1" x14ac:dyDescent="0.25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4"/>
      <c r="T9" s="24"/>
      <c r="U9" s="24"/>
      <c r="V9" s="24"/>
      <c r="W9" s="24"/>
      <c r="X9" s="24"/>
      <c r="Y9" s="24"/>
      <c r="Z9" s="24"/>
      <c r="AA9" s="26"/>
      <c r="AB9" s="27"/>
      <c r="AC9" s="27"/>
      <c r="AD9" s="27"/>
      <c r="AK9" s="20"/>
      <c r="AL9" s="21"/>
      <c r="AM9" s="22"/>
    </row>
    <row r="10" spans="1:39" s="34" customFormat="1" ht="23.25" thickBot="1" x14ac:dyDescent="0.25">
      <c r="A10" s="28" t="s">
        <v>33</v>
      </c>
      <c r="B10" s="29" t="s">
        <v>34</v>
      </c>
      <c r="C10" s="29" t="s">
        <v>35</v>
      </c>
      <c r="D10" s="29" t="s">
        <v>36</v>
      </c>
      <c r="E10" s="29" t="s">
        <v>37</v>
      </c>
      <c r="F10" s="29" t="s">
        <v>38</v>
      </c>
      <c r="G10" s="29" t="s">
        <v>39</v>
      </c>
      <c r="H10" s="29" t="s">
        <v>40</v>
      </c>
      <c r="I10" s="29" t="s">
        <v>41</v>
      </c>
      <c r="J10" s="29" t="s">
        <v>42</v>
      </c>
      <c r="K10" s="29" t="s">
        <v>43</v>
      </c>
      <c r="L10" s="29" t="s">
        <v>44</v>
      </c>
      <c r="M10" s="29" t="s">
        <v>45</v>
      </c>
      <c r="N10" s="29" t="s">
        <v>46</v>
      </c>
      <c r="O10" s="29" t="s">
        <v>47</v>
      </c>
      <c r="P10" s="29" t="s">
        <v>48</v>
      </c>
      <c r="Q10" s="29" t="s">
        <v>49</v>
      </c>
      <c r="R10" s="29" t="s">
        <v>50</v>
      </c>
      <c r="S10" s="29" t="s">
        <v>51</v>
      </c>
      <c r="T10" s="29" t="s">
        <v>52</v>
      </c>
      <c r="U10" s="29" t="s">
        <v>53</v>
      </c>
      <c r="V10" s="29" t="s">
        <v>54</v>
      </c>
      <c r="W10" s="29" t="s">
        <v>55</v>
      </c>
      <c r="X10" s="29" t="s">
        <v>56</v>
      </c>
      <c r="Y10" s="30" t="s">
        <v>57</v>
      </c>
      <c r="Z10" s="30" t="s">
        <v>58</v>
      </c>
      <c r="AA10" s="31" t="s">
        <v>59</v>
      </c>
      <c r="AB10" s="32" t="s">
        <v>60</v>
      </c>
      <c r="AC10" s="33" t="s">
        <v>61</v>
      </c>
      <c r="AD10" s="33" t="s">
        <v>62</v>
      </c>
      <c r="AK10" s="20"/>
      <c r="AL10" s="21"/>
      <c r="AM10" s="22"/>
    </row>
    <row r="11" spans="1:39" s="5" customFormat="1" x14ac:dyDescent="0.2">
      <c r="A11" s="35" t="s">
        <v>63</v>
      </c>
      <c r="B11" s="36">
        <v>52</v>
      </c>
      <c r="C11" s="36">
        <v>0</v>
      </c>
      <c r="D11" s="36">
        <v>26</v>
      </c>
      <c r="E11" s="36">
        <v>0</v>
      </c>
      <c r="F11" s="36">
        <v>11</v>
      </c>
      <c r="G11" s="36">
        <v>0</v>
      </c>
      <c r="H11" s="36">
        <v>23</v>
      </c>
      <c r="I11" s="36">
        <v>0</v>
      </c>
      <c r="J11" s="36">
        <v>0</v>
      </c>
      <c r="K11" s="36">
        <v>2</v>
      </c>
      <c r="L11" s="36">
        <v>1</v>
      </c>
      <c r="M11" s="36">
        <v>2</v>
      </c>
      <c r="N11" s="36">
        <v>0</v>
      </c>
      <c r="O11" s="36">
        <v>2</v>
      </c>
      <c r="P11" s="36">
        <v>0</v>
      </c>
      <c r="Q11" s="36">
        <v>1</v>
      </c>
      <c r="R11" s="36">
        <v>120</v>
      </c>
      <c r="S11" s="36">
        <v>117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7">
        <v>0</v>
      </c>
      <c r="Z11" s="38">
        <v>0</v>
      </c>
      <c r="AA11" s="39">
        <v>0</v>
      </c>
      <c r="AB11" s="39">
        <v>117</v>
      </c>
      <c r="AC11" s="40">
        <f>S11+T11+U11+V11+W11+X11+Y11+Z11+AA11-AB11</f>
        <v>0</v>
      </c>
      <c r="AD11" s="41">
        <f>R11-S11-T11</f>
        <v>3</v>
      </c>
    </row>
    <row r="12" spans="1:39" s="5" customFormat="1" x14ac:dyDescent="0.2">
      <c r="A12" s="42" t="s">
        <v>64</v>
      </c>
      <c r="B12" s="43">
        <v>8</v>
      </c>
      <c r="C12" s="43">
        <v>0</v>
      </c>
      <c r="D12" s="43">
        <v>15</v>
      </c>
      <c r="E12" s="43">
        <v>11</v>
      </c>
      <c r="F12" s="43">
        <v>12</v>
      </c>
      <c r="G12" s="43">
        <v>0</v>
      </c>
      <c r="H12" s="43">
        <v>6</v>
      </c>
      <c r="I12" s="43">
        <v>0</v>
      </c>
      <c r="J12" s="43">
        <v>3</v>
      </c>
      <c r="K12" s="43">
        <v>0</v>
      </c>
      <c r="L12" s="43">
        <v>2</v>
      </c>
      <c r="M12" s="43">
        <v>2</v>
      </c>
      <c r="N12" s="43">
        <v>0</v>
      </c>
      <c r="O12" s="43">
        <v>0</v>
      </c>
      <c r="P12" s="43">
        <v>0</v>
      </c>
      <c r="Q12" s="43">
        <v>0</v>
      </c>
      <c r="R12" s="43">
        <v>59</v>
      </c>
      <c r="S12" s="43">
        <v>55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4">
        <v>0</v>
      </c>
      <c r="Z12" s="45">
        <v>0</v>
      </c>
      <c r="AA12" s="46">
        <v>10</v>
      </c>
      <c r="AB12" s="46">
        <v>65</v>
      </c>
      <c r="AC12" s="47">
        <f t="shared" ref="AC12:AC54" si="0">S12+T12+U12+V12+W12+X12+Y12+Z12+AA12-AB12</f>
        <v>0</v>
      </c>
      <c r="AD12" s="48">
        <f t="shared" ref="AD12:AD54" si="1">R12-S12-T12</f>
        <v>4</v>
      </c>
    </row>
    <row r="13" spans="1:39" s="5" customFormat="1" x14ac:dyDescent="0.2">
      <c r="A13" s="42" t="s">
        <v>65</v>
      </c>
      <c r="B13" s="45">
        <v>0</v>
      </c>
      <c r="C13" s="45">
        <v>0</v>
      </c>
      <c r="D13" s="45">
        <v>10</v>
      </c>
      <c r="E13" s="45">
        <v>21</v>
      </c>
      <c r="F13" s="45">
        <v>0</v>
      </c>
      <c r="G13" s="45">
        <v>0</v>
      </c>
      <c r="H13" s="45">
        <v>5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36</v>
      </c>
      <c r="S13" s="45">
        <v>36</v>
      </c>
      <c r="T13" s="45">
        <v>0</v>
      </c>
      <c r="U13" s="45">
        <v>0</v>
      </c>
      <c r="V13" s="45">
        <v>0</v>
      </c>
      <c r="W13" s="45">
        <v>0</v>
      </c>
      <c r="X13" s="43">
        <v>0</v>
      </c>
      <c r="Y13" s="44">
        <v>0</v>
      </c>
      <c r="Z13" s="45">
        <v>0</v>
      </c>
      <c r="AA13" s="46">
        <v>0</v>
      </c>
      <c r="AB13" s="46">
        <v>36</v>
      </c>
      <c r="AC13" s="47">
        <f t="shared" si="0"/>
        <v>0</v>
      </c>
      <c r="AD13" s="48">
        <f t="shared" si="1"/>
        <v>0</v>
      </c>
    </row>
    <row r="14" spans="1:39" s="5" customFormat="1" x14ac:dyDescent="0.2">
      <c r="A14" s="42" t="s">
        <v>66</v>
      </c>
      <c r="B14" s="43">
        <v>7</v>
      </c>
      <c r="C14" s="43">
        <v>0</v>
      </c>
      <c r="D14" s="43">
        <v>32</v>
      </c>
      <c r="E14" s="43">
        <v>22</v>
      </c>
      <c r="F14" s="43">
        <v>3</v>
      </c>
      <c r="G14" s="43">
        <v>0</v>
      </c>
      <c r="H14" s="43">
        <v>22</v>
      </c>
      <c r="I14" s="43">
        <v>0</v>
      </c>
      <c r="J14" s="43">
        <v>0</v>
      </c>
      <c r="K14" s="43">
        <v>0</v>
      </c>
      <c r="L14" s="43">
        <v>3</v>
      </c>
      <c r="M14" s="43">
        <v>1</v>
      </c>
      <c r="N14" s="43">
        <v>0</v>
      </c>
      <c r="O14" s="43">
        <v>1</v>
      </c>
      <c r="P14" s="43">
        <v>0</v>
      </c>
      <c r="Q14" s="43">
        <v>36</v>
      </c>
      <c r="R14" s="43">
        <v>127</v>
      </c>
      <c r="S14" s="43">
        <v>121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4">
        <v>0</v>
      </c>
      <c r="Z14" s="45">
        <v>0</v>
      </c>
      <c r="AA14" s="46">
        <v>0</v>
      </c>
      <c r="AB14" s="46">
        <v>121</v>
      </c>
      <c r="AC14" s="47">
        <f t="shared" si="0"/>
        <v>0</v>
      </c>
      <c r="AD14" s="48">
        <f t="shared" si="1"/>
        <v>6</v>
      </c>
      <c r="AK14" s="49"/>
    </row>
    <row r="15" spans="1:39" s="5" customFormat="1" x14ac:dyDescent="0.2">
      <c r="A15" s="42" t="s">
        <v>67</v>
      </c>
      <c r="B15" s="43">
        <v>11</v>
      </c>
      <c r="C15" s="43">
        <v>0</v>
      </c>
      <c r="D15" s="43">
        <v>99</v>
      </c>
      <c r="E15" s="43">
        <v>0</v>
      </c>
      <c r="F15" s="43">
        <v>27</v>
      </c>
      <c r="G15" s="43">
        <v>0</v>
      </c>
      <c r="H15" s="43">
        <v>53</v>
      </c>
      <c r="I15" s="43">
        <v>3</v>
      </c>
      <c r="J15" s="43">
        <v>2</v>
      </c>
      <c r="K15" s="43">
        <v>0</v>
      </c>
      <c r="L15" s="43">
        <v>19</v>
      </c>
      <c r="M15" s="43">
        <v>4</v>
      </c>
      <c r="N15" s="43">
        <v>2</v>
      </c>
      <c r="O15" s="43">
        <v>0</v>
      </c>
      <c r="P15" s="43">
        <v>0</v>
      </c>
      <c r="Q15" s="43">
        <v>1</v>
      </c>
      <c r="R15" s="43">
        <v>221</v>
      </c>
      <c r="S15" s="43">
        <v>203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4">
        <v>0</v>
      </c>
      <c r="Z15" s="45">
        <v>0</v>
      </c>
      <c r="AA15" s="46">
        <v>34</v>
      </c>
      <c r="AB15" s="46">
        <v>237</v>
      </c>
      <c r="AC15" s="47">
        <f t="shared" si="0"/>
        <v>0</v>
      </c>
      <c r="AD15" s="48">
        <f t="shared" si="1"/>
        <v>18</v>
      </c>
    </row>
    <row r="16" spans="1:39" s="5" customFormat="1" x14ac:dyDescent="0.2">
      <c r="A16" s="42" t="s">
        <v>68</v>
      </c>
      <c r="B16" s="43">
        <v>2</v>
      </c>
      <c r="C16" s="43">
        <v>0</v>
      </c>
      <c r="D16" s="43">
        <v>19</v>
      </c>
      <c r="E16" s="43">
        <v>0</v>
      </c>
      <c r="F16" s="43">
        <v>10</v>
      </c>
      <c r="G16" s="43">
        <v>0</v>
      </c>
      <c r="H16" s="43">
        <v>4</v>
      </c>
      <c r="I16" s="43">
        <v>0</v>
      </c>
      <c r="J16" s="43">
        <v>1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36</v>
      </c>
      <c r="S16" s="43">
        <v>36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4">
        <v>0</v>
      </c>
      <c r="Z16" s="45">
        <v>0</v>
      </c>
      <c r="AA16" s="46">
        <v>0</v>
      </c>
      <c r="AB16" s="46">
        <v>36</v>
      </c>
      <c r="AC16" s="47">
        <f t="shared" si="0"/>
        <v>0</v>
      </c>
      <c r="AD16" s="48">
        <f t="shared" si="1"/>
        <v>0</v>
      </c>
    </row>
    <row r="17" spans="1:30" s="5" customFormat="1" x14ac:dyDescent="0.2">
      <c r="A17" s="42" t="s">
        <v>69</v>
      </c>
      <c r="B17" s="43">
        <v>0</v>
      </c>
      <c r="C17" s="43">
        <v>0</v>
      </c>
      <c r="D17" s="43">
        <v>0</v>
      </c>
      <c r="E17" s="43">
        <v>1</v>
      </c>
      <c r="F17" s="43">
        <v>2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13</v>
      </c>
      <c r="R17" s="43">
        <v>16</v>
      </c>
      <c r="S17" s="43">
        <v>16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4">
        <v>0</v>
      </c>
      <c r="Z17" s="45">
        <v>0</v>
      </c>
      <c r="AA17" s="46">
        <v>0</v>
      </c>
      <c r="AB17" s="46">
        <v>16</v>
      </c>
      <c r="AC17" s="47">
        <f t="shared" si="0"/>
        <v>0</v>
      </c>
      <c r="AD17" s="48">
        <f t="shared" si="1"/>
        <v>0</v>
      </c>
    </row>
    <row r="18" spans="1:30" s="5" customFormat="1" x14ac:dyDescent="0.2">
      <c r="A18" s="42" t="s">
        <v>70</v>
      </c>
      <c r="B18" s="43">
        <v>42</v>
      </c>
      <c r="C18" s="43">
        <v>0</v>
      </c>
      <c r="D18" s="43">
        <v>93</v>
      </c>
      <c r="E18" s="43">
        <v>11</v>
      </c>
      <c r="F18" s="43">
        <v>12</v>
      </c>
      <c r="G18" s="43">
        <v>0</v>
      </c>
      <c r="H18" s="43">
        <v>24</v>
      </c>
      <c r="I18" s="43">
        <v>0</v>
      </c>
      <c r="J18" s="43">
        <v>2</v>
      </c>
      <c r="K18" s="43">
        <v>8</v>
      </c>
      <c r="L18" s="43">
        <v>3</v>
      </c>
      <c r="M18" s="43">
        <v>0</v>
      </c>
      <c r="N18" s="43">
        <v>1</v>
      </c>
      <c r="O18" s="43">
        <v>0</v>
      </c>
      <c r="P18" s="43">
        <v>0</v>
      </c>
      <c r="Q18" s="43">
        <v>21</v>
      </c>
      <c r="R18" s="45">
        <v>217</v>
      </c>
      <c r="S18" s="43">
        <v>214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4">
        <v>0</v>
      </c>
      <c r="Z18" s="45">
        <v>0</v>
      </c>
      <c r="AA18" s="46">
        <v>7</v>
      </c>
      <c r="AB18" s="46">
        <v>221</v>
      </c>
      <c r="AC18" s="47">
        <f t="shared" si="0"/>
        <v>0</v>
      </c>
      <c r="AD18" s="48">
        <f t="shared" si="1"/>
        <v>3</v>
      </c>
    </row>
    <row r="19" spans="1:30" s="5" customFormat="1" x14ac:dyDescent="0.2">
      <c r="A19" s="42" t="s">
        <v>71</v>
      </c>
      <c r="B19" s="43">
        <v>1</v>
      </c>
      <c r="C19" s="43">
        <v>0</v>
      </c>
      <c r="D19" s="43">
        <v>1</v>
      </c>
      <c r="E19" s="43">
        <v>8</v>
      </c>
      <c r="F19" s="43">
        <v>10</v>
      </c>
      <c r="G19" s="43">
        <v>0</v>
      </c>
      <c r="H19" s="43">
        <v>0</v>
      </c>
      <c r="I19" s="43">
        <v>0</v>
      </c>
      <c r="J19" s="43">
        <v>1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7</v>
      </c>
      <c r="R19" s="43">
        <v>28</v>
      </c>
      <c r="S19" s="43">
        <v>27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4">
        <v>0</v>
      </c>
      <c r="Z19" s="45">
        <v>0</v>
      </c>
      <c r="AA19" s="46">
        <v>0</v>
      </c>
      <c r="AB19" s="46">
        <v>27</v>
      </c>
      <c r="AC19" s="47">
        <f t="shared" si="0"/>
        <v>0</v>
      </c>
      <c r="AD19" s="48">
        <f t="shared" si="1"/>
        <v>1</v>
      </c>
    </row>
    <row r="20" spans="1:30" s="5" customFormat="1" x14ac:dyDescent="0.2">
      <c r="A20" s="42" t="s">
        <v>72</v>
      </c>
      <c r="B20" s="43">
        <v>0</v>
      </c>
      <c r="C20" s="43">
        <v>0</v>
      </c>
      <c r="D20" s="43">
        <v>0</v>
      </c>
      <c r="E20" s="43">
        <v>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1</v>
      </c>
      <c r="R20" s="43">
        <v>7</v>
      </c>
      <c r="S20" s="43">
        <v>7</v>
      </c>
      <c r="T20" s="43">
        <v>0</v>
      </c>
      <c r="U20" s="43">
        <v>0</v>
      </c>
      <c r="V20" s="43">
        <v>0</v>
      </c>
      <c r="W20" s="43">
        <v>0</v>
      </c>
      <c r="X20" s="44">
        <v>0</v>
      </c>
      <c r="Y20" s="44">
        <v>0</v>
      </c>
      <c r="Z20" s="45">
        <v>0</v>
      </c>
      <c r="AA20" s="46">
        <v>0</v>
      </c>
      <c r="AB20" s="46">
        <v>7</v>
      </c>
      <c r="AC20" s="47">
        <f t="shared" si="0"/>
        <v>0</v>
      </c>
      <c r="AD20" s="48">
        <f t="shared" si="1"/>
        <v>0</v>
      </c>
    </row>
    <row r="21" spans="1:30" s="5" customFormat="1" x14ac:dyDescent="0.2">
      <c r="A21" s="42" t="s">
        <v>73</v>
      </c>
      <c r="B21" s="43">
        <v>0</v>
      </c>
      <c r="C21" s="43">
        <v>0</v>
      </c>
      <c r="D21" s="43">
        <v>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2</v>
      </c>
      <c r="R21" s="43">
        <v>3</v>
      </c>
      <c r="S21" s="43">
        <v>3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4">
        <v>0</v>
      </c>
      <c r="Z21" s="45">
        <v>0</v>
      </c>
      <c r="AA21" s="46">
        <v>0</v>
      </c>
      <c r="AB21" s="46">
        <v>3</v>
      </c>
      <c r="AC21" s="47">
        <f t="shared" si="0"/>
        <v>0</v>
      </c>
      <c r="AD21" s="48">
        <f t="shared" si="1"/>
        <v>0</v>
      </c>
    </row>
    <row r="22" spans="1:30" s="5" customFormat="1" x14ac:dyDescent="0.2">
      <c r="A22" s="42" t="s">
        <v>74</v>
      </c>
      <c r="B22" s="43">
        <v>2</v>
      </c>
      <c r="C22" s="43">
        <v>0</v>
      </c>
      <c r="D22" s="43">
        <v>2</v>
      </c>
      <c r="E22" s="43">
        <v>0</v>
      </c>
      <c r="F22" s="43">
        <v>6</v>
      </c>
      <c r="G22" s="43">
        <v>0</v>
      </c>
      <c r="H22" s="43">
        <v>8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18</v>
      </c>
      <c r="S22" s="43">
        <v>18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4">
        <v>0</v>
      </c>
      <c r="Z22" s="45">
        <v>0</v>
      </c>
      <c r="AA22" s="46">
        <v>0</v>
      </c>
      <c r="AB22" s="46">
        <v>18</v>
      </c>
      <c r="AC22" s="47">
        <f t="shared" si="0"/>
        <v>0</v>
      </c>
      <c r="AD22" s="48">
        <f t="shared" si="1"/>
        <v>0</v>
      </c>
    </row>
    <row r="23" spans="1:30" s="5" customFormat="1" x14ac:dyDescent="0.2">
      <c r="A23" s="42" t="s">
        <v>75</v>
      </c>
      <c r="B23" s="43">
        <v>9</v>
      </c>
      <c r="C23" s="43">
        <v>0</v>
      </c>
      <c r="D23" s="43">
        <v>42</v>
      </c>
      <c r="E23" s="43">
        <v>4</v>
      </c>
      <c r="F23" s="43">
        <v>4</v>
      </c>
      <c r="G23" s="43">
        <v>0</v>
      </c>
      <c r="H23" s="43">
        <v>8</v>
      </c>
      <c r="I23" s="43">
        <v>1</v>
      </c>
      <c r="J23" s="50">
        <v>0</v>
      </c>
      <c r="K23" s="43">
        <v>1</v>
      </c>
      <c r="L23" s="43">
        <v>10</v>
      </c>
      <c r="M23" s="43">
        <v>1</v>
      </c>
      <c r="N23" s="43">
        <v>0</v>
      </c>
      <c r="O23" s="43">
        <v>1</v>
      </c>
      <c r="P23" s="43">
        <v>0</v>
      </c>
      <c r="Q23" s="43">
        <v>22</v>
      </c>
      <c r="R23" s="43">
        <v>103</v>
      </c>
      <c r="S23" s="43">
        <v>95</v>
      </c>
      <c r="T23" s="43">
        <v>0</v>
      </c>
      <c r="U23" s="43">
        <v>0</v>
      </c>
      <c r="V23" s="43">
        <v>0</v>
      </c>
      <c r="W23" s="43">
        <v>2</v>
      </c>
      <c r="X23" s="43">
        <v>0</v>
      </c>
      <c r="Y23" s="44">
        <v>53</v>
      </c>
      <c r="Z23" s="45">
        <v>0</v>
      </c>
      <c r="AA23" s="46">
        <v>15</v>
      </c>
      <c r="AB23" s="46">
        <v>164</v>
      </c>
      <c r="AC23" s="47">
        <f t="shared" si="0"/>
        <v>1</v>
      </c>
      <c r="AD23" s="48">
        <f t="shared" si="1"/>
        <v>8</v>
      </c>
    </row>
    <row r="24" spans="1:30" s="5" customFormat="1" x14ac:dyDescent="0.2">
      <c r="A24" s="42" t="s">
        <v>76</v>
      </c>
      <c r="B24" s="43">
        <v>34</v>
      </c>
      <c r="C24" s="43">
        <v>0</v>
      </c>
      <c r="D24" s="43">
        <v>26</v>
      </c>
      <c r="E24" s="43">
        <v>0</v>
      </c>
      <c r="F24" s="43">
        <v>0</v>
      </c>
      <c r="G24" s="43">
        <v>0</v>
      </c>
      <c r="H24" s="43">
        <v>33</v>
      </c>
      <c r="I24" s="43">
        <v>0</v>
      </c>
      <c r="J24" s="43">
        <v>0</v>
      </c>
      <c r="K24" s="43">
        <v>1</v>
      </c>
      <c r="L24" s="43">
        <v>2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96</v>
      </c>
      <c r="S24" s="43">
        <v>93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4">
        <v>0</v>
      </c>
      <c r="Z24" s="45">
        <v>0</v>
      </c>
      <c r="AA24" s="46">
        <v>2</v>
      </c>
      <c r="AB24" s="46">
        <v>95</v>
      </c>
      <c r="AC24" s="47">
        <f t="shared" si="0"/>
        <v>0</v>
      </c>
      <c r="AD24" s="48">
        <f t="shared" si="1"/>
        <v>3</v>
      </c>
    </row>
    <row r="25" spans="1:30" s="5" customFormat="1" x14ac:dyDescent="0.2">
      <c r="A25" s="42" t="s">
        <v>77</v>
      </c>
      <c r="B25" s="43">
        <v>13</v>
      </c>
      <c r="C25" s="43">
        <v>0</v>
      </c>
      <c r="D25" s="43">
        <v>8</v>
      </c>
      <c r="E25" s="43">
        <v>0</v>
      </c>
      <c r="F25" s="43">
        <v>3</v>
      </c>
      <c r="G25" s="43">
        <v>0</v>
      </c>
      <c r="H25" s="43">
        <v>1</v>
      </c>
      <c r="I25" s="43">
        <v>0</v>
      </c>
      <c r="J25" s="43">
        <v>1</v>
      </c>
      <c r="K25" s="43">
        <v>1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27</v>
      </c>
      <c r="S25" s="43">
        <v>27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4">
        <v>0</v>
      </c>
      <c r="Z25" s="45">
        <v>0</v>
      </c>
      <c r="AA25" s="46">
        <v>0</v>
      </c>
      <c r="AB25" s="46">
        <v>27</v>
      </c>
      <c r="AC25" s="47">
        <f t="shared" si="0"/>
        <v>0</v>
      </c>
      <c r="AD25" s="48">
        <f t="shared" si="1"/>
        <v>0</v>
      </c>
    </row>
    <row r="26" spans="1:30" s="5" customFormat="1" x14ac:dyDescent="0.2">
      <c r="A26" s="42" t="s">
        <v>78</v>
      </c>
      <c r="B26" s="43">
        <v>0</v>
      </c>
      <c r="C26" s="43">
        <v>0</v>
      </c>
      <c r="D26" s="43">
        <v>0</v>
      </c>
      <c r="E26" s="43">
        <v>4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7</v>
      </c>
      <c r="R26" s="43">
        <v>11</v>
      </c>
      <c r="S26" s="45">
        <v>11</v>
      </c>
      <c r="T26" s="45">
        <v>0</v>
      </c>
      <c r="U26" s="45">
        <v>0</v>
      </c>
      <c r="V26" s="45">
        <v>0</v>
      </c>
      <c r="W26" s="45">
        <v>0</v>
      </c>
      <c r="X26" s="43">
        <v>0</v>
      </c>
      <c r="Y26" s="44">
        <v>0</v>
      </c>
      <c r="Z26" s="45">
        <v>0</v>
      </c>
      <c r="AA26" s="46">
        <v>0</v>
      </c>
      <c r="AB26" s="46">
        <v>11</v>
      </c>
      <c r="AC26" s="47">
        <f t="shared" si="0"/>
        <v>0</v>
      </c>
      <c r="AD26" s="48">
        <f t="shared" si="1"/>
        <v>0</v>
      </c>
    </row>
    <row r="27" spans="1:30" s="5" customFormat="1" x14ac:dyDescent="0.2">
      <c r="A27" s="42" t="s">
        <v>79</v>
      </c>
      <c r="B27" s="43">
        <v>21</v>
      </c>
      <c r="C27" s="43">
        <v>0</v>
      </c>
      <c r="D27" s="43">
        <v>9</v>
      </c>
      <c r="E27" s="43">
        <v>17</v>
      </c>
      <c r="F27" s="43">
        <v>5</v>
      </c>
      <c r="G27" s="43">
        <v>0</v>
      </c>
      <c r="H27" s="43">
        <v>21</v>
      </c>
      <c r="I27" s="43">
        <v>0</v>
      </c>
      <c r="J27" s="43">
        <v>1</v>
      </c>
      <c r="K27" s="43">
        <v>1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1</v>
      </c>
      <c r="R27" s="43">
        <v>76</v>
      </c>
      <c r="S27" s="43">
        <v>76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4">
        <v>0</v>
      </c>
      <c r="Z27" s="45">
        <v>0</v>
      </c>
      <c r="AA27" s="46">
        <v>0</v>
      </c>
      <c r="AB27" s="46">
        <v>76</v>
      </c>
      <c r="AC27" s="47">
        <f t="shared" si="0"/>
        <v>0</v>
      </c>
      <c r="AD27" s="48">
        <f t="shared" si="1"/>
        <v>0</v>
      </c>
    </row>
    <row r="28" spans="1:30" s="5" customFormat="1" x14ac:dyDescent="0.2">
      <c r="A28" s="42" t="s">
        <v>80</v>
      </c>
      <c r="B28" s="43">
        <v>6</v>
      </c>
      <c r="C28" s="43">
        <v>0</v>
      </c>
      <c r="D28" s="43">
        <v>22</v>
      </c>
      <c r="E28" s="43">
        <v>25</v>
      </c>
      <c r="F28" s="43">
        <v>17</v>
      </c>
      <c r="G28" s="43">
        <v>0</v>
      </c>
      <c r="H28" s="43">
        <v>13</v>
      </c>
      <c r="I28" s="43">
        <v>0</v>
      </c>
      <c r="J28" s="43">
        <v>1</v>
      </c>
      <c r="K28" s="43">
        <v>1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85</v>
      </c>
      <c r="S28" s="43">
        <v>84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4">
        <v>0</v>
      </c>
      <c r="Z28" s="45">
        <v>0</v>
      </c>
      <c r="AA28" s="46">
        <v>0</v>
      </c>
      <c r="AB28" s="46">
        <v>84</v>
      </c>
      <c r="AC28" s="47">
        <f t="shared" si="0"/>
        <v>0</v>
      </c>
      <c r="AD28" s="48">
        <f t="shared" si="1"/>
        <v>1</v>
      </c>
    </row>
    <row r="29" spans="1:30" s="5" customFormat="1" x14ac:dyDescent="0.2">
      <c r="A29" s="42" t="s">
        <v>81</v>
      </c>
      <c r="B29" s="43">
        <v>1</v>
      </c>
      <c r="C29" s="43">
        <v>0</v>
      </c>
      <c r="D29" s="43">
        <v>1</v>
      </c>
      <c r="E29" s="43">
        <v>4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3</v>
      </c>
      <c r="R29" s="43">
        <v>9</v>
      </c>
      <c r="S29" s="43">
        <v>9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4">
        <v>0</v>
      </c>
      <c r="Z29" s="45">
        <v>0</v>
      </c>
      <c r="AA29" s="46">
        <v>0</v>
      </c>
      <c r="AB29" s="46">
        <v>9</v>
      </c>
      <c r="AC29" s="47">
        <f t="shared" si="0"/>
        <v>0</v>
      </c>
      <c r="AD29" s="48">
        <f t="shared" si="1"/>
        <v>0</v>
      </c>
    </row>
    <row r="30" spans="1:30" s="5" customFormat="1" x14ac:dyDescent="0.2">
      <c r="A30" s="42" t="s">
        <v>82</v>
      </c>
      <c r="B30" s="43">
        <v>2</v>
      </c>
      <c r="C30" s="43">
        <v>0</v>
      </c>
      <c r="D30" s="43">
        <v>3</v>
      </c>
      <c r="E30" s="43">
        <v>14</v>
      </c>
      <c r="F30" s="43">
        <v>7</v>
      </c>
      <c r="G30" s="43">
        <v>0</v>
      </c>
      <c r="H30" s="43">
        <v>1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27</v>
      </c>
      <c r="S30" s="43">
        <v>27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4">
        <v>0</v>
      </c>
      <c r="Z30" s="45">
        <v>0</v>
      </c>
      <c r="AA30" s="46">
        <v>0</v>
      </c>
      <c r="AB30" s="46">
        <v>27</v>
      </c>
      <c r="AC30" s="47">
        <f t="shared" si="0"/>
        <v>0</v>
      </c>
      <c r="AD30" s="48">
        <f t="shared" si="1"/>
        <v>0</v>
      </c>
    </row>
    <row r="31" spans="1:30" s="5" customFormat="1" x14ac:dyDescent="0.2">
      <c r="A31" s="42" t="s">
        <v>83</v>
      </c>
      <c r="B31" s="43">
        <v>29</v>
      </c>
      <c r="C31" s="43">
        <v>0</v>
      </c>
      <c r="D31" s="43">
        <v>24</v>
      </c>
      <c r="E31" s="43">
        <v>0</v>
      </c>
      <c r="F31" s="43">
        <v>9</v>
      </c>
      <c r="G31" s="43">
        <v>0</v>
      </c>
      <c r="H31" s="43">
        <v>3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19</v>
      </c>
      <c r="R31" s="43">
        <v>84</v>
      </c>
      <c r="S31" s="43">
        <v>84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4">
        <v>0</v>
      </c>
      <c r="Z31" s="45">
        <v>0</v>
      </c>
      <c r="AA31" s="46">
        <v>0</v>
      </c>
      <c r="AB31" s="46">
        <v>84</v>
      </c>
      <c r="AC31" s="47">
        <f t="shared" si="0"/>
        <v>0</v>
      </c>
      <c r="AD31" s="48">
        <f t="shared" si="1"/>
        <v>0</v>
      </c>
    </row>
    <row r="32" spans="1:30" s="5" customFormat="1" x14ac:dyDescent="0.2">
      <c r="A32" s="42" t="s">
        <v>84</v>
      </c>
      <c r="B32" s="43">
        <v>36</v>
      </c>
      <c r="C32" s="43">
        <v>0</v>
      </c>
      <c r="D32" s="43">
        <v>33</v>
      </c>
      <c r="E32" s="43">
        <v>0</v>
      </c>
      <c r="F32" s="43">
        <v>7</v>
      </c>
      <c r="G32" s="43">
        <v>0</v>
      </c>
      <c r="H32" s="43">
        <v>9</v>
      </c>
      <c r="I32" s="43">
        <v>0</v>
      </c>
      <c r="J32" s="43">
        <v>0</v>
      </c>
      <c r="K32" s="43">
        <v>2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87</v>
      </c>
      <c r="S32" s="43">
        <v>87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4">
        <v>0</v>
      </c>
      <c r="Z32" s="45">
        <v>0</v>
      </c>
      <c r="AA32" s="46">
        <v>0</v>
      </c>
      <c r="AB32" s="46">
        <v>87</v>
      </c>
      <c r="AC32" s="47">
        <f t="shared" si="0"/>
        <v>0</v>
      </c>
      <c r="AD32" s="48">
        <f t="shared" si="1"/>
        <v>0</v>
      </c>
    </row>
    <row r="33" spans="1:37" s="5" customFormat="1" x14ac:dyDescent="0.2">
      <c r="A33" s="42" t="s">
        <v>85</v>
      </c>
      <c r="B33" s="43">
        <v>0</v>
      </c>
      <c r="C33" s="43">
        <v>0</v>
      </c>
      <c r="D33" s="43">
        <v>2</v>
      </c>
      <c r="E33" s="43">
        <v>0</v>
      </c>
      <c r="F33" s="43">
        <v>2</v>
      </c>
      <c r="G33" s="43">
        <v>0</v>
      </c>
      <c r="H33" s="43">
        <v>1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8</v>
      </c>
      <c r="R33" s="43">
        <v>13</v>
      </c>
      <c r="S33" s="43">
        <v>13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4">
        <v>0</v>
      </c>
      <c r="Z33" s="45">
        <v>0</v>
      </c>
      <c r="AA33" s="46">
        <v>0</v>
      </c>
      <c r="AB33" s="46">
        <v>13</v>
      </c>
      <c r="AC33" s="47">
        <f t="shared" si="0"/>
        <v>0</v>
      </c>
      <c r="AD33" s="48">
        <f t="shared" si="1"/>
        <v>0</v>
      </c>
    </row>
    <row r="34" spans="1:37" s="56" customFormat="1" x14ac:dyDescent="0.2">
      <c r="A34" s="51" t="s">
        <v>86</v>
      </c>
      <c r="B34" s="50">
        <v>2</v>
      </c>
      <c r="C34" s="50">
        <v>0</v>
      </c>
      <c r="D34" s="50">
        <v>49</v>
      </c>
      <c r="E34" s="50">
        <v>35</v>
      </c>
      <c r="F34" s="50">
        <v>0</v>
      </c>
      <c r="G34" s="50">
        <v>0</v>
      </c>
      <c r="H34" s="50">
        <v>24</v>
      </c>
      <c r="I34" s="50">
        <v>0</v>
      </c>
      <c r="J34" s="50">
        <v>0</v>
      </c>
      <c r="K34" s="50">
        <v>0</v>
      </c>
      <c r="L34" s="50">
        <v>0</v>
      </c>
      <c r="M34" s="50">
        <v>2</v>
      </c>
      <c r="N34" s="50">
        <v>0</v>
      </c>
      <c r="O34" s="50">
        <v>0</v>
      </c>
      <c r="P34" s="50">
        <v>0</v>
      </c>
      <c r="Q34" s="50">
        <v>0</v>
      </c>
      <c r="R34" s="50">
        <v>112</v>
      </c>
      <c r="S34" s="50">
        <v>111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2">
        <v>56</v>
      </c>
      <c r="Z34" s="50">
        <v>0</v>
      </c>
      <c r="AA34" s="53">
        <v>4</v>
      </c>
      <c r="AB34" s="53">
        <v>171</v>
      </c>
      <c r="AC34" s="54">
        <f t="shared" si="0"/>
        <v>0</v>
      </c>
      <c r="AD34" s="55">
        <f t="shared" si="1"/>
        <v>1</v>
      </c>
    </row>
    <row r="35" spans="1:37" s="5" customFormat="1" x14ac:dyDescent="0.2">
      <c r="A35" s="42" t="s">
        <v>87</v>
      </c>
      <c r="B35" s="43">
        <v>6</v>
      </c>
      <c r="C35" s="43">
        <v>0</v>
      </c>
      <c r="D35" s="43">
        <v>0</v>
      </c>
      <c r="E35" s="43">
        <v>0</v>
      </c>
      <c r="F35" s="43">
        <v>13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19</v>
      </c>
      <c r="S35" s="45">
        <v>19</v>
      </c>
      <c r="T35" s="45">
        <v>0</v>
      </c>
      <c r="U35" s="45">
        <v>0</v>
      </c>
      <c r="V35" s="45">
        <v>0</v>
      </c>
      <c r="W35" s="45">
        <v>0</v>
      </c>
      <c r="X35" s="43">
        <v>0</v>
      </c>
      <c r="Y35" s="44">
        <v>0</v>
      </c>
      <c r="Z35" s="45">
        <v>0</v>
      </c>
      <c r="AA35" s="46">
        <v>0</v>
      </c>
      <c r="AB35" s="46">
        <v>19</v>
      </c>
      <c r="AC35" s="47">
        <f t="shared" si="0"/>
        <v>0</v>
      </c>
      <c r="AD35" s="48">
        <f t="shared" si="1"/>
        <v>0</v>
      </c>
    </row>
    <row r="36" spans="1:37" s="5" customFormat="1" x14ac:dyDescent="0.2">
      <c r="A36" s="42" t="s">
        <v>88</v>
      </c>
      <c r="B36" s="43">
        <v>9</v>
      </c>
      <c r="C36" s="43">
        <v>0</v>
      </c>
      <c r="D36" s="43">
        <v>5</v>
      </c>
      <c r="E36" s="43">
        <v>10</v>
      </c>
      <c r="F36" s="43">
        <v>3</v>
      </c>
      <c r="G36" s="43">
        <v>0</v>
      </c>
      <c r="H36" s="43">
        <v>2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29</v>
      </c>
      <c r="S36" s="43">
        <v>29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4">
        <v>0</v>
      </c>
      <c r="Z36" s="45">
        <v>0</v>
      </c>
      <c r="AA36" s="46">
        <v>0</v>
      </c>
      <c r="AB36" s="46">
        <v>29</v>
      </c>
      <c r="AC36" s="47">
        <f t="shared" si="0"/>
        <v>0</v>
      </c>
      <c r="AD36" s="48">
        <f t="shared" si="1"/>
        <v>0</v>
      </c>
    </row>
    <row r="37" spans="1:37" s="5" customFormat="1" x14ac:dyDescent="0.2">
      <c r="A37" s="42" t="s">
        <v>89</v>
      </c>
      <c r="B37" s="43">
        <v>32</v>
      </c>
      <c r="C37" s="43">
        <v>0</v>
      </c>
      <c r="D37" s="43">
        <v>194</v>
      </c>
      <c r="E37" s="43">
        <v>0</v>
      </c>
      <c r="F37" s="43">
        <v>22</v>
      </c>
      <c r="G37" s="43">
        <v>0</v>
      </c>
      <c r="H37" s="43">
        <v>77</v>
      </c>
      <c r="I37" s="43">
        <v>0</v>
      </c>
      <c r="J37" s="43">
        <v>0</v>
      </c>
      <c r="K37" s="43">
        <v>1</v>
      </c>
      <c r="L37" s="43">
        <v>31</v>
      </c>
      <c r="M37" s="43">
        <v>3</v>
      </c>
      <c r="N37" s="43">
        <v>0</v>
      </c>
      <c r="O37" s="43">
        <v>2</v>
      </c>
      <c r="P37" s="43">
        <v>0</v>
      </c>
      <c r="Q37" s="43">
        <v>16</v>
      </c>
      <c r="R37" s="43">
        <v>378</v>
      </c>
      <c r="S37" s="43">
        <v>342</v>
      </c>
      <c r="T37" s="43">
        <v>0</v>
      </c>
      <c r="U37" s="43">
        <v>1</v>
      </c>
      <c r="V37" s="43">
        <v>0</v>
      </c>
      <c r="W37" s="43">
        <v>25</v>
      </c>
      <c r="X37" s="43">
        <v>0</v>
      </c>
      <c r="Y37" s="44">
        <v>0</v>
      </c>
      <c r="Z37" s="45">
        <v>0</v>
      </c>
      <c r="AA37" s="46">
        <v>19</v>
      </c>
      <c r="AB37" s="46">
        <v>387</v>
      </c>
      <c r="AC37" s="47">
        <f t="shared" si="0"/>
        <v>0</v>
      </c>
      <c r="AD37" s="48">
        <f t="shared" si="1"/>
        <v>36</v>
      </c>
    </row>
    <row r="38" spans="1:37" s="5" customFormat="1" x14ac:dyDescent="0.2">
      <c r="A38" s="42" t="s">
        <v>90</v>
      </c>
      <c r="B38" s="43">
        <v>0</v>
      </c>
      <c r="C38" s="43">
        <v>0</v>
      </c>
      <c r="D38" s="43">
        <v>10</v>
      </c>
      <c r="E38" s="43">
        <v>0</v>
      </c>
      <c r="F38" s="43">
        <v>6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16</v>
      </c>
      <c r="S38" s="43">
        <v>16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4">
        <v>0</v>
      </c>
      <c r="Z38" s="45">
        <v>0</v>
      </c>
      <c r="AA38" s="46">
        <v>0</v>
      </c>
      <c r="AB38" s="46">
        <v>16</v>
      </c>
      <c r="AC38" s="47">
        <f t="shared" si="0"/>
        <v>0</v>
      </c>
      <c r="AD38" s="48">
        <f t="shared" si="1"/>
        <v>0</v>
      </c>
    </row>
    <row r="39" spans="1:37" s="5" customFormat="1" x14ac:dyDescent="0.2">
      <c r="A39" s="42" t="s">
        <v>91</v>
      </c>
      <c r="B39" s="43">
        <v>13</v>
      </c>
      <c r="C39" s="43">
        <v>0</v>
      </c>
      <c r="D39" s="43">
        <v>9</v>
      </c>
      <c r="E39" s="43">
        <v>0</v>
      </c>
      <c r="F39" s="43">
        <v>6</v>
      </c>
      <c r="G39" s="43">
        <v>0</v>
      </c>
      <c r="H39" s="43">
        <v>5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17</v>
      </c>
      <c r="R39" s="43">
        <v>50</v>
      </c>
      <c r="S39" s="43">
        <v>49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4">
        <v>0</v>
      </c>
      <c r="Z39" s="45">
        <v>0</v>
      </c>
      <c r="AA39" s="46">
        <v>0</v>
      </c>
      <c r="AB39" s="46">
        <v>49</v>
      </c>
      <c r="AC39" s="47">
        <f t="shared" si="0"/>
        <v>0</v>
      </c>
      <c r="AD39" s="48">
        <f t="shared" si="1"/>
        <v>1</v>
      </c>
      <c r="AG39" s="57"/>
      <c r="AK39" s="49"/>
    </row>
    <row r="40" spans="1:37" s="5" customFormat="1" x14ac:dyDescent="0.2">
      <c r="A40" s="42" t="s">
        <v>92</v>
      </c>
      <c r="B40" s="43">
        <v>8</v>
      </c>
      <c r="C40" s="43">
        <v>0</v>
      </c>
      <c r="D40" s="43">
        <v>9</v>
      </c>
      <c r="E40" s="43">
        <v>4</v>
      </c>
      <c r="F40" s="43">
        <v>45</v>
      </c>
      <c r="G40" s="43">
        <v>0</v>
      </c>
      <c r="H40" s="43">
        <v>3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69</v>
      </c>
      <c r="S40" s="43">
        <v>69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4">
        <v>0</v>
      </c>
      <c r="Z40" s="45">
        <v>0</v>
      </c>
      <c r="AA40" s="46">
        <v>0</v>
      </c>
      <c r="AB40" s="46">
        <v>69</v>
      </c>
      <c r="AC40" s="47">
        <f t="shared" si="0"/>
        <v>0</v>
      </c>
      <c r="AD40" s="48">
        <f t="shared" si="1"/>
        <v>0</v>
      </c>
    </row>
    <row r="41" spans="1:37" s="5" customFormat="1" x14ac:dyDescent="0.2">
      <c r="A41" s="42" t="s">
        <v>93</v>
      </c>
      <c r="B41" s="43">
        <v>10</v>
      </c>
      <c r="C41" s="43">
        <v>0</v>
      </c>
      <c r="D41" s="43">
        <v>18</v>
      </c>
      <c r="E41" s="43">
        <v>2</v>
      </c>
      <c r="F41" s="43">
        <v>6</v>
      </c>
      <c r="G41" s="43">
        <v>0</v>
      </c>
      <c r="H41" s="43">
        <v>11</v>
      </c>
      <c r="I41" s="43">
        <v>0</v>
      </c>
      <c r="J41" s="43">
        <v>0</v>
      </c>
      <c r="K41" s="43">
        <v>1</v>
      </c>
      <c r="L41" s="43">
        <v>5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53</v>
      </c>
      <c r="S41" s="43">
        <v>47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4">
        <v>0</v>
      </c>
      <c r="Z41" s="45">
        <v>0</v>
      </c>
      <c r="AA41" s="46">
        <v>0</v>
      </c>
      <c r="AB41" s="46">
        <v>47</v>
      </c>
      <c r="AC41" s="47">
        <f t="shared" si="0"/>
        <v>0</v>
      </c>
      <c r="AD41" s="48">
        <f t="shared" si="1"/>
        <v>6</v>
      </c>
    </row>
    <row r="42" spans="1:37" s="5" customFormat="1" x14ac:dyDescent="0.2">
      <c r="A42" s="42" t="s">
        <v>94</v>
      </c>
      <c r="B42" s="43">
        <v>2</v>
      </c>
      <c r="C42" s="43">
        <v>0</v>
      </c>
      <c r="D42" s="43">
        <v>1</v>
      </c>
      <c r="E42" s="43">
        <v>0</v>
      </c>
      <c r="F42" s="43">
        <v>9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1</v>
      </c>
      <c r="R42" s="43">
        <v>13</v>
      </c>
      <c r="S42" s="43">
        <v>13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4">
        <v>0</v>
      </c>
      <c r="Z42" s="45">
        <v>0</v>
      </c>
      <c r="AA42" s="46">
        <v>0</v>
      </c>
      <c r="AB42" s="46">
        <v>13</v>
      </c>
      <c r="AC42" s="47">
        <f t="shared" si="0"/>
        <v>0</v>
      </c>
      <c r="AD42" s="48">
        <f t="shared" si="1"/>
        <v>0</v>
      </c>
    </row>
    <row r="43" spans="1:37" s="5" customFormat="1" x14ac:dyDescent="0.2">
      <c r="A43" s="42" t="s">
        <v>95</v>
      </c>
      <c r="B43" s="43">
        <v>15</v>
      </c>
      <c r="C43" s="43">
        <v>0</v>
      </c>
      <c r="D43" s="43">
        <v>6</v>
      </c>
      <c r="E43" s="43">
        <v>6</v>
      </c>
      <c r="F43" s="43">
        <v>5</v>
      </c>
      <c r="G43" s="43">
        <v>0</v>
      </c>
      <c r="H43" s="43">
        <v>7</v>
      </c>
      <c r="I43" s="43">
        <v>0</v>
      </c>
      <c r="J43" s="43">
        <v>0</v>
      </c>
      <c r="K43" s="43">
        <v>3</v>
      </c>
      <c r="L43" s="43">
        <v>8</v>
      </c>
      <c r="M43" s="43">
        <v>0</v>
      </c>
      <c r="N43" s="43">
        <v>0</v>
      </c>
      <c r="O43" s="43">
        <v>0</v>
      </c>
      <c r="P43" s="43">
        <v>0</v>
      </c>
      <c r="Q43" s="43">
        <v>1</v>
      </c>
      <c r="R43" s="43">
        <v>51</v>
      </c>
      <c r="S43" s="43">
        <v>43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4">
        <v>0</v>
      </c>
      <c r="Z43" s="45">
        <v>0</v>
      </c>
      <c r="AA43" s="46">
        <v>8</v>
      </c>
      <c r="AB43" s="46">
        <v>49</v>
      </c>
      <c r="AC43" s="47">
        <f t="shared" si="0"/>
        <v>2</v>
      </c>
      <c r="AD43" s="48">
        <f t="shared" si="1"/>
        <v>8</v>
      </c>
    </row>
    <row r="44" spans="1:37" s="5" customFormat="1" x14ac:dyDescent="0.2">
      <c r="A44" s="42" t="s">
        <v>96</v>
      </c>
      <c r="B44" s="43">
        <v>0</v>
      </c>
      <c r="C44" s="43">
        <v>0</v>
      </c>
      <c r="D44" s="43">
        <v>15</v>
      </c>
      <c r="E44" s="43">
        <v>17</v>
      </c>
      <c r="F44" s="43">
        <v>8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9</v>
      </c>
      <c r="R44" s="43">
        <v>49</v>
      </c>
      <c r="S44" s="43">
        <v>49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4">
        <v>0</v>
      </c>
      <c r="Z44" s="45">
        <v>0</v>
      </c>
      <c r="AA44" s="46">
        <v>2</v>
      </c>
      <c r="AB44" s="46">
        <v>51</v>
      </c>
      <c r="AC44" s="47">
        <f t="shared" si="0"/>
        <v>0</v>
      </c>
      <c r="AD44" s="48">
        <f t="shared" si="1"/>
        <v>0</v>
      </c>
    </row>
    <row r="45" spans="1:37" s="5" customFormat="1" x14ac:dyDescent="0.2">
      <c r="A45" s="42" t="s">
        <v>97</v>
      </c>
      <c r="B45" s="43">
        <v>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4">
        <v>0</v>
      </c>
      <c r="Z45" s="45">
        <v>0</v>
      </c>
      <c r="AA45" s="46">
        <v>0</v>
      </c>
      <c r="AB45" s="46">
        <v>0</v>
      </c>
      <c r="AC45" s="47">
        <f t="shared" si="0"/>
        <v>0</v>
      </c>
      <c r="AD45" s="48">
        <f t="shared" si="1"/>
        <v>0</v>
      </c>
    </row>
    <row r="46" spans="1:37" s="5" customFormat="1" x14ac:dyDescent="0.2">
      <c r="A46" s="58" t="s">
        <v>98</v>
      </c>
      <c r="B46" s="43">
        <v>4</v>
      </c>
      <c r="C46" s="43">
        <v>0</v>
      </c>
      <c r="D46" s="43">
        <v>38</v>
      </c>
      <c r="E46" s="43">
        <v>0</v>
      </c>
      <c r="F46" s="43">
        <v>0</v>
      </c>
      <c r="G46" s="43">
        <v>0</v>
      </c>
      <c r="H46" s="43">
        <v>31</v>
      </c>
      <c r="I46" s="43">
        <v>4</v>
      </c>
      <c r="J46" s="43">
        <v>0</v>
      </c>
      <c r="K46" s="43">
        <v>2</v>
      </c>
      <c r="L46" s="43">
        <v>5</v>
      </c>
      <c r="M46" s="43">
        <v>0</v>
      </c>
      <c r="N46" s="43">
        <v>1</v>
      </c>
      <c r="O46" s="43">
        <v>0</v>
      </c>
      <c r="P46" s="43">
        <v>0</v>
      </c>
      <c r="Q46" s="43">
        <v>6</v>
      </c>
      <c r="R46" s="43">
        <v>91</v>
      </c>
      <c r="S46" s="43">
        <v>84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4">
        <v>3</v>
      </c>
      <c r="Z46" s="45">
        <v>0</v>
      </c>
      <c r="AA46" s="46">
        <v>43</v>
      </c>
      <c r="AB46" s="46">
        <v>130</v>
      </c>
      <c r="AC46" s="47">
        <f t="shared" si="0"/>
        <v>0</v>
      </c>
      <c r="AD46" s="48">
        <f t="shared" si="1"/>
        <v>7</v>
      </c>
    </row>
    <row r="47" spans="1:37" s="5" customFormat="1" x14ac:dyDescent="0.2">
      <c r="A47" s="42" t="s">
        <v>99</v>
      </c>
      <c r="B47" s="43">
        <v>1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1</v>
      </c>
      <c r="S47" s="43">
        <v>1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4">
        <v>0</v>
      </c>
      <c r="Z47" s="45">
        <v>0</v>
      </c>
      <c r="AA47" s="46">
        <v>0</v>
      </c>
      <c r="AB47" s="46">
        <v>1</v>
      </c>
      <c r="AC47" s="47">
        <f t="shared" si="0"/>
        <v>0</v>
      </c>
      <c r="AD47" s="48">
        <f t="shared" si="1"/>
        <v>0</v>
      </c>
    </row>
    <row r="48" spans="1:37" s="5" customFormat="1" x14ac:dyDescent="0.2">
      <c r="A48" s="42" t="s">
        <v>100</v>
      </c>
      <c r="B48" s="43">
        <v>0</v>
      </c>
      <c r="C48" s="43">
        <v>0</v>
      </c>
      <c r="D48" s="43">
        <v>2</v>
      </c>
      <c r="E48" s="43">
        <v>1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50">
        <v>0</v>
      </c>
      <c r="M48" s="43">
        <v>0</v>
      </c>
      <c r="N48" s="43">
        <v>1</v>
      </c>
      <c r="O48" s="43">
        <v>0</v>
      </c>
      <c r="P48" s="43">
        <v>0</v>
      </c>
      <c r="Q48" s="43">
        <v>0</v>
      </c>
      <c r="R48" s="43">
        <v>4</v>
      </c>
      <c r="S48" s="43">
        <v>4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4">
        <v>0</v>
      </c>
      <c r="Z48" s="45">
        <v>0</v>
      </c>
      <c r="AA48" s="46">
        <v>0</v>
      </c>
      <c r="AB48" s="46">
        <v>4</v>
      </c>
      <c r="AC48" s="47">
        <f t="shared" si="0"/>
        <v>0</v>
      </c>
      <c r="AD48" s="48">
        <f t="shared" si="1"/>
        <v>0</v>
      </c>
    </row>
    <row r="49" spans="1:30" s="5" customFormat="1" x14ac:dyDescent="0.2">
      <c r="A49" s="42" t="s">
        <v>101</v>
      </c>
      <c r="B49" s="43">
        <v>2</v>
      </c>
      <c r="C49" s="43">
        <v>0</v>
      </c>
      <c r="D49" s="43">
        <v>0</v>
      </c>
      <c r="E49" s="43">
        <v>11</v>
      </c>
      <c r="F49" s="43">
        <v>0</v>
      </c>
      <c r="G49" s="43">
        <v>0</v>
      </c>
      <c r="H49" s="43">
        <v>6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2</v>
      </c>
      <c r="R49" s="43">
        <v>21</v>
      </c>
      <c r="S49" s="43">
        <v>19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4">
        <v>0</v>
      </c>
      <c r="Z49" s="45">
        <v>0</v>
      </c>
      <c r="AA49" s="46">
        <v>0</v>
      </c>
      <c r="AB49" s="46">
        <v>19</v>
      </c>
      <c r="AC49" s="47">
        <f t="shared" si="0"/>
        <v>0</v>
      </c>
      <c r="AD49" s="48">
        <f t="shared" si="1"/>
        <v>2</v>
      </c>
    </row>
    <row r="50" spans="1:30" s="5" customFormat="1" x14ac:dyDescent="0.2">
      <c r="A50" s="59" t="s">
        <v>102</v>
      </c>
      <c r="B50" s="43">
        <v>0</v>
      </c>
      <c r="C50" s="43">
        <v>0</v>
      </c>
      <c r="D50" s="43">
        <v>0</v>
      </c>
      <c r="E50" s="43">
        <v>0</v>
      </c>
      <c r="F50" s="43">
        <v>6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7</v>
      </c>
      <c r="R50" s="43">
        <v>13</v>
      </c>
      <c r="S50" s="43">
        <v>12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4">
        <v>0</v>
      </c>
      <c r="Z50" s="45">
        <v>0</v>
      </c>
      <c r="AA50" s="46">
        <v>0</v>
      </c>
      <c r="AB50" s="46">
        <v>12</v>
      </c>
      <c r="AC50" s="47">
        <f t="shared" si="0"/>
        <v>0</v>
      </c>
      <c r="AD50" s="48">
        <f t="shared" si="1"/>
        <v>1</v>
      </c>
    </row>
    <row r="51" spans="1:30" s="5" customFormat="1" x14ac:dyDescent="0.2">
      <c r="A51" s="42" t="s">
        <v>103</v>
      </c>
      <c r="B51" s="43">
        <v>93</v>
      </c>
      <c r="C51" s="43">
        <v>0</v>
      </c>
      <c r="D51" s="43">
        <v>478</v>
      </c>
      <c r="E51" s="43">
        <v>47</v>
      </c>
      <c r="F51" s="43">
        <v>45</v>
      </c>
      <c r="G51" s="43">
        <v>0</v>
      </c>
      <c r="H51" s="43">
        <v>488</v>
      </c>
      <c r="I51" s="43">
        <v>2</v>
      </c>
      <c r="J51" s="43">
        <v>5</v>
      </c>
      <c r="K51" s="43">
        <v>15</v>
      </c>
      <c r="L51" s="43">
        <v>82</v>
      </c>
      <c r="M51" s="43">
        <v>17</v>
      </c>
      <c r="N51" s="43">
        <v>2</v>
      </c>
      <c r="O51" s="43">
        <v>5</v>
      </c>
      <c r="P51" s="43">
        <v>0</v>
      </c>
      <c r="Q51" s="43">
        <v>43</v>
      </c>
      <c r="R51" s="43">
        <v>1322</v>
      </c>
      <c r="S51" s="43">
        <v>1235</v>
      </c>
      <c r="T51" s="43">
        <v>1</v>
      </c>
      <c r="U51" s="43">
        <v>3</v>
      </c>
      <c r="V51" s="43">
        <v>0</v>
      </c>
      <c r="W51" s="43">
        <v>39</v>
      </c>
      <c r="X51" s="43">
        <v>12</v>
      </c>
      <c r="Y51" s="44">
        <v>62</v>
      </c>
      <c r="Z51" s="45">
        <v>3</v>
      </c>
      <c r="AA51" s="46">
        <v>225</v>
      </c>
      <c r="AB51" s="46">
        <v>1575</v>
      </c>
      <c r="AC51" s="47">
        <f t="shared" si="0"/>
        <v>5</v>
      </c>
      <c r="AD51" s="48">
        <f t="shared" si="1"/>
        <v>86</v>
      </c>
    </row>
    <row r="52" spans="1:30" s="5" customFormat="1" x14ac:dyDescent="0.2">
      <c r="A52" s="42" t="s">
        <v>104</v>
      </c>
      <c r="B52" s="43">
        <v>0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4">
        <v>0</v>
      </c>
      <c r="Z52" s="45">
        <v>0</v>
      </c>
      <c r="AA52" s="46">
        <v>0</v>
      </c>
      <c r="AB52" s="46">
        <v>0</v>
      </c>
      <c r="AC52" s="47">
        <f t="shared" si="0"/>
        <v>0</v>
      </c>
      <c r="AD52" s="48">
        <f t="shared" si="1"/>
        <v>0</v>
      </c>
    </row>
    <row r="53" spans="1:30" s="5" customFormat="1" ht="12" thickBot="1" x14ac:dyDescent="0.25">
      <c r="A53" s="42" t="s">
        <v>105</v>
      </c>
      <c r="B53" s="60">
        <v>36</v>
      </c>
      <c r="C53" s="60">
        <v>0</v>
      </c>
      <c r="D53" s="60">
        <v>45</v>
      </c>
      <c r="E53" s="60">
        <v>3</v>
      </c>
      <c r="F53" s="60">
        <v>0</v>
      </c>
      <c r="G53" s="60">
        <v>0</v>
      </c>
      <c r="H53" s="60">
        <v>28</v>
      </c>
      <c r="I53" s="60">
        <v>0</v>
      </c>
      <c r="J53" s="60">
        <v>0</v>
      </c>
      <c r="K53" s="60">
        <v>1</v>
      </c>
      <c r="L53" s="60">
        <v>12</v>
      </c>
      <c r="M53" s="60">
        <v>0</v>
      </c>
      <c r="N53" s="60">
        <v>0</v>
      </c>
      <c r="O53" s="60">
        <v>0</v>
      </c>
      <c r="P53" s="60">
        <v>1</v>
      </c>
      <c r="Q53" s="60">
        <v>8</v>
      </c>
      <c r="R53" s="60">
        <v>134</v>
      </c>
      <c r="S53" s="60">
        <v>120</v>
      </c>
      <c r="T53" s="60">
        <v>0</v>
      </c>
      <c r="U53" s="60">
        <v>3</v>
      </c>
      <c r="V53" s="60">
        <v>0</v>
      </c>
      <c r="W53" s="60">
        <v>0</v>
      </c>
      <c r="X53" s="60">
        <v>0</v>
      </c>
      <c r="Y53" s="61">
        <v>0</v>
      </c>
      <c r="Z53" s="62">
        <v>0</v>
      </c>
      <c r="AA53" s="63">
        <v>129</v>
      </c>
      <c r="AB53" s="63">
        <v>251</v>
      </c>
      <c r="AC53" s="64">
        <f t="shared" si="0"/>
        <v>1</v>
      </c>
      <c r="AD53" s="65">
        <f t="shared" si="1"/>
        <v>14</v>
      </c>
    </row>
    <row r="54" spans="1:30" s="5" customFormat="1" ht="12" thickBot="1" x14ac:dyDescent="0.25">
      <c r="A54" s="66" t="s">
        <v>106</v>
      </c>
      <c r="B54" s="67">
        <f>SUM(B11:B53)</f>
        <v>509</v>
      </c>
      <c r="C54" s="67">
        <f t="shared" ref="C54:AB54" si="2">SUM(C11:C53)</f>
        <v>0</v>
      </c>
      <c r="D54" s="67">
        <f t="shared" si="2"/>
        <v>1347</v>
      </c>
      <c r="E54" s="67">
        <f t="shared" si="2"/>
        <v>284</v>
      </c>
      <c r="F54" s="67">
        <f t="shared" si="2"/>
        <v>321</v>
      </c>
      <c r="G54" s="67">
        <f t="shared" si="2"/>
        <v>0</v>
      </c>
      <c r="H54" s="67">
        <f t="shared" si="2"/>
        <v>917</v>
      </c>
      <c r="I54" s="67">
        <f t="shared" si="2"/>
        <v>10</v>
      </c>
      <c r="J54" s="67">
        <f t="shared" si="2"/>
        <v>17</v>
      </c>
      <c r="K54" s="67">
        <f t="shared" si="2"/>
        <v>40</v>
      </c>
      <c r="L54" s="67">
        <f t="shared" si="2"/>
        <v>183</v>
      </c>
      <c r="M54" s="67">
        <f t="shared" si="2"/>
        <v>32</v>
      </c>
      <c r="N54" s="67">
        <f t="shared" si="2"/>
        <v>7</v>
      </c>
      <c r="O54" s="67">
        <f t="shared" si="2"/>
        <v>11</v>
      </c>
      <c r="P54" s="67">
        <f t="shared" si="2"/>
        <v>1</v>
      </c>
      <c r="Q54" s="67">
        <f t="shared" si="2"/>
        <v>252</v>
      </c>
      <c r="R54" s="67">
        <f t="shared" si="2"/>
        <v>3931</v>
      </c>
      <c r="S54" s="67">
        <f t="shared" si="2"/>
        <v>3721</v>
      </c>
      <c r="T54" s="67">
        <f t="shared" si="2"/>
        <v>1</v>
      </c>
      <c r="U54" s="67">
        <f t="shared" si="2"/>
        <v>7</v>
      </c>
      <c r="V54" s="67">
        <f t="shared" si="2"/>
        <v>0</v>
      </c>
      <c r="W54" s="67">
        <f t="shared" si="2"/>
        <v>66</v>
      </c>
      <c r="X54" s="67">
        <f t="shared" si="2"/>
        <v>12</v>
      </c>
      <c r="Y54" s="67">
        <f t="shared" si="2"/>
        <v>174</v>
      </c>
      <c r="Z54" s="67">
        <f t="shared" si="2"/>
        <v>3</v>
      </c>
      <c r="AA54" s="67">
        <f t="shared" si="2"/>
        <v>498</v>
      </c>
      <c r="AB54" s="68">
        <f t="shared" si="2"/>
        <v>4473</v>
      </c>
      <c r="AC54" s="69">
        <f t="shared" si="0"/>
        <v>9</v>
      </c>
      <c r="AD54" s="70">
        <f t="shared" si="1"/>
        <v>209</v>
      </c>
    </row>
    <row r="55" spans="1:30" s="21" customFormat="1" ht="12" thickBot="1" x14ac:dyDescent="0.25">
      <c r="A55" s="71" t="s">
        <v>107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3"/>
      <c r="S55" s="74">
        <v>3721</v>
      </c>
      <c r="T55" s="75">
        <v>1</v>
      </c>
      <c r="U55" s="75">
        <v>7</v>
      </c>
      <c r="V55" s="75">
        <v>0</v>
      </c>
      <c r="W55" s="75">
        <v>66</v>
      </c>
      <c r="X55" s="75">
        <v>12</v>
      </c>
      <c r="Y55" s="75">
        <v>174</v>
      </c>
      <c r="Z55" s="75">
        <v>3</v>
      </c>
      <c r="AA55" s="76">
        <v>498</v>
      </c>
      <c r="AB55" s="77">
        <v>4473</v>
      </c>
      <c r="AC55" s="78"/>
    </row>
    <row r="56" spans="1:30" s="5" customFormat="1" x14ac:dyDescent="0.2">
      <c r="AB56" s="57">
        <f>AB54-AB55</f>
        <v>0</v>
      </c>
      <c r="AC56" s="79"/>
    </row>
    <row r="57" spans="1:30" s="5" customFormat="1" x14ac:dyDescent="0.2">
      <c r="AC57" s="79"/>
    </row>
    <row r="58" spans="1:30" x14ac:dyDescent="0.2">
      <c r="X58" s="80"/>
    </row>
    <row r="59" spans="1:30" x14ac:dyDescent="0.2">
      <c r="H59" s="79"/>
      <c r="S59" s="57"/>
    </row>
    <row r="62" spans="1:30" x14ac:dyDescent="0.2">
      <c r="G62" s="57"/>
      <c r="S62" s="57"/>
    </row>
    <row r="63" spans="1:30" s="5" customFormat="1" x14ac:dyDescent="0.2">
      <c r="B63" s="81"/>
      <c r="C63" s="81"/>
      <c r="D63" s="81"/>
      <c r="E63" s="81"/>
      <c r="F63" s="81"/>
      <c r="G63" s="81"/>
      <c r="H63" s="81"/>
      <c r="I63" s="81"/>
      <c r="J63" s="81"/>
      <c r="K63" s="21"/>
      <c r="AB63" s="57"/>
    </row>
    <row r="64" spans="1:30" s="5" customFormat="1" x14ac:dyDescent="0.2">
      <c r="B64" s="82"/>
      <c r="S64" s="57"/>
    </row>
    <row r="65" spans="2:28" s="5" customFormat="1" x14ac:dyDescent="0.2">
      <c r="B65" s="82"/>
    </row>
    <row r="66" spans="2:28" s="5" customFormat="1" x14ac:dyDescent="0.2">
      <c r="B66" s="83"/>
    </row>
    <row r="67" spans="2:28" s="5" customFormat="1" x14ac:dyDescent="0.2">
      <c r="B67" s="82"/>
    </row>
    <row r="68" spans="2:28" s="5" customFormat="1" x14ac:dyDescent="0.2">
      <c r="B68" s="81"/>
    </row>
    <row r="69" spans="2:28" s="5" customFormat="1" x14ac:dyDescent="0.2">
      <c r="B69" s="81"/>
      <c r="S69" s="57"/>
      <c r="AB69" s="57"/>
    </row>
    <row r="70" spans="2:28" s="5" customFormat="1" x14ac:dyDescent="0.2">
      <c r="B70" s="84"/>
      <c r="S70" s="57"/>
    </row>
    <row r="71" spans="2:28" x14ac:dyDescent="0.2">
      <c r="S71" s="57"/>
    </row>
    <row r="74" spans="2:28" x14ac:dyDescent="0.2">
      <c r="L74" s="79"/>
      <c r="M74" s="85"/>
    </row>
    <row r="76" spans="2:28" x14ac:dyDescent="0.2">
      <c r="S76" s="57"/>
    </row>
    <row r="78" spans="2:28" x14ac:dyDescent="0.2">
      <c r="G78" s="57"/>
      <c r="S78" s="57"/>
      <c r="T78" s="57"/>
    </row>
    <row r="79" spans="2:28" x14ac:dyDescent="0.2">
      <c r="S79" s="57"/>
    </row>
    <row r="80" spans="2:28" x14ac:dyDescent="0.2">
      <c r="L80" s="21"/>
      <c r="M80" s="21"/>
      <c r="N80" s="85"/>
      <c r="O80" s="21"/>
      <c r="P80" s="21"/>
      <c r="Q80" s="21"/>
      <c r="R80" s="21"/>
      <c r="S80" s="20"/>
      <c r="T80" s="21"/>
      <c r="U80" s="21"/>
      <c r="V80" s="21"/>
      <c r="W80" s="21"/>
      <c r="X80" s="21"/>
    </row>
    <row r="81" spans="11:24" x14ac:dyDescent="0.2">
      <c r="U81" s="5"/>
      <c r="V81" s="5"/>
      <c r="W81" s="5"/>
      <c r="X81" s="5"/>
    </row>
    <row r="82" spans="11:24" x14ac:dyDescent="0.2">
      <c r="U82" s="5"/>
      <c r="V82" s="5"/>
      <c r="W82" s="5"/>
      <c r="X82" s="57"/>
    </row>
    <row r="83" spans="11:24" x14ac:dyDescent="0.2">
      <c r="K83" s="79"/>
      <c r="S83" s="57"/>
      <c r="U83" s="5"/>
      <c r="V83" s="5"/>
      <c r="W83" s="5"/>
      <c r="X83" s="5"/>
    </row>
    <row r="84" spans="11:24" x14ac:dyDescent="0.2">
      <c r="U84" s="5"/>
      <c r="V84" s="5"/>
      <c r="W84" s="5"/>
      <c r="X84" s="5"/>
    </row>
    <row r="85" spans="11:24" x14ac:dyDescent="0.2">
      <c r="U85" s="5"/>
      <c r="V85" s="5"/>
      <c r="W85" s="5"/>
      <c r="X85" s="5"/>
    </row>
    <row r="86" spans="11:24" x14ac:dyDescent="0.2">
      <c r="U86" s="5"/>
      <c r="V86" s="5"/>
      <c r="W86" s="5"/>
      <c r="X86" s="5"/>
    </row>
  </sheetData>
  <mergeCells count="37">
    <mergeCell ref="U8:U9"/>
    <mergeCell ref="V8:V9"/>
    <mergeCell ref="W8:W9"/>
    <mergeCell ref="X8:X9"/>
    <mergeCell ref="A55:R55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AB7:AB9"/>
    <mergeCell ref="AC7:AC9"/>
    <mergeCell ref="AD7:AD9"/>
    <mergeCell ref="B8:B9"/>
    <mergeCell ref="C8:C9"/>
    <mergeCell ref="D8:D9"/>
    <mergeCell ref="E8:E9"/>
    <mergeCell ref="F8:F9"/>
    <mergeCell ref="G8:G9"/>
    <mergeCell ref="H8:H9"/>
    <mergeCell ref="A2:AD2"/>
    <mergeCell ref="A3:AD3"/>
    <mergeCell ref="A7:A9"/>
    <mergeCell ref="B7:R7"/>
    <mergeCell ref="S7:T7"/>
    <mergeCell ref="U7:V7"/>
    <mergeCell ref="W7:X7"/>
    <mergeCell ref="Y7:Y9"/>
    <mergeCell ref="Z7:Z9"/>
    <mergeCell ref="AA7:AA9"/>
  </mergeCells>
  <printOptions horizontalCentered="1" verticalCentered="1"/>
  <pageMargins left="0" right="3.937007874015748E-2" top="1.1417322834645669" bottom="0.62992125984251968" header="0.51181102362204722" footer="0.51181102362204722"/>
  <pageSetup paperSize="8" scale="80" orientation="landscape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DUMITRASCU</dc:creator>
  <cp:lastModifiedBy>Carmen DUMITRASCU</cp:lastModifiedBy>
  <dcterms:created xsi:type="dcterms:W3CDTF">2022-02-11T09:25:14Z</dcterms:created>
  <dcterms:modified xsi:type="dcterms:W3CDTF">2022-02-11T09:26:00Z</dcterms:modified>
</cp:coreProperties>
</file>