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ONCOLOGIE PET-CT" sheetId="1" r:id="rId1"/>
  </sheets>
  <calcPr calcId="145621"/>
</workbook>
</file>

<file path=xl/calcChain.xml><?xml version="1.0" encoding="utf-8"?>
<calcChain xmlns="http://schemas.openxmlformats.org/spreadsheetml/2006/main">
  <c r="D51" i="1" l="1"/>
  <c r="F52" i="1" s="1"/>
  <c r="C51" i="1"/>
  <c r="G51" i="1" s="1"/>
  <c r="B51" i="1"/>
  <c r="G50" i="1"/>
  <c r="F50" i="1"/>
  <c r="E50" i="1"/>
  <c r="G49" i="1"/>
  <c r="G48" i="1"/>
  <c r="F48" i="1"/>
  <c r="E48" i="1"/>
  <c r="G47" i="1"/>
  <c r="G46" i="1"/>
  <c r="G45" i="1"/>
  <c r="G44" i="1"/>
  <c r="G43" i="1"/>
  <c r="F43" i="1"/>
  <c r="E43" i="1"/>
  <c r="G42" i="1"/>
  <c r="G41" i="1"/>
  <c r="G40" i="1"/>
  <c r="G39" i="1"/>
  <c r="G38" i="1"/>
  <c r="G37" i="1"/>
  <c r="G36" i="1"/>
  <c r="G35" i="1"/>
  <c r="G34" i="1"/>
  <c r="G33" i="1"/>
  <c r="G32" i="1"/>
  <c r="G31" i="1"/>
  <c r="F31" i="1"/>
  <c r="E31" i="1"/>
  <c r="G30" i="1"/>
  <c r="G29" i="1"/>
  <c r="G28" i="1"/>
  <c r="G27" i="1"/>
  <c r="G26" i="1"/>
  <c r="G25" i="1"/>
  <c r="G24" i="1"/>
  <c r="G23" i="1"/>
  <c r="G22" i="1"/>
  <c r="G21" i="1"/>
  <c r="I20" i="1"/>
  <c r="G20" i="1"/>
  <c r="F20" i="1"/>
  <c r="E20" i="1"/>
  <c r="G19" i="1"/>
  <c r="G18" i="1"/>
  <c r="G17" i="1"/>
  <c r="G16" i="1"/>
  <c r="G15" i="1"/>
  <c r="F15" i="1"/>
  <c r="E15" i="1"/>
  <c r="G14" i="1"/>
  <c r="G13" i="1"/>
  <c r="G12" i="1"/>
  <c r="F12" i="1"/>
  <c r="E12" i="1"/>
  <c r="G11" i="1"/>
  <c r="G10" i="1"/>
  <c r="G9" i="1"/>
  <c r="G8" i="1"/>
  <c r="E52" i="1" l="1"/>
  <c r="F51" i="1"/>
  <c r="E51" i="1"/>
</calcChain>
</file>

<file path=xl/sharedStrings.xml><?xml version="1.0" encoding="utf-8"?>
<sst xmlns="http://schemas.openxmlformats.org/spreadsheetml/2006/main" count="62" uniqueCount="62">
  <si>
    <t>Programul national de oncologie</t>
  </si>
  <si>
    <t>Subprogramul de monitorizare a evoluţiei bolii la bolnavii cu afecţiuni oncologice prin PET-CT</t>
  </si>
  <si>
    <t>CAS</t>
  </si>
  <si>
    <t>Nr. bolnavi cu monitorizare a evoluţiei bolii prin PET-CT</t>
  </si>
  <si>
    <t>Număr investigaţii PET-CT</t>
  </si>
  <si>
    <t>Cheltuieli pentru bolnavii cu monitorizare a evoluţiei bolii prin PET-CT -Lei -</t>
  </si>
  <si>
    <t>Cost mediu/ bolnav monitorizat -Lei -</t>
  </si>
  <si>
    <t>Tarif/investigaţie -Lei-</t>
  </si>
  <si>
    <t>Nr. bolnavi care au efectuat mai mult de o investigaţie</t>
  </si>
  <si>
    <t>C0</t>
  </si>
  <si>
    <t>C1</t>
  </si>
  <si>
    <t>C2</t>
  </si>
  <si>
    <t>C3</t>
  </si>
  <si>
    <t>C4=C3/C1</t>
  </si>
  <si>
    <t>C4=C3/C2</t>
  </si>
  <si>
    <t>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</si>
  <si>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</si>
  <si>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</si>
  <si>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</si>
  <si>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</si>
  <si>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</si>
  <si>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</si>
  <si>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</si>
  <si>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</si>
  <si>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</si>
  <si>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</si>
  <si>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</si>
  <si>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</si>
  <si>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</si>
  <si>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</si>
  <si>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</si>
  <si>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</si>
  <si>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</si>
  <si>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</si>
  <si>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</si>
  <si>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</si>
  <si>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</si>
  <si>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</si>
  <si>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</si>
  <si>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</si>
  <si>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</si>
  <si>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</si>
  <si>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</si>
  <si>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</si>
  <si>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</si>
  <si>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</si>
  <si>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</si>
  <si>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</si>
  <si>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</si>
  <si>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</si>
  <si>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</si>
  <si>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</si>
  <si>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</si>
  <si>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</si>
  <si>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</si>
  <si>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</si>
  <si>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</si>
  <si>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</si>
  <si>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</si>
  <si>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</si>
  <si>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Total/CNP</t>
  </si>
  <si>
    <t>Situația indicatorilor şi a cheltuielilor realizate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</si>
</sst>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164" fontId="7" fillId="0" borderId="0" applyFont="0" applyFill="0" applyBorder="0" applyAlignment="0" applyProtection="0"/>
    <xf numFmtId="0" fontId="6" fillId="0" borderId="0"/>
    <xf numFmtId="0" fontId="7" fillId="0" borderId="0"/>
    <xf numFmtId="164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3" fontId="4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Fill="1"/>
    <xf numFmtId="3" fontId="4" fillId="0" borderId="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2" fillId="0" borderId="7" xfId="1" applyNumberFormat="1" applyFont="1" applyBorder="1"/>
    <xf numFmtId="3" fontId="2" fillId="0" borderId="8" xfId="0" applyNumberFormat="1" applyFont="1" applyFill="1" applyBorder="1" applyAlignment="1">
      <alignment horizontal="right"/>
    </xf>
    <xf numFmtId="3" fontId="2" fillId="2" borderId="8" xfId="0" applyNumberFormat="1" applyFont="1" applyFill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1" applyNumberFormat="1" applyFont="1" applyBorder="1"/>
    <xf numFmtId="3" fontId="2" fillId="0" borderId="11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1" xfId="0" applyNumberFormat="1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3" fontId="2" fillId="0" borderId="10" xfId="1" applyNumberFormat="1" applyFont="1" applyFill="1" applyBorder="1"/>
    <xf numFmtId="3" fontId="2" fillId="0" borderId="13" xfId="1" applyNumberFormat="1" applyFont="1" applyBorder="1"/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/>
    <xf numFmtId="3" fontId="5" fillId="0" borderId="4" xfId="1" applyNumberFormat="1" applyFont="1" applyFill="1" applyBorder="1"/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3" fontId="5" fillId="2" borderId="4" xfId="0" applyNumberFormat="1" applyFont="1" applyFill="1" applyBorder="1"/>
    <xf numFmtId="3" fontId="5" fillId="0" borderId="6" xfId="0" applyNumberFormat="1" applyFont="1" applyBorder="1"/>
    <xf numFmtId="3" fontId="2" fillId="0" borderId="17" xfId="0" applyNumberFormat="1" applyFont="1" applyBorder="1"/>
    <xf numFmtId="0" fontId="4" fillId="0" borderId="18" xfId="0" applyFont="1" applyBorder="1"/>
    <xf numFmtId="3" fontId="5" fillId="0" borderId="19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5" fillId="2" borderId="18" xfId="0" applyNumberFormat="1" applyFont="1" applyFill="1" applyBorder="1"/>
    <xf numFmtId="3" fontId="5" fillId="0" borderId="20" xfId="0" applyNumberFormat="1" applyFont="1" applyBorder="1"/>
    <xf numFmtId="3" fontId="2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</cellXfs>
  <cellStyles count="6">
    <cellStyle name="Comma 2 2" xfId="2"/>
    <cellStyle name="Normal" xfId="0" builtinId="0"/>
    <cellStyle name="Normal 2" xfId="3"/>
    <cellStyle name="Normal 2 2" xfId="4"/>
    <cellStyle name="Normal_Foaie de lucru din cnas" xfId="1"/>
    <cellStyle name="Virgulă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S67"/>
  <sheetViews>
    <sheetView tabSelected="1" zoomScaleNormal="100" workbookViewId="0">
      <selection activeCell="K12" sqref="K12"/>
    </sheetView>
  </sheetViews>
  <sheetFormatPr defaultRowHeight="11.25" x14ac:dyDescent="0.2"/>
  <cols>
    <col min="1" max="1" width="12.140625" style="1" customWidth="1"/>
    <col min="2" max="2" width="13.7109375" style="1" customWidth="1"/>
    <col min="3" max="3" width="12.7109375" style="1" customWidth="1"/>
    <col min="4" max="4" width="14.140625" style="1" customWidth="1"/>
    <col min="5" max="5" width="13.85546875" style="2" customWidth="1"/>
    <col min="6" max="6" width="14.140625" style="1" customWidth="1"/>
    <col min="7" max="7" width="13.85546875" style="1" customWidth="1"/>
    <col min="8" max="8" width="13.140625" style="1" customWidth="1"/>
    <col min="9" max="16384" width="9.140625" style="1"/>
  </cols>
  <sheetData>
    <row r="2" spans="1:19" ht="15.75" x14ac:dyDescent="0.25">
      <c r="A2" s="48" t="s">
        <v>0</v>
      </c>
      <c r="B2" s="48"/>
      <c r="C2" s="48"/>
      <c r="D2" s="48"/>
      <c r="E2" s="48"/>
      <c r="F2" s="48"/>
      <c r="G2" s="48"/>
    </row>
    <row r="3" spans="1:19" ht="15.75" x14ac:dyDescent="0.25">
      <c r="A3" s="49" t="s">
        <v>1</v>
      </c>
      <c r="B3" s="49"/>
      <c r="C3" s="49"/>
      <c r="D3" s="49"/>
      <c r="E3" s="49"/>
      <c r="F3" s="49"/>
      <c r="G3" s="49"/>
    </row>
    <row r="4" spans="1:19" ht="15" x14ac:dyDescent="0.2">
      <c r="A4" s="50" t="s">
        <v>61</v>
      </c>
      <c r="B4" s="50"/>
      <c r="C4" s="50"/>
      <c r="D4" s="50"/>
      <c r="E4" s="50"/>
      <c r="F4" s="50"/>
      <c r="G4" s="50"/>
    </row>
    <row r="5" spans="1:19" ht="12" thickBot="1" x14ac:dyDescent="0.25"/>
    <row r="6" spans="1:19" ht="63.75" customHeight="1" thickBot="1" x14ac:dyDescent="0.25">
      <c r="A6" s="3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6" t="s">
        <v>7</v>
      </c>
      <c r="G6" s="6" t="s">
        <v>8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15" customFormat="1" ht="16.5" customHeight="1" thickBot="1" x14ac:dyDescent="0.25">
      <c r="A7" s="8" t="s">
        <v>9</v>
      </c>
      <c r="B7" s="9" t="s">
        <v>10</v>
      </c>
      <c r="C7" s="9" t="s">
        <v>11</v>
      </c>
      <c r="D7" s="10" t="s">
        <v>12</v>
      </c>
      <c r="E7" s="11" t="s">
        <v>13</v>
      </c>
      <c r="F7" s="10" t="s">
        <v>14</v>
      </c>
      <c r="G7" s="12" t="s">
        <v>15</v>
      </c>
      <c r="H7" s="13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2">
      <c r="A8" s="16" t="s">
        <v>16</v>
      </c>
      <c r="B8" s="17">
        <v>0</v>
      </c>
      <c r="C8" s="17">
        <v>0</v>
      </c>
      <c r="D8" s="17">
        <v>0</v>
      </c>
      <c r="E8" s="18">
        <v>0</v>
      </c>
      <c r="F8" s="19">
        <v>0</v>
      </c>
      <c r="G8" s="20">
        <f>C8-B8</f>
        <v>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2">
      <c r="A9" s="21" t="s">
        <v>17</v>
      </c>
      <c r="B9" s="22">
        <v>0</v>
      </c>
      <c r="C9" s="22">
        <v>0</v>
      </c>
      <c r="D9" s="22">
        <v>0</v>
      </c>
      <c r="E9" s="23">
        <v>0</v>
      </c>
      <c r="F9" s="24">
        <v>0</v>
      </c>
      <c r="G9" s="25">
        <f t="shared" ref="G9:G51" si="0">C9-B9</f>
        <v>0</v>
      </c>
    </row>
    <row r="10" spans="1:19" x14ac:dyDescent="0.2">
      <c r="A10" s="21" t="s">
        <v>18</v>
      </c>
      <c r="B10" s="26">
        <v>0</v>
      </c>
      <c r="C10" s="26">
        <v>0</v>
      </c>
      <c r="D10" s="26">
        <v>0</v>
      </c>
      <c r="E10" s="23">
        <v>0</v>
      </c>
      <c r="F10" s="24">
        <v>0</v>
      </c>
      <c r="G10" s="25">
        <f t="shared" si="0"/>
        <v>0</v>
      </c>
    </row>
    <row r="11" spans="1:19" x14ac:dyDescent="0.2">
      <c r="A11" s="21" t="s">
        <v>19</v>
      </c>
      <c r="B11" s="22">
        <v>0</v>
      </c>
      <c r="C11" s="22">
        <v>0</v>
      </c>
      <c r="D11" s="22">
        <v>0</v>
      </c>
      <c r="E11" s="23">
        <v>0</v>
      </c>
      <c r="F11" s="24">
        <v>0</v>
      </c>
      <c r="G11" s="25">
        <f t="shared" si="0"/>
        <v>0</v>
      </c>
    </row>
    <row r="12" spans="1:19" x14ac:dyDescent="0.2">
      <c r="A12" s="21" t="s">
        <v>20</v>
      </c>
      <c r="B12" s="26">
        <v>1345</v>
      </c>
      <c r="C12" s="26">
        <v>1409</v>
      </c>
      <c r="D12" s="26">
        <v>5636000</v>
      </c>
      <c r="E12" s="23">
        <f t="shared" ref="E12" si="1">D12/B12</f>
        <v>4190.3345724907067</v>
      </c>
      <c r="F12" s="24">
        <f t="shared" ref="F12" si="2">D12/C12</f>
        <v>4000</v>
      </c>
      <c r="G12" s="25">
        <f t="shared" si="0"/>
        <v>64</v>
      </c>
      <c r="H12" s="7"/>
    </row>
    <row r="13" spans="1:19" x14ac:dyDescent="0.2">
      <c r="A13" s="21" t="s">
        <v>21</v>
      </c>
      <c r="B13" s="22">
        <v>0</v>
      </c>
      <c r="C13" s="22">
        <v>0</v>
      </c>
      <c r="D13" s="22">
        <v>0</v>
      </c>
      <c r="E13" s="23">
        <v>0</v>
      </c>
      <c r="F13" s="24">
        <v>0</v>
      </c>
      <c r="G13" s="25">
        <f t="shared" si="0"/>
        <v>0</v>
      </c>
    </row>
    <row r="14" spans="1:19" ht="12" customHeight="1" x14ac:dyDescent="0.2">
      <c r="A14" s="21" t="s">
        <v>22</v>
      </c>
      <c r="B14" s="26">
        <v>0</v>
      </c>
      <c r="C14" s="26">
        <v>0</v>
      </c>
      <c r="D14" s="26">
        <v>0</v>
      </c>
      <c r="E14" s="23">
        <v>0</v>
      </c>
      <c r="F14" s="24">
        <v>0</v>
      </c>
      <c r="G14" s="25">
        <f t="shared" si="0"/>
        <v>0</v>
      </c>
    </row>
    <row r="15" spans="1:19" s="7" customFormat="1" x14ac:dyDescent="0.2">
      <c r="A15" s="21" t="s">
        <v>23</v>
      </c>
      <c r="B15" s="26">
        <v>409</v>
      </c>
      <c r="C15" s="26">
        <v>418</v>
      </c>
      <c r="D15" s="26">
        <v>1672000</v>
      </c>
      <c r="E15" s="23">
        <f t="shared" ref="E15" si="3">D15/B15</f>
        <v>4088.0195599022004</v>
      </c>
      <c r="F15" s="24">
        <f t="shared" ref="F15" si="4">D15/C15</f>
        <v>4000</v>
      </c>
      <c r="G15" s="25">
        <f t="shared" si="0"/>
        <v>9</v>
      </c>
    </row>
    <row r="16" spans="1:19" ht="13.5" customHeight="1" x14ac:dyDescent="0.2">
      <c r="A16" s="21" t="s">
        <v>24</v>
      </c>
      <c r="B16" s="26">
        <v>0</v>
      </c>
      <c r="C16" s="26">
        <v>0</v>
      </c>
      <c r="D16" s="26">
        <v>0</v>
      </c>
      <c r="E16" s="23">
        <v>0</v>
      </c>
      <c r="F16" s="24">
        <v>0</v>
      </c>
      <c r="G16" s="25">
        <f t="shared" si="0"/>
        <v>0</v>
      </c>
    </row>
    <row r="17" spans="1:9" x14ac:dyDescent="0.2">
      <c r="A17" s="21" t="s">
        <v>25</v>
      </c>
      <c r="B17" s="26">
        <v>0</v>
      </c>
      <c r="C17" s="26">
        <v>0</v>
      </c>
      <c r="D17" s="26">
        <v>0</v>
      </c>
      <c r="E17" s="23">
        <v>0</v>
      </c>
      <c r="F17" s="24">
        <v>0</v>
      </c>
      <c r="G17" s="25">
        <f t="shared" si="0"/>
        <v>0</v>
      </c>
    </row>
    <row r="18" spans="1:9" x14ac:dyDescent="0.2">
      <c r="A18" s="21" t="s">
        <v>26</v>
      </c>
      <c r="B18" s="26">
        <v>0</v>
      </c>
      <c r="C18" s="26">
        <v>0</v>
      </c>
      <c r="D18" s="26">
        <v>0</v>
      </c>
      <c r="E18" s="23">
        <v>0</v>
      </c>
      <c r="F18" s="24">
        <v>0</v>
      </c>
      <c r="G18" s="25">
        <f t="shared" si="0"/>
        <v>0</v>
      </c>
    </row>
    <row r="19" spans="1:9" x14ac:dyDescent="0.2">
      <c r="A19" s="21" t="s">
        <v>27</v>
      </c>
      <c r="B19" s="22">
        <v>0</v>
      </c>
      <c r="C19" s="22">
        <v>0</v>
      </c>
      <c r="D19" s="22">
        <v>0</v>
      </c>
      <c r="E19" s="23">
        <v>0</v>
      </c>
      <c r="F19" s="24">
        <v>0</v>
      </c>
      <c r="G19" s="25">
        <f t="shared" si="0"/>
        <v>0</v>
      </c>
    </row>
    <row r="20" spans="1:9" x14ac:dyDescent="0.2">
      <c r="A20" s="21" t="s">
        <v>28</v>
      </c>
      <c r="B20" s="22">
        <v>2145</v>
      </c>
      <c r="C20" s="22">
        <v>2260</v>
      </c>
      <c r="D20" s="22">
        <v>9040000</v>
      </c>
      <c r="E20" s="23">
        <f t="shared" ref="E20:E50" si="5">D20/B20</f>
        <v>4214.4522144522143</v>
      </c>
      <c r="F20" s="24">
        <f t="shared" ref="F20:F50" si="6">D20/C20</f>
        <v>4000</v>
      </c>
      <c r="G20" s="25">
        <f t="shared" si="0"/>
        <v>115</v>
      </c>
      <c r="I20" s="27">
        <f>C20-B20</f>
        <v>115</v>
      </c>
    </row>
    <row r="21" spans="1:9" x14ac:dyDescent="0.2">
      <c r="A21" s="21" t="s">
        <v>29</v>
      </c>
      <c r="B21" s="22">
        <v>0</v>
      </c>
      <c r="C21" s="22">
        <v>0</v>
      </c>
      <c r="D21" s="22">
        <v>0</v>
      </c>
      <c r="E21" s="23">
        <v>0</v>
      </c>
      <c r="F21" s="24">
        <v>0</v>
      </c>
      <c r="G21" s="25">
        <f t="shared" si="0"/>
        <v>0</v>
      </c>
      <c r="H21" s="28"/>
    </row>
    <row r="22" spans="1:9" x14ac:dyDescent="0.2">
      <c r="A22" s="21" t="s">
        <v>30</v>
      </c>
      <c r="B22" s="22">
        <v>0</v>
      </c>
      <c r="C22" s="22">
        <v>0</v>
      </c>
      <c r="D22" s="22">
        <v>0</v>
      </c>
      <c r="E22" s="23">
        <v>0</v>
      </c>
      <c r="F22" s="24">
        <v>0</v>
      </c>
      <c r="G22" s="25">
        <f t="shared" si="0"/>
        <v>0</v>
      </c>
      <c r="H22" s="29"/>
    </row>
    <row r="23" spans="1:9" x14ac:dyDescent="0.2">
      <c r="A23" s="21" t="s">
        <v>31</v>
      </c>
      <c r="B23" s="26">
        <v>0</v>
      </c>
      <c r="C23" s="26">
        <v>0</v>
      </c>
      <c r="D23" s="26">
        <v>0</v>
      </c>
      <c r="E23" s="23">
        <v>0</v>
      </c>
      <c r="F23" s="24">
        <v>0</v>
      </c>
      <c r="G23" s="25">
        <f t="shared" si="0"/>
        <v>0</v>
      </c>
      <c r="H23" s="29"/>
    </row>
    <row r="24" spans="1:9" x14ac:dyDescent="0.2">
      <c r="A24" s="21" t="s">
        <v>32</v>
      </c>
      <c r="B24" s="22">
        <v>0</v>
      </c>
      <c r="C24" s="22">
        <v>0</v>
      </c>
      <c r="D24" s="22">
        <v>0</v>
      </c>
      <c r="E24" s="23">
        <v>0</v>
      </c>
      <c r="F24" s="24">
        <v>0</v>
      </c>
      <c r="G24" s="25">
        <f t="shared" si="0"/>
        <v>0</v>
      </c>
      <c r="H24" s="29"/>
    </row>
    <row r="25" spans="1:9" x14ac:dyDescent="0.2">
      <c r="A25" s="21" t="s">
        <v>33</v>
      </c>
      <c r="B25" s="26">
        <v>0</v>
      </c>
      <c r="C25" s="26">
        <v>0</v>
      </c>
      <c r="D25" s="26">
        <v>0</v>
      </c>
      <c r="E25" s="23">
        <v>0</v>
      </c>
      <c r="F25" s="24">
        <v>0</v>
      </c>
      <c r="G25" s="25">
        <f t="shared" si="0"/>
        <v>0</v>
      </c>
      <c r="H25" s="29"/>
    </row>
    <row r="26" spans="1:9" x14ac:dyDescent="0.2">
      <c r="A26" s="21" t="s">
        <v>34</v>
      </c>
      <c r="B26" s="22">
        <v>0</v>
      </c>
      <c r="C26" s="22">
        <v>0</v>
      </c>
      <c r="D26" s="22">
        <v>0</v>
      </c>
      <c r="E26" s="23">
        <v>0</v>
      </c>
      <c r="F26" s="24">
        <v>0</v>
      </c>
      <c r="G26" s="25">
        <f t="shared" si="0"/>
        <v>0</v>
      </c>
      <c r="H26" s="29"/>
    </row>
    <row r="27" spans="1:9" x14ac:dyDescent="0.2">
      <c r="A27" s="21" t="s">
        <v>35</v>
      </c>
      <c r="B27" s="26">
        <v>0</v>
      </c>
      <c r="C27" s="26">
        <v>0</v>
      </c>
      <c r="D27" s="26">
        <v>0</v>
      </c>
      <c r="E27" s="23">
        <v>0</v>
      </c>
      <c r="F27" s="24">
        <v>0</v>
      </c>
      <c r="G27" s="25">
        <f t="shared" si="0"/>
        <v>0</v>
      </c>
    </row>
    <row r="28" spans="1:9" x14ac:dyDescent="0.2">
      <c r="A28" s="21" t="s">
        <v>36</v>
      </c>
      <c r="B28" s="22">
        <v>0</v>
      </c>
      <c r="C28" s="22">
        <v>0</v>
      </c>
      <c r="D28" s="22">
        <v>0</v>
      </c>
      <c r="E28" s="23">
        <v>0</v>
      </c>
      <c r="F28" s="24">
        <v>0</v>
      </c>
      <c r="G28" s="25">
        <f t="shared" si="0"/>
        <v>0</v>
      </c>
    </row>
    <row r="29" spans="1:9" x14ac:dyDescent="0.2">
      <c r="A29" s="21" t="s">
        <v>37</v>
      </c>
      <c r="B29" s="22">
        <v>0</v>
      </c>
      <c r="C29" s="22">
        <v>0</v>
      </c>
      <c r="D29" s="22">
        <v>0</v>
      </c>
      <c r="E29" s="23">
        <v>0</v>
      </c>
      <c r="F29" s="24">
        <v>0</v>
      </c>
      <c r="G29" s="25">
        <f t="shared" si="0"/>
        <v>0</v>
      </c>
      <c r="H29" s="30"/>
    </row>
    <row r="30" spans="1:9" x14ac:dyDescent="0.2">
      <c r="A30" s="21" t="s">
        <v>38</v>
      </c>
      <c r="B30" s="22">
        <v>0</v>
      </c>
      <c r="C30" s="22">
        <v>0</v>
      </c>
      <c r="D30" s="22">
        <v>0</v>
      </c>
      <c r="E30" s="23">
        <v>0</v>
      </c>
      <c r="F30" s="24">
        <v>0</v>
      </c>
      <c r="G30" s="25">
        <f t="shared" si="0"/>
        <v>0</v>
      </c>
      <c r="H30" s="30"/>
    </row>
    <row r="31" spans="1:9" x14ac:dyDescent="0.2">
      <c r="A31" s="21" t="s">
        <v>39</v>
      </c>
      <c r="B31" s="22">
        <v>990</v>
      </c>
      <c r="C31" s="22">
        <v>1033</v>
      </c>
      <c r="D31" s="22">
        <v>4132000</v>
      </c>
      <c r="E31" s="23">
        <f t="shared" si="5"/>
        <v>4173.7373737373737</v>
      </c>
      <c r="F31" s="24">
        <f t="shared" si="6"/>
        <v>4000</v>
      </c>
      <c r="G31" s="25">
        <f t="shared" si="0"/>
        <v>43</v>
      </c>
      <c r="H31" s="30"/>
    </row>
    <row r="32" spans="1:9" x14ac:dyDescent="0.2">
      <c r="A32" s="21" t="s">
        <v>40</v>
      </c>
      <c r="B32" s="22">
        <v>0</v>
      </c>
      <c r="C32" s="22">
        <v>0</v>
      </c>
      <c r="D32" s="22">
        <v>0</v>
      </c>
      <c r="E32" s="23">
        <v>0</v>
      </c>
      <c r="F32" s="24">
        <v>0</v>
      </c>
      <c r="G32" s="25">
        <f t="shared" si="0"/>
        <v>0</v>
      </c>
    </row>
    <row r="33" spans="1:7" x14ac:dyDescent="0.2">
      <c r="A33" s="21" t="s">
        <v>41</v>
      </c>
      <c r="B33" s="22">
        <v>0</v>
      </c>
      <c r="C33" s="22">
        <v>0</v>
      </c>
      <c r="D33" s="22">
        <v>0</v>
      </c>
      <c r="E33" s="23">
        <v>0</v>
      </c>
      <c r="F33" s="24">
        <v>0</v>
      </c>
      <c r="G33" s="25">
        <f t="shared" si="0"/>
        <v>0</v>
      </c>
    </row>
    <row r="34" spans="1:7" x14ac:dyDescent="0.2">
      <c r="A34" s="21" t="s">
        <v>42</v>
      </c>
      <c r="B34" s="22">
        <v>0</v>
      </c>
      <c r="C34" s="22">
        <v>0</v>
      </c>
      <c r="D34" s="22">
        <v>0</v>
      </c>
      <c r="E34" s="23">
        <v>0</v>
      </c>
      <c r="F34" s="24">
        <v>0</v>
      </c>
      <c r="G34" s="25">
        <f t="shared" si="0"/>
        <v>0</v>
      </c>
    </row>
    <row r="35" spans="1:7" x14ac:dyDescent="0.2">
      <c r="A35" s="21" t="s">
        <v>43</v>
      </c>
      <c r="B35" s="22">
        <v>0</v>
      </c>
      <c r="C35" s="22">
        <v>0</v>
      </c>
      <c r="D35" s="22">
        <v>0</v>
      </c>
      <c r="E35" s="23">
        <v>0</v>
      </c>
      <c r="F35" s="24">
        <v>0</v>
      </c>
      <c r="G35" s="25">
        <f t="shared" si="0"/>
        <v>0</v>
      </c>
    </row>
    <row r="36" spans="1:7" x14ac:dyDescent="0.2">
      <c r="A36" s="21" t="s">
        <v>44</v>
      </c>
      <c r="B36" s="26">
        <v>0</v>
      </c>
      <c r="C36" s="26">
        <v>0</v>
      </c>
      <c r="D36" s="26">
        <v>0</v>
      </c>
      <c r="E36" s="23">
        <v>0</v>
      </c>
      <c r="F36" s="24">
        <v>0</v>
      </c>
      <c r="G36" s="25">
        <f t="shared" si="0"/>
        <v>0</v>
      </c>
    </row>
    <row r="37" spans="1:7" x14ac:dyDescent="0.2">
      <c r="A37" s="21" t="s">
        <v>45</v>
      </c>
      <c r="B37" s="26">
        <v>0</v>
      </c>
      <c r="C37" s="26">
        <v>0</v>
      </c>
      <c r="D37" s="26">
        <v>0</v>
      </c>
      <c r="E37" s="23">
        <v>0</v>
      </c>
      <c r="F37" s="24">
        <v>0</v>
      </c>
      <c r="G37" s="25">
        <f t="shared" si="0"/>
        <v>0</v>
      </c>
    </row>
    <row r="38" spans="1:7" x14ac:dyDescent="0.2">
      <c r="A38" s="21" t="s">
        <v>46</v>
      </c>
      <c r="B38" s="22">
        <v>0</v>
      </c>
      <c r="C38" s="22">
        <v>0</v>
      </c>
      <c r="D38" s="22">
        <v>0</v>
      </c>
      <c r="E38" s="23">
        <v>0</v>
      </c>
      <c r="F38" s="24">
        <v>0</v>
      </c>
      <c r="G38" s="25">
        <f t="shared" si="0"/>
        <v>0</v>
      </c>
    </row>
    <row r="39" spans="1:7" x14ac:dyDescent="0.2">
      <c r="A39" s="21" t="s">
        <v>47</v>
      </c>
      <c r="B39" s="26">
        <v>0</v>
      </c>
      <c r="C39" s="26">
        <v>0</v>
      </c>
      <c r="D39" s="26">
        <v>0</v>
      </c>
      <c r="E39" s="23">
        <v>0</v>
      </c>
      <c r="F39" s="24">
        <v>0</v>
      </c>
      <c r="G39" s="25">
        <f t="shared" si="0"/>
        <v>0</v>
      </c>
    </row>
    <row r="40" spans="1:7" x14ac:dyDescent="0.2">
      <c r="A40" s="21" t="s">
        <v>48</v>
      </c>
      <c r="B40" s="22">
        <v>0</v>
      </c>
      <c r="C40" s="22">
        <v>0</v>
      </c>
      <c r="D40" s="22">
        <v>0</v>
      </c>
      <c r="E40" s="23">
        <v>0</v>
      </c>
      <c r="F40" s="24">
        <v>0</v>
      </c>
      <c r="G40" s="25">
        <f t="shared" si="0"/>
        <v>0</v>
      </c>
    </row>
    <row r="41" spans="1:7" x14ac:dyDescent="0.2">
      <c r="A41" s="21" t="s">
        <v>49</v>
      </c>
      <c r="B41" s="22">
        <v>57</v>
      </c>
      <c r="C41" s="22">
        <v>57</v>
      </c>
      <c r="D41" s="22">
        <v>228000</v>
      </c>
      <c r="E41" s="23">
        <v>0</v>
      </c>
      <c r="F41" s="24">
        <v>0</v>
      </c>
      <c r="G41" s="25">
        <f t="shared" si="0"/>
        <v>0</v>
      </c>
    </row>
    <row r="42" spans="1:7" x14ac:dyDescent="0.2">
      <c r="A42" s="21" t="s">
        <v>50</v>
      </c>
      <c r="B42" s="26">
        <v>0</v>
      </c>
      <c r="C42" s="26">
        <v>0</v>
      </c>
      <c r="D42" s="26">
        <v>0</v>
      </c>
      <c r="E42" s="23">
        <v>0</v>
      </c>
      <c r="F42" s="24">
        <v>0</v>
      </c>
      <c r="G42" s="25">
        <f t="shared" si="0"/>
        <v>0</v>
      </c>
    </row>
    <row r="43" spans="1:7" x14ac:dyDescent="0.2">
      <c r="A43" s="31" t="s">
        <v>51</v>
      </c>
      <c r="B43" s="22">
        <v>354</v>
      </c>
      <c r="C43" s="22">
        <v>362</v>
      </c>
      <c r="D43" s="22">
        <v>1448000</v>
      </c>
      <c r="E43" s="23">
        <f t="shared" si="5"/>
        <v>4090.3954802259886</v>
      </c>
      <c r="F43" s="24">
        <f t="shared" si="6"/>
        <v>4000</v>
      </c>
      <c r="G43" s="25">
        <f t="shared" si="0"/>
        <v>8</v>
      </c>
    </row>
    <row r="44" spans="1:7" x14ac:dyDescent="0.2">
      <c r="A44" s="21" t="s">
        <v>52</v>
      </c>
      <c r="B44" s="22">
        <v>0</v>
      </c>
      <c r="C44" s="22">
        <v>0</v>
      </c>
      <c r="D44" s="22">
        <v>0</v>
      </c>
      <c r="E44" s="23">
        <v>0</v>
      </c>
      <c r="F44" s="24">
        <v>0</v>
      </c>
      <c r="G44" s="25">
        <f t="shared" si="0"/>
        <v>0</v>
      </c>
    </row>
    <row r="45" spans="1:7" x14ac:dyDescent="0.2">
      <c r="A45" s="21" t="s">
        <v>53</v>
      </c>
      <c r="B45" s="26">
        <v>0</v>
      </c>
      <c r="C45" s="26">
        <v>0</v>
      </c>
      <c r="D45" s="26">
        <v>0</v>
      </c>
      <c r="E45" s="23">
        <v>0</v>
      </c>
      <c r="F45" s="24">
        <v>0</v>
      </c>
      <c r="G45" s="25">
        <f t="shared" si="0"/>
        <v>0</v>
      </c>
    </row>
    <row r="46" spans="1:7" x14ac:dyDescent="0.2">
      <c r="A46" s="21" t="s">
        <v>54</v>
      </c>
      <c r="B46" s="26">
        <v>0</v>
      </c>
      <c r="C46" s="26">
        <v>0</v>
      </c>
      <c r="D46" s="26">
        <v>0</v>
      </c>
      <c r="E46" s="23">
        <v>0</v>
      </c>
      <c r="F46" s="24">
        <v>0</v>
      </c>
      <c r="G46" s="25">
        <f t="shared" si="0"/>
        <v>0</v>
      </c>
    </row>
    <row r="47" spans="1:7" x14ac:dyDescent="0.2">
      <c r="A47" s="32" t="s">
        <v>55</v>
      </c>
      <c r="B47" s="22">
        <v>0</v>
      </c>
      <c r="C47" s="22">
        <v>0</v>
      </c>
      <c r="D47" s="22">
        <v>0</v>
      </c>
      <c r="E47" s="23">
        <v>0</v>
      </c>
      <c r="F47" s="24">
        <v>0</v>
      </c>
      <c r="G47" s="25">
        <f t="shared" si="0"/>
        <v>0</v>
      </c>
    </row>
    <row r="48" spans="1:7" x14ac:dyDescent="0.2">
      <c r="A48" s="21" t="s">
        <v>56</v>
      </c>
      <c r="B48" s="26">
        <v>3539</v>
      </c>
      <c r="C48" s="26">
        <v>3739</v>
      </c>
      <c r="D48" s="26">
        <v>14956000</v>
      </c>
      <c r="E48" s="23">
        <f t="shared" si="5"/>
        <v>4226.0525572195538</v>
      </c>
      <c r="F48" s="24">
        <f t="shared" si="6"/>
        <v>4000</v>
      </c>
      <c r="G48" s="25">
        <f t="shared" si="0"/>
        <v>200</v>
      </c>
    </row>
    <row r="49" spans="1:7" x14ac:dyDescent="0.2">
      <c r="A49" s="21" t="s">
        <v>57</v>
      </c>
      <c r="B49" s="26">
        <v>0</v>
      </c>
      <c r="C49" s="26">
        <v>0</v>
      </c>
      <c r="D49" s="26">
        <v>0</v>
      </c>
      <c r="E49" s="23">
        <v>0</v>
      </c>
      <c r="F49" s="24">
        <v>0</v>
      </c>
      <c r="G49" s="25">
        <f t="shared" si="0"/>
        <v>0</v>
      </c>
    </row>
    <row r="50" spans="1:7" ht="12" thickBot="1" x14ac:dyDescent="0.25">
      <c r="A50" s="21" t="s">
        <v>58</v>
      </c>
      <c r="B50" s="33">
        <v>397</v>
      </c>
      <c r="C50" s="33">
        <v>409</v>
      </c>
      <c r="D50" s="33">
        <v>1636000</v>
      </c>
      <c r="E50" s="23">
        <f t="shared" si="5"/>
        <v>4120.9068010075571</v>
      </c>
      <c r="F50" s="24">
        <f t="shared" si="6"/>
        <v>4000</v>
      </c>
      <c r="G50" s="34">
        <f t="shared" si="0"/>
        <v>12</v>
      </c>
    </row>
    <row r="51" spans="1:7" ht="12" thickBot="1" x14ac:dyDescent="0.25">
      <c r="A51" s="35" t="s">
        <v>59</v>
      </c>
      <c r="B51" s="36">
        <f>SUM(B8:B50)</f>
        <v>9236</v>
      </c>
      <c r="C51" s="37">
        <f>SUM(C8:C50)</f>
        <v>9687</v>
      </c>
      <c r="D51" s="38">
        <f>SUM(D8:D50)</f>
        <v>38748000</v>
      </c>
      <c r="E51" s="39">
        <f>D51/B51</f>
        <v>4195.3226504980512</v>
      </c>
      <c r="F51" s="40">
        <f>D51/C51</f>
        <v>4000</v>
      </c>
      <c r="G51" s="41">
        <f t="shared" si="0"/>
        <v>451</v>
      </c>
    </row>
    <row r="52" spans="1:7" ht="12" thickBot="1" x14ac:dyDescent="0.25">
      <c r="A52" s="42" t="s">
        <v>60</v>
      </c>
      <c r="B52" s="43">
        <v>9214</v>
      </c>
      <c r="C52" s="44">
        <v>9687</v>
      </c>
      <c r="D52" s="29"/>
      <c r="E52" s="45">
        <f>D51/B52</f>
        <v>4205.3397004558283</v>
      </c>
      <c r="F52" s="46">
        <f>D51/C52</f>
        <v>4000</v>
      </c>
      <c r="G52" s="47"/>
    </row>
    <row r="53" spans="1:7" x14ac:dyDescent="0.2">
      <c r="B53" s="27"/>
    </row>
    <row r="56" spans="1:7" x14ac:dyDescent="0.2">
      <c r="B56" s="27"/>
    </row>
    <row r="65" spans="2:3" x14ac:dyDescent="0.2">
      <c r="C65" s="27"/>
    </row>
    <row r="67" spans="2:3" x14ac:dyDescent="0.2">
      <c r="B67" s="27"/>
    </row>
  </sheetData>
  <mergeCells count="3">
    <mergeCell ref="A2:G2"/>
    <mergeCell ref="A3:G3"/>
    <mergeCell ref="A4:G4"/>
  </mergeCells>
  <pageMargins left="0.62992125984251968" right="0" top="1.3779527559055118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ONCOLOGIE PET-CT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2022-02-11T10:41:06Z</dcterms:created>
  <dcterms:modified xsi:type="dcterms:W3CDTF">2022-02-14T06:54:24Z</dcterms:modified>
</cp:coreProperties>
</file>