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teodorescu\Desktop\2022\date deschise 2022\"/>
    </mc:Choice>
  </mc:AlternateContent>
  <bookViews>
    <workbookView xWindow="0" yWindow="0" windowWidth="28800" windowHeight="11145"/>
  </bookViews>
  <sheets>
    <sheet name="2020-2021" sheetId="1" r:id="rId1"/>
  </sheets>
  <definedNames>
    <definedName name="_xlnm._FilterDatabase" localSheetId="0" hidden="1">'2020-2021'!$A$4:$H$228</definedName>
    <definedName name="_xlnm.Print_Titles" localSheetId="0">'2020-2021'!$3:$4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8" i="1" l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C225" i="1" s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C222" i="1" s="1"/>
  <c r="H221" i="1"/>
  <c r="G221" i="1"/>
  <c r="F221" i="1"/>
  <c r="E221" i="1"/>
  <c r="D221" i="1"/>
  <c r="H220" i="1"/>
  <c r="G220" i="1"/>
  <c r="F220" i="1"/>
  <c r="E220" i="1"/>
  <c r="D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20" i="1" s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21" i="1" l="1"/>
  <c r="C226" i="1"/>
  <c r="C227" i="1"/>
  <c r="C228" i="1"/>
  <c r="C223" i="1"/>
  <c r="C224" i="1"/>
</calcChain>
</file>

<file path=xl/sharedStrings.xml><?xml version="1.0" encoding="utf-8"?>
<sst xmlns="http://schemas.openxmlformats.org/spreadsheetml/2006/main" count="453" uniqueCount="72">
  <si>
    <t>Situație statistică privind numărul de norme didactice per limbi străine în anul școlar 2020-2021</t>
  </si>
  <si>
    <t>Județ</t>
  </si>
  <si>
    <t>Limba străină</t>
  </si>
  <si>
    <t>Total norme didactice</t>
  </si>
  <si>
    <t>din care, ocupate cu personal didactic:</t>
  </si>
  <si>
    <t>Titular încadrat în normă de bază</t>
  </si>
  <si>
    <r>
      <t>Titular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(încadrat peste norma de baza în regim de plata cu ora)</t>
    </r>
  </si>
  <si>
    <t>Angajat pe perioadă determinată în normă de bază</t>
  </si>
  <si>
    <r>
      <t xml:space="preserve">Angajat pe perioada determinata </t>
    </r>
    <r>
      <rPr>
        <i/>
        <sz val="9"/>
        <color theme="1"/>
        <rFont val="Calibri"/>
        <family val="2"/>
        <charset val="238"/>
        <scheme val="minor"/>
      </rPr>
      <t>(încadrat peste norma de baza în regim de plata cu ora)</t>
    </r>
  </si>
  <si>
    <t>Fără studii corespunzătoare postului</t>
  </si>
  <si>
    <t>AB</t>
  </si>
  <si>
    <t>Limba engleză</t>
  </si>
  <si>
    <t>Limba franceză</t>
  </si>
  <si>
    <t>Limba germană</t>
  </si>
  <si>
    <t>Limba italiană</t>
  </si>
  <si>
    <t>Limba rusă</t>
  </si>
  <si>
    <t>Limba spaniolă</t>
  </si>
  <si>
    <t>AG</t>
  </si>
  <si>
    <t>AR</t>
  </si>
  <si>
    <t>B</t>
  </si>
  <si>
    <t>Limba chineză</t>
  </si>
  <si>
    <t>Limba japoneză</t>
  </si>
  <si>
    <t>Limba portugheză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</si>
  <si>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</si>
  <si>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</si>
  <si>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</si>
  <si>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</si>
  <si>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</si>
  <si>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</si>
  <si>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</si>
  <si>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</si>
  <si>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</si>
  <si>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</si>
  <si>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</si>
  <si>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</si>
  <si>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</si>
  <si>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</si>
  <si>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</si>
  <si>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</si>
  <si>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</si>
  <si>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</si>
  <si>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</si>
  <si>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</si>
  <si>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</si>
  <si>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</si>
  <si>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</si>
  <si>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</si>
  <si>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</si>
  <si>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</si>
  <si>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</si>
  <si>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</si>
  <si>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</si>
  <si>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</si>
  <si>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</si>
  <si>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</si>
  <si>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</si>
  <si>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</si>
  <si>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</si>
  <si>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</si>
  <si>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</si>
  <si>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</si>
  <si>
    <t>Total:</t>
  </si>
  <si>
    <t>din care:</t>
  </si>
  <si>
    <t>Total limba chineză</t>
  </si>
  <si>
    <t>Total limba engleză</t>
  </si>
  <si>
    <t>Total limba franceză</t>
  </si>
  <si>
    <t>Total limba germană</t>
  </si>
  <si>
    <t>Total limba italiană</t>
  </si>
  <si>
    <t>Total limba japoneză</t>
  </si>
  <si>
    <t>Total limba portugheză</t>
  </si>
  <si>
    <t>Total limba rusă</t>
  </si>
  <si>
    <t>Total limba spaniolă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</si>
</sst>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" fontId="0" fillId="0" borderId="8" xfId="0" applyNumberFormat="1" applyFill="1" applyBorder="1" applyAlignment="1">
      <alignment vertical="center" wrapText="1"/>
    </xf>
    <xf numFmtId="1" fontId="0" fillId="0" borderId="9" xfId="0" applyNumberForma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" fontId="0" fillId="0" borderId="5" xfId="0" applyNumberFormat="1" applyFill="1" applyBorder="1" applyAlignment="1">
      <alignment vertical="center" wrapText="1"/>
    </xf>
    <xf numFmtId="1" fontId="0" fillId="0" borderId="6" xfId="0" applyNumberForma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vertical="center" wrapText="1"/>
    </xf>
    <xf numFmtId="1" fontId="1" fillId="0" borderId="13" xfId="0" applyNumberFormat="1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1" fontId="5" fillId="0" borderId="12" xfId="0" applyNumberFormat="1" applyFont="1" applyFill="1" applyBorder="1" applyAlignment="1">
      <alignment vertical="center" wrapText="1"/>
    </xf>
    <xf numFmtId="1" fontId="5" fillId="0" borderId="13" xfId="0" applyNumberFormat="1" applyFon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8" xfId="0" applyNumberFormat="1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8"/>
  <sheetViews>
    <sheetView tabSelected="1" topLeftCell="A103" workbookViewId="0">
      <selection activeCell="C7" sqref="C7"/>
    </sheetView>
  </sheetViews>
  <sheetFormatPr defaultRowHeight="15" x14ac:dyDescent="0.25"/>
  <cols>
    <col min="1" max="1" width="9.140625" style="1"/>
    <col min="2" max="2" width="19.42578125" style="1" customWidth="1"/>
    <col min="3" max="3" width="14.42578125" style="1" customWidth="1"/>
    <col min="4" max="4" width="9.140625" style="1"/>
    <col min="5" max="5" width="11.7109375" style="1" customWidth="1"/>
    <col min="6" max="6" width="11.140625" style="1" customWidth="1"/>
    <col min="7" max="7" width="12.7109375" style="1" customWidth="1"/>
    <col min="8" max="8" width="12.42578125" style="1" customWidth="1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15.75" thickBot="1" x14ac:dyDescent="0.3"/>
    <row r="3" spans="1:8" ht="95.25" customHeight="1" thickBot="1" x14ac:dyDescent="0.3">
      <c r="A3" s="3" t="s">
        <v>1</v>
      </c>
      <c r="B3" s="4" t="s">
        <v>2</v>
      </c>
      <c r="C3" s="4" t="s">
        <v>3</v>
      </c>
      <c r="D3" s="5" t="s">
        <v>4</v>
      </c>
      <c r="E3" s="5" t="s">
        <v>4</v>
      </c>
      <c r="F3" s="5" t="s">
        <v>4</v>
      </c>
      <c r="G3" s="5" t="s">
        <v>4</v>
      </c>
      <c r="H3" s="5" t="s">
        <v>4</v>
      </c>
    </row>
    <row r="4" spans="1:8" ht="84.75" thickBot="1" x14ac:dyDescent="0.3">
      <c r="A4" s="6"/>
      <c r="B4" s="6"/>
      <c r="C4" s="6"/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spans="1:8" ht="20.25" customHeight="1" x14ac:dyDescent="0.25">
      <c r="A5" s="9" t="s">
        <v>10</v>
      </c>
      <c r="B5" s="10" t="s">
        <v>10</v>
      </c>
      <c r="C5" s="11">
        <f>D5+E5+F5+G5+H5</f>
        <v>338.69000000000005</v>
      </c>
      <c r="D5" s="11">
        <v>263.35000000000002</v>
      </c>
      <c r="E5" s="11">
        <v>24.6</v>
      </c>
      <c r="F5" s="11">
        <v>47.12</v>
      </c>
      <c r="G5" s="11">
        <v>2.69</v>
      </c>
      <c r="H5" s="12">
        <v>0.92999999999999994</v>
      </c>
    </row>
    <row r="6" spans="1:8" x14ac:dyDescent="0.25">
      <c r="A6" s="13" t="s">
        <v>10</v>
      </c>
      <c r="B6" s="14" t="s">
        <v>11</v>
      </c>
      <c r="C6" s="15">
        <f>D6+E6+F6+G6+H6</f>
        <v>200.46000000000004</v>
      </c>
      <c r="D6" s="15">
        <v>153.01000000000002</v>
      </c>
      <c r="E6" s="15">
        <v>12.99</v>
      </c>
      <c r="F6" s="15">
        <v>32.89</v>
      </c>
      <c r="G6" s="15">
        <v>1.57</v>
      </c>
      <c r="H6" s="16"/>
    </row>
    <row r="7" spans="1:8" x14ac:dyDescent="0.25">
      <c r="A7" s="13" t="s">
        <v>10</v>
      </c>
      <c r="B7" s="14" t="s">
        <v>12</v>
      </c>
      <c r="C7" s="15">
        <f t="shared" ref="C7:C11" si="0">D7+E7+F7+G7+H7</f>
        <v>112.24</v>
      </c>
      <c r="D7" s="15">
        <v>93.79</v>
      </c>
      <c r="E7" s="15">
        <v>8.68</v>
      </c>
      <c r="F7" s="15">
        <v>9.1900000000000013</v>
      </c>
      <c r="G7" s="15"/>
      <c r="H7" s="16">
        <v>0.57999999999999996</v>
      </c>
    </row>
    <row r="8" spans="1:8" x14ac:dyDescent="0.25">
      <c r="A8" s="13" t="s">
        <v>10</v>
      </c>
      <c r="B8" s="14" t="s">
        <v>13</v>
      </c>
      <c r="C8" s="15">
        <f t="shared" si="0"/>
        <v>22.07</v>
      </c>
      <c r="D8" s="15">
        <v>13.72</v>
      </c>
      <c r="E8" s="15">
        <v>2.71</v>
      </c>
      <c r="F8" s="15">
        <v>4.71</v>
      </c>
      <c r="G8" s="15">
        <v>0.92999999999999994</v>
      </c>
      <c r="H8" s="16"/>
    </row>
    <row r="9" spans="1:8" x14ac:dyDescent="0.25">
      <c r="A9" s="13" t="s">
        <v>10</v>
      </c>
      <c r="B9" s="14" t="s">
        <v>14</v>
      </c>
      <c r="C9" s="15">
        <f t="shared" si="0"/>
        <v>1.1100000000000001</v>
      </c>
      <c r="D9" s="15">
        <v>1.1100000000000001</v>
      </c>
      <c r="E9" s="15"/>
      <c r="F9" s="15"/>
      <c r="G9" s="15"/>
      <c r="H9" s="16"/>
    </row>
    <row r="10" spans="1:8" x14ac:dyDescent="0.25">
      <c r="A10" s="13" t="s">
        <v>10</v>
      </c>
      <c r="B10" s="14" t="s">
        <v>15</v>
      </c>
      <c r="C10" s="15">
        <f t="shared" si="0"/>
        <v>0.78</v>
      </c>
      <c r="D10" s="15">
        <v>0.78</v>
      </c>
      <c r="E10" s="15"/>
      <c r="F10" s="15"/>
      <c r="G10" s="15"/>
      <c r="H10" s="16"/>
    </row>
    <row r="11" spans="1:8" ht="15.75" thickBot="1" x14ac:dyDescent="0.3">
      <c r="A11" s="17" t="s">
        <v>10</v>
      </c>
      <c r="B11" s="18" t="s">
        <v>16</v>
      </c>
      <c r="C11" s="19">
        <f t="shared" si="0"/>
        <v>0.94</v>
      </c>
      <c r="D11" s="19">
        <v>0.94</v>
      </c>
      <c r="E11" s="19"/>
      <c r="F11" s="19"/>
      <c r="G11" s="19"/>
      <c r="H11" s="20"/>
    </row>
    <row r="12" spans="1:8" ht="21" customHeight="1" x14ac:dyDescent="0.25">
      <c r="A12" s="9" t="s">
        <v>17</v>
      </c>
      <c r="B12" s="10" t="s">
        <v>17</v>
      </c>
      <c r="C12" s="11">
        <f>D12+E12+F12+G12+H12</f>
        <v>566.34706111111132</v>
      </c>
      <c r="D12" s="11">
        <v>484.88731666666695</v>
      </c>
      <c r="E12" s="11">
        <v>34.81800555555553</v>
      </c>
      <c r="F12" s="11">
        <v>44.596399999999988</v>
      </c>
      <c r="G12" s="11">
        <v>1.9897833333333332</v>
      </c>
      <c r="H12" s="12">
        <v>5.5555555555555552E-2</v>
      </c>
    </row>
    <row r="13" spans="1:8" x14ac:dyDescent="0.25">
      <c r="A13" s="13" t="s">
        <v>17</v>
      </c>
      <c r="B13" s="14" t="s">
        <v>11</v>
      </c>
      <c r="C13" s="15">
        <f>D13+E13+F13+G13+H13</f>
        <v>314.46880555555572</v>
      </c>
      <c r="D13" s="15">
        <v>264.9050055555557</v>
      </c>
      <c r="E13" s="15">
        <v>19.32666111111109</v>
      </c>
      <c r="F13" s="15">
        <v>29.149022222222214</v>
      </c>
      <c r="G13" s="15">
        <v>1.0881166666666666</v>
      </c>
      <c r="H13" s="16"/>
    </row>
    <row r="14" spans="1:8" x14ac:dyDescent="0.25">
      <c r="A14" s="13" t="s">
        <v>17</v>
      </c>
      <c r="B14" s="14" t="s">
        <v>12</v>
      </c>
      <c r="C14" s="15">
        <f t="shared" ref="C14:C16" si="1">D14+E14+F14+G14+H14</f>
        <v>223.73561666666671</v>
      </c>
      <c r="D14" s="15">
        <v>197.7534222222223</v>
      </c>
      <c r="E14" s="15">
        <v>13.207594444444435</v>
      </c>
      <c r="F14" s="15">
        <v>12.7746</v>
      </c>
      <c r="G14" s="15"/>
      <c r="H14" s="16"/>
    </row>
    <row r="15" spans="1:8" x14ac:dyDescent="0.25">
      <c r="A15" s="13" t="s">
        <v>17</v>
      </c>
      <c r="B15" s="14" t="s">
        <v>13</v>
      </c>
      <c r="C15" s="15">
        <f t="shared" si="1"/>
        <v>24.489305555555557</v>
      </c>
      <c r="D15" s="15">
        <v>19.840000000000003</v>
      </c>
      <c r="E15" s="15">
        <v>1.8393055555555557</v>
      </c>
      <c r="F15" s="15">
        <v>2.2283333333333335</v>
      </c>
      <c r="G15" s="15">
        <v>0.58166666666666678</v>
      </c>
      <c r="H15" s="16"/>
    </row>
    <row r="16" spans="1:8" ht="15.75" thickBot="1" x14ac:dyDescent="0.3">
      <c r="A16" s="13" t="s">
        <v>17</v>
      </c>
      <c r="B16" s="14" t="s">
        <v>14</v>
      </c>
      <c r="C16" s="15">
        <f t="shared" si="1"/>
        <v>1.6666666666666665</v>
      </c>
      <c r="D16" s="15">
        <v>1.6666666666666665</v>
      </c>
      <c r="E16" s="15"/>
      <c r="F16" s="15"/>
      <c r="G16" s="15"/>
      <c r="H16" s="16"/>
    </row>
    <row r="17" spans="1:8" x14ac:dyDescent="0.25">
      <c r="A17" s="9" t="s">
        <v>18</v>
      </c>
      <c r="B17" s="10" t="s">
        <v>18</v>
      </c>
      <c r="C17" s="11">
        <f>D17+E17+F17+G17+H17</f>
        <v>388.18000000000006</v>
      </c>
      <c r="D17" s="11">
        <v>285.37</v>
      </c>
      <c r="E17" s="11">
        <v>27.91</v>
      </c>
      <c r="F17" s="11">
        <v>63.129999999999995</v>
      </c>
      <c r="G17" s="11">
        <v>4.9200000000000008</v>
      </c>
      <c r="H17" s="12">
        <v>6.8500000000000005</v>
      </c>
    </row>
    <row r="18" spans="1:8" x14ac:dyDescent="0.25">
      <c r="A18" s="13" t="s">
        <v>18</v>
      </c>
      <c r="B18" s="14" t="s">
        <v>11</v>
      </c>
      <c r="C18" s="15">
        <f>D18+E18+F18+G18+H18</f>
        <v>236.27</v>
      </c>
      <c r="D18" s="15">
        <v>179.55</v>
      </c>
      <c r="E18" s="15">
        <v>15.42</v>
      </c>
      <c r="F18" s="15">
        <v>37.72</v>
      </c>
      <c r="G18" s="15">
        <v>3.58</v>
      </c>
      <c r="H18" s="16"/>
    </row>
    <row r="19" spans="1:8" x14ac:dyDescent="0.25">
      <c r="A19" s="13" t="s">
        <v>18</v>
      </c>
      <c r="B19" s="14" t="s">
        <v>12</v>
      </c>
      <c r="C19" s="15">
        <f t="shared" ref="C19:C82" si="2">D19+E19+F19+G19+H19</f>
        <v>113.04</v>
      </c>
      <c r="D19" s="15">
        <v>81.87</v>
      </c>
      <c r="E19" s="15">
        <v>8.35</v>
      </c>
      <c r="F19" s="15">
        <v>16.66</v>
      </c>
      <c r="G19" s="15">
        <v>1.1200000000000001</v>
      </c>
      <c r="H19" s="16">
        <v>5.04</v>
      </c>
    </row>
    <row r="20" spans="1:8" x14ac:dyDescent="0.25">
      <c r="A20" s="13" t="s">
        <v>18</v>
      </c>
      <c r="B20" s="14" t="s">
        <v>13</v>
      </c>
      <c r="C20" s="15">
        <f t="shared" si="2"/>
        <v>36.600000000000009</v>
      </c>
      <c r="D20" s="15">
        <v>23.450000000000003</v>
      </c>
      <c r="E20" s="15">
        <v>3.8699999999999997</v>
      </c>
      <c r="F20" s="15">
        <v>7.75</v>
      </c>
      <c r="G20" s="15"/>
      <c r="H20" s="16">
        <v>1.53</v>
      </c>
    </row>
    <row r="21" spans="1:8" x14ac:dyDescent="0.25">
      <c r="A21" s="13" t="s">
        <v>18</v>
      </c>
      <c r="B21" s="14" t="s">
        <v>14</v>
      </c>
      <c r="C21" s="15">
        <f t="shared" si="2"/>
        <v>0.89</v>
      </c>
      <c r="D21" s="15"/>
      <c r="E21" s="15"/>
      <c r="F21" s="15">
        <v>0.89</v>
      </c>
      <c r="G21" s="15"/>
      <c r="H21" s="16"/>
    </row>
    <row r="22" spans="1:8" ht="15.75" thickBot="1" x14ac:dyDescent="0.3">
      <c r="A22" s="17" t="s">
        <v>18</v>
      </c>
      <c r="B22" s="18" t="s">
        <v>16</v>
      </c>
      <c r="C22" s="19">
        <f t="shared" si="2"/>
        <v>0.5</v>
      </c>
      <c r="D22" s="19">
        <v>0.5</v>
      </c>
      <c r="E22" s="19"/>
      <c r="F22" s="19"/>
      <c r="G22" s="19"/>
      <c r="H22" s="20"/>
    </row>
    <row r="23" spans="1:8" ht="21.75" customHeight="1" x14ac:dyDescent="0.25">
      <c r="A23" s="9" t="s">
        <v>19</v>
      </c>
      <c r="B23" s="10" t="s">
        <v>19</v>
      </c>
      <c r="C23" s="11">
        <f t="shared" si="2"/>
        <v>1546.4099999999999</v>
      </c>
      <c r="D23" s="11">
        <v>1111.0299999999997</v>
      </c>
      <c r="E23" s="11">
        <v>112.51</v>
      </c>
      <c r="F23" s="11">
        <v>293.21000000000004</v>
      </c>
      <c r="G23" s="11">
        <v>26.27</v>
      </c>
      <c r="H23" s="12">
        <v>3.39</v>
      </c>
    </row>
    <row r="24" spans="1:8" x14ac:dyDescent="0.25">
      <c r="A24" s="13" t="s">
        <v>19</v>
      </c>
      <c r="B24" s="14" t="s">
        <v>20</v>
      </c>
      <c r="C24" s="15">
        <f t="shared" si="2"/>
        <v>2</v>
      </c>
      <c r="D24" s="15">
        <v>2</v>
      </c>
      <c r="E24" s="15"/>
      <c r="F24" s="15"/>
      <c r="G24" s="15"/>
      <c r="H24" s="16"/>
    </row>
    <row r="25" spans="1:8" x14ac:dyDescent="0.25">
      <c r="A25" s="13" t="s">
        <v>19</v>
      </c>
      <c r="B25" s="14" t="s">
        <v>11</v>
      </c>
      <c r="C25" s="15">
        <f t="shared" si="2"/>
        <v>910.53999999999985</v>
      </c>
      <c r="D25" s="15">
        <v>670.27999999999986</v>
      </c>
      <c r="E25" s="15">
        <v>62.63</v>
      </c>
      <c r="F25" s="15">
        <v>162.14000000000007</v>
      </c>
      <c r="G25" s="15">
        <v>12.43</v>
      </c>
      <c r="H25" s="16">
        <v>3.06</v>
      </c>
    </row>
    <row r="26" spans="1:8" x14ac:dyDescent="0.25">
      <c r="A26" s="13" t="s">
        <v>19</v>
      </c>
      <c r="B26" s="14" t="s">
        <v>12</v>
      </c>
      <c r="C26" s="15">
        <f t="shared" si="2"/>
        <v>482.84999999999997</v>
      </c>
      <c r="D26" s="15">
        <v>346.47999999999996</v>
      </c>
      <c r="E26" s="15">
        <v>38.11</v>
      </c>
      <c r="F26" s="15">
        <v>88.740000000000009</v>
      </c>
      <c r="G26" s="15">
        <v>9.52</v>
      </c>
      <c r="H26" s="16"/>
    </row>
    <row r="27" spans="1:8" x14ac:dyDescent="0.25">
      <c r="A27" s="13" t="s">
        <v>19</v>
      </c>
      <c r="B27" s="14" t="s">
        <v>13</v>
      </c>
      <c r="C27" s="15">
        <f t="shared" si="2"/>
        <v>90.95</v>
      </c>
      <c r="D27" s="15">
        <v>54.64</v>
      </c>
      <c r="E27" s="15">
        <v>5.46</v>
      </c>
      <c r="F27" s="15">
        <v>27.619999999999997</v>
      </c>
      <c r="G27" s="15">
        <v>3.23</v>
      </c>
      <c r="H27" s="16"/>
    </row>
    <row r="28" spans="1:8" x14ac:dyDescent="0.25">
      <c r="A28" s="13" t="s">
        <v>19</v>
      </c>
      <c r="B28" s="14" t="s">
        <v>14</v>
      </c>
      <c r="C28" s="15">
        <f t="shared" si="2"/>
        <v>20.610000000000003</v>
      </c>
      <c r="D28" s="15">
        <v>11.99</v>
      </c>
      <c r="E28" s="15">
        <v>4.75</v>
      </c>
      <c r="F28" s="15">
        <v>3.87</v>
      </c>
      <c r="G28" s="15"/>
      <c r="H28" s="16"/>
    </row>
    <row r="29" spans="1:8" x14ac:dyDescent="0.25">
      <c r="A29" s="13" t="s">
        <v>19</v>
      </c>
      <c r="B29" s="14" t="s">
        <v>21</v>
      </c>
      <c r="C29" s="15">
        <f t="shared" si="2"/>
        <v>2.06</v>
      </c>
      <c r="D29" s="15">
        <v>1</v>
      </c>
      <c r="E29" s="15"/>
      <c r="F29" s="15">
        <v>1.06</v>
      </c>
      <c r="G29" s="15"/>
      <c r="H29" s="16"/>
    </row>
    <row r="30" spans="1:8" x14ac:dyDescent="0.25">
      <c r="A30" s="13" t="s">
        <v>19</v>
      </c>
      <c r="B30" s="14" t="s">
        <v>22</v>
      </c>
      <c r="C30" s="15">
        <f t="shared" si="2"/>
        <v>2</v>
      </c>
      <c r="D30" s="15">
        <v>1</v>
      </c>
      <c r="E30" s="15"/>
      <c r="F30" s="15">
        <v>1</v>
      </c>
      <c r="G30" s="15"/>
      <c r="H30" s="16"/>
    </row>
    <row r="31" spans="1:8" x14ac:dyDescent="0.25">
      <c r="A31" s="13" t="s">
        <v>19</v>
      </c>
      <c r="B31" s="14" t="s">
        <v>15</v>
      </c>
      <c r="C31" s="15">
        <f t="shared" si="2"/>
        <v>0.56000000000000005</v>
      </c>
      <c r="D31" s="15">
        <v>0.56000000000000005</v>
      </c>
      <c r="E31" s="15"/>
      <c r="F31" s="15"/>
      <c r="G31" s="15"/>
      <c r="H31" s="16"/>
    </row>
    <row r="32" spans="1:8" ht="15.75" thickBot="1" x14ac:dyDescent="0.3">
      <c r="A32" s="17" t="s">
        <v>19</v>
      </c>
      <c r="B32" s="18" t="s">
        <v>16</v>
      </c>
      <c r="C32" s="19">
        <f t="shared" si="2"/>
        <v>33.740000000000009</v>
      </c>
      <c r="D32" s="19">
        <v>23.080000000000002</v>
      </c>
      <c r="E32" s="19">
        <v>1.29</v>
      </c>
      <c r="F32" s="19">
        <v>8.7800000000000011</v>
      </c>
      <c r="G32" s="19">
        <v>0.59</v>
      </c>
      <c r="H32" s="20"/>
    </row>
    <row r="33" spans="1:8" ht="21.75" customHeight="1" x14ac:dyDescent="0.25">
      <c r="A33" s="9" t="s">
        <v>23</v>
      </c>
      <c r="B33" s="10" t="s">
        <v>23</v>
      </c>
      <c r="C33" s="11">
        <f t="shared" si="2"/>
        <v>546.99</v>
      </c>
      <c r="D33" s="11">
        <v>432.47</v>
      </c>
      <c r="E33" s="11">
        <v>30.32</v>
      </c>
      <c r="F33" s="11">
        <v>80.529999999999987</v>
      </c>
      <c r="G33" s="11">
        <v>1.8</v>
      </c>
      <c r="H33" s="12">
        <v>1.8699999999999999</v>
      </c>
    </row>
    <row r="34" spans="1:8" x14ac:dyDescent="0.25">
      <c r="A34" s="13" t="s">
        <v>23</v>
      </c>
      <c r="B34" s="14" t="s">
        <v>11</v>
      </c>
      <c r="C34" s="15">
        <f t="shared" si="2"/>
        <v>331.53</v>
      </c>
      <c r="D34" s="15">
        <v>262.82</v>
      </c>
      <c r="E34" s="15">
        <v>22.27</v>
      </c>
      <c r="F34" s="15">
        <v>44.21</v>
      </c>
      <c r="G34" s="15">
        <v>0.8</v>
      </c>
      <c r="H34" s="16">
        <v>1.43</v>
      </c>
    </row>
    <row r="35" spans="1:8" x14ac:dyDescent="0.25">
      <c r="A35" s="13" t="s">
        <v>23</v>
      </c>
      <c r="B35" s="14" t="s">
        <v>12</v>
      </c>
      <c r="C35" s="15">
        <f t="shared" si="2"/>
        <v>205.04000000000002</v>
      </c>
      <c r="D35" s="15">
        <v>163.43</v>
      </c>
      <c r="E35" s="15">
        <v>7.5</v>
      </c>
      <c r="F35" s="15">
        <v>33.11</v>
      </c>
      <c r="G35" s="15">
        <v>1</v>
      </c>
      <c r="H35" s="16"/>
    </row>
    <row r="36" spans="1:8" ht="15.75" thickBot="1" x14ac:dyDescent="0.3">
      <c r="A36" s="13" t="s">
        <v>23</v>
      </c>
      <c r="B36" s="14" t="s">
        <v>13</v>
      </c>
      <c r="C36" s="15">
        <f t="shared" si="2"/>
        <v>8.77</v>
      </c>
      <c r="D36" s="15">
        <v>6</v>
      </c>
      <c r="E36" s="15"/>
      <c r="F36" s="15">
        <v>2.77</v>
      </c>
      <c r="G36" s="15"/>
      <c r="H36" s="16"/>
    </row>
    <row r="37" spans="1:8" ht="20.25" customHeight="1" x14ac:dyDescent="0.25">
      <c r="A37" s="9" t="s">
        <v>24</v>
      </c>
      <c r="B37" s="10" t="s">
        <v>24</v>
      </c>
      <c r="C37" s="11">
        <f t="shared" si="2"/>
        <v>522.28499999999997</v>
      </c>
      <c r="D37" s="11">
        <v>398.97</v>
      </c>
      <c r="E37" s="11">
        <v>48.565000000000005</v>
      </c>
      <c r="F37" s="11">
        <v>69.070000000000007</v>
      </c>
      <c r="G37" s="11">
        <v>4.4300000000000006</v>
      </c>
      <c r="H37" s="12">
        <v>1.25</v>
      </c>
    </row>
    <row r="38" spans="1:8" x14ac:dyDescent="0.25">
      <c r="A38" s="13" t="s">
        <v>24</v>
      </c>
      <c r="B38" s="14" t="s">
        <v>11</v>
      </c>
      <c r="C38" s="15">
        <f t="shared" si="2"/>
        <v>347.35500000000002</v>
      </c>
      <c r="D38" s="15">
        <v>269.24</v>
      </c>
      <c r="E38" s="15">
        <v>28.215000000000007</v>
      </c>
      <c r="F38" s="15">
        <v>46.5</v>
      </c>
      <c r="G38" s="15">
        <v>2.8300000000000005</v>
      </c>
      <c r="H38" s="16">
        <v>0.57000000000000006</v>
      </c>
    </row>
    <row r="39" spans="1:8" x14ac:dyDescent="0.25">
      <c r="A39" s="13" t="s">
        <v>24</v>
      </c>
      <c r="B39" s="14" t="s">
        <v>12</v>
      </c>
      <c r="C39" s="15">
        <f t="shared" si="2"/>
        <v>124.69999999999999</v>
      </c>
      <c r="D39" s="15">
        <v>96.49</v>
      </c>
      <c r="E39" s="15">
        <v>14.25</v>
      </c>
      <c r="F39" s="15">
        <v>13.140000000000004</v>
      </c>
      <c r="G39" s="15">
        <v>0.82000000000000006</v>
      </c>
      <c r="H39" s="16"/>
    </row>
    <row r="40" spans="1:8" x14ac:dyDescent="0.25">
      <c r="A40" s="13" t="s">
        <v>24</v>
      </c>
      <c r="B40" s="14" t="s">
        <v>13</v>
      </c>
      <c r="C40" s="15">
        <f t="shared" si="2"/>
        <v>46.510000000000005</v>
      </c>
      <c r="D40" s="15">
        <v>31.07</v>
      </c>
      <c r="E40" s="15">
        <v>5.57</v>
      </c>
      <c r="F40" s="15">
        <v>9.09</v>
      </c>
      <c r="G40" s="15">
        <v>0.78</v>
      </c>
      <c r="H40" s="16"/>
    </row>
    <row r="41" spans="1:8" ht="15.75" thickBot="1" x14ac:dyDescent="0.3">
      <c r="A41" s="17" t="s">
        <v>24</v>
      </c>
      <c r="B41" s="18" t="s">
        <v>16</v>
      </c>
      <c r="C41" s="19">
        <f t="shared" si="2"/>
        <v>2</v>
      </c>
      <c r="D41" s="19">
        <v>2</v>
      </c>
      <c r="E41" s="19"/>
      <c r="F41" s="19"/>
      <c r="G41" s="19"/>
      <c r="H41" s="20"/>
    </row>
    <row r="42" spans="1:8" ht="23.25" customHeight="1" x14ac:dyDescent="0.25">
      <c r="A42" s="9" t="s">
        <v>25</v>
      </c>
      <c r="B42" s="10" t="s">
        <v>25</v>
      </c>
      <c r="C42" s="11">
        <f t="shared" si="2"/>
        <v>281.24130000000002</v>
      </c>
      <c r="D42" s="11">
        <v>208.48490000000001</v>
      </c>
      <c r="E42" s="11">
        <v>21.183100000000003</v>
      </c>
      <c r="F42" s="11">
        <v>46.403300000000002</v>
      </c>
      <c r="G42" s="11">
        <v>3.76</v>
      </c>
      <c r="H42" s="12">
        <v>1.4100000000000001</v>
      </c>
    </row>
    <row r="43" spans="1:8" x14ac:dyDescent="0.25">
      <c r="A43" s="13" t="s">
        <v>25</v>
      </c>
      <c r="B43" s="14" t="s">
        <v>11</v>
      </c>
      <c r="C43" s="15">
        <f t="shared" si="2"/>
        <v>164.73269999999999</v>
      </c>
      <c r="D43" s="15">
        <v>125.71380000000001</v>
      </c>
      <c r="E43" s="15">
        <v>10.3956</v>
      </c>
      <c r="F43" s="15">
        <v>27.653300000000002</v>
      </c>
      <c r="G43" s="15">
        <v>0.9700000000000002</v>
      </c>
      <c r="H43" s="16"/>
    </row>
    <row r="44" spans="1:8" x14ac:dyDescent="0.25">
      <c r="A44" s="13" t="s">
        <v>25</v>
      </c>
      <c r="B44" s="14" t="s">
        <v>12</v>
      </c>
      <c r="C44" s="15">
        <f t="shared" si="2"/>
        <v>95.947599999999994</v>
      </c>
      <c r="D44" s="15">
        <v>68.1755</v>
      </c>
      <c r="E44" s="15">
        <v>7.8521000000000001</v>
      </c>
      <c r="F44" s="15">
        <v>16.630000000000003</v>
      </c>
      <c r="G44" s="15">
        <v>2.3499999999999996</v>
      </c>
      <c r="H44" s="16">
        <v>0.94000000000000006</v>
      </c>
    </row>
    <row r="45" spans="1:8" x14ac:dyDescent="0.25">
      <c r="A45" s="13" t="s">
        <v>25</v>
      </c>
      <c r="B45" s="14" t="s">
        <v>13</v>
      </c>
      <c r="C45" s="15">
        <f t="shared" si="2"/>
        <v>16.9223</v>
      </c>
      <c r="D45" s="15">
        <v>12.4823</v>
      </c>
      <c r="E45" s="15">
        <v>2.3199999999999998</v>
      </c>
      <c r="F45" s="15">
        <v>2.12</v>
      </c>
      <c r="G45" s="15"/>
      <c r="H45" s="16"/>
    </row>
    <row r="46" spans="1:8" ht="22.5" customHeight="1" thickBot="1" x14ac:dyDescent="0.3">
      <c r="A46" s="17" t="s">
        <v>25</v>
      </c>
      <c r="B46" s="18" t="s">
        <v>14</v>
      </c>
      <c r="C46" s="19">
        <f t="shared" si="2"/>
        <v>2.7287000000000003</v>
      </c>
      <c r="D46" s="19">
        <v>2.1133000000000002</v>
      </c>
      <c r="E46" s="19">
        <v>0.61540000000000006</v>
      </c>
      <c r="F46" s="19"/>
      <c r="G46" s="19"/>
      <c r="H46" s="20"/>
    </row>
    <row r="47" spans="1:8" x14ac:dyDescent="0.25">
      <c r="A47" s="9" t="s">
        <v>26</v>
      </c>
      <c r="B47" s="10" t="s">
        <v>26</v>
      </c>
      <c r="C47" s="11">
        <f t="shared" si="2"/>
        <v>281.755</v>
      </c>
      <c r="D47" s="11">
        <v>204.10999999999999</v>
      </c>
      <c r="E47" s="11">
        <v>24.775000000000002</v>
      </c>
      <c r="F47" s="11">
        <v>48.78</v>
      </c>
      <c r="G47" s="11">
        <v>3.05</v>
      </c>
      <c r="H47" s="12">
        <v>1.04</v>
      </c>
    </row>
    <row r="48" spans="1:8" x14ac:dyDescent="0.25">
      <c r="A48" s="13" t="s">
        <v>26</v>
      </c>
      <c r="B48" s="14" t="s">
        <v>11</v>
      </c>
      <c r="C48" s="15">
        <f t="shared" si="2"/>
        <v>164.14500000000001</v>
      </c>
      <c r="D48" s="15">
        <v>120.35999999999999</v>
      </c>
      <c r="E48" s="15">
        <v>13.425000000000001</v>
      </c>
      <c r="F48" s="15">
        <v>29.000000000000004</v>
      </c>
      <c r="G48" s="15">
        <v>1.36</v>
      </c>
      <c r="H48" s="16"/>
    </row>
    <row r="49" spans="1:8" x14ac:dyDescent="0.25">
      <c r="A49" s="13" t="s">
        <v>26</v>
      </c>
      <c r="B49" s="14" t="s">
        <v>12</v>
      </c>
      <c r="C49" s="15">
        <f t="shared" si="2"/>
        <v>107.88</v>
      </c>
      <c r="D49" s="15">
        <v>78.759999999999991</v>
      </c>
      <c r="E49" s="15">
        <v>9.2500000000000018</v>
      </c>
      <c r="F49" s="15">
        <v>19.170000000000002</v>
      </c>
      <c r="G49" s="15">
        <v>0.70000000000000007</v>
      </c>
      <c r="H49" s="16"/>
    </row>
    <row r="50" spans="1:8" ht="15.75" thickBot="1" x14ac:dyDescent="0.3">
      <c r="A50" s="17" t="s">
        <v>26</v>
      </c>
      <c r="B50" s="18" t="s">
        <v>13</v>
      </c>
      <c r="C50" s="19">
        <f t="shared" si="2"/>
        <v>8.4400000000000013</v>
      </c>
      <c r="D50" s="19">
        <v>4.99</v>
      </c>
      <c r="E50" s="19">
        <v>1.79</v>
      </c>
      <c r="F50" s="19"/>
      <c r="G50" s="19">
        <v>0.99</v>
      </c>
      <c r="H50" s="20">
        <v>0.67</v>
      </c>
    </row>
    <row r="51" spans="1:8" x14ac:dyDescent="0.25">
      <c r="A51" s="9" t="s">
        <v>27</v>
      </c>
      <c r="B51" s="10" t="s">
        <v>27</v>
      </c>
      <c r="C51" s="11">
        <f t="shared" si="2"/>
        <v>405.47000000000008</v>
      </c>
      <c r="D51" s="11">
        <v>296.51000000000005</v>
      </c>
      <c r="E51" s="11">
        <v>30.190000000000005</v>
      </c>
      <c r="F51" s="11">
        <v>71.210000000000008</v>
      </c>
      <c r="G51" s="11">
        <v>4.12</v>
      </c>
      <c r="H51" s="12">
        <v>3.4400000000000004</v>
      </c>
    </row>
    <row r="52" spans="1:8" x14ac:dyDescent="0.25">
      <c r="A52" s="13" t="s">
        <v>27</v>
      </c>
      <c r="B52" s="14" t="s">
        <v>11</v>
      </c>
      <c r="C52" s="15">
        <f t="shared" si="2"/>
        <v>222.53</v>
      </c>
      <c r="D52" s="15">
        <v>158.9</v>
      </c>
      <c r="E52" s="15">
        <v>18.170000000000002</v>
      </c>
      <c r="F52" s="15">
        <v>38.72</v>
      </c>
      <c r="G52" s="15">
        <v>3.3</v>
      </c>
      <c r="H52" s="16">
        <v>3.4400000000000004</v>
      </c>
    </row>
    <row r="53" spans="1:8" x14ac:dyDescent="0.25">
      <c r="A53" s="13" t="s">
        <v>27</v>
      </c>
      <c r="B53" s="14" t="s">
        <v>12</v>
      </c>
      <c r="C53" s="15">
        <f t="shared" si="2"/>
        <v>180.78</v>
      </c>
      <c r="D53" s="15">
        <v>136.06</v>
      </c>
      <c r="E53" s="15">
        <v>11.41</v>
      </c>
      <c r="F53" s="15">
        <v>32.49</v>
      </c>
      <c r="G53" s="15">
        <v>0.82</v>
      </c>
      <c r="H53" s="16"/>
    </row>
    <row r="54" spans="1:8" ht="15.75" thickBot="1" x14ac:dyDescent="0.3">
      <c r="A54" s="17" t="s">
        <v>27</v>
      </c>
      <c r="B54" s="18" t="s">
        <v>13</v>
      </c>
      <c r="C54" s="19">
        <f t="shared" si="2"/>
        <v>1.55</v>
      </c>
      <c r="D54" s="19">
        <v>1.55</v>
      </c>
      <c r="E54" s="19"/>
      <c r="F54" s="19"/>
      <c r="G54" s="19"/>
      <c r="H54" s="20"/>
    </row>
    <row r="55" spans="1:8" x14ac:dyDescent="0.25">
      <c r="A55" s="9" t="s">
        <v>28</v>
      </c>
      <c r="B55" s="10" t="s">
        <v>28</v>
      </c>
      <c r="C55" s="11">
        <f t="shared" si="2"/>
        <v>493.67568999999992</v>
      </c>
      <c r="D55" s="11">
        <v>339.37218999999993</v>
      </c>
      <c r="E55" s="11">
        <v>39.878300000000003</v>
      </c>
      <c r="F55" s="11">
        <v>101.02679999999999</v>
      </c>
      <c r="G55" s="11">
        <v>7.6771000000000003</v>
      </c>
      <c r="H55" s="12">
        <v>5.7213000000000003</v>
      </c>
    </row>
    <row r="56" spans="1:8" x14ac:dyDescent="0.25">
      <c r="A56" s="13" t="s">
        <v>28</v>
      </c>
      <c r="B56" s="14" t="s">
        <v>11</v>
      </c>
      <c r="C56" s="15">
        <f t="shared" si="2"/>
        <v>298.1105</v>
      </c>
      <c r="D56" s="15">
        <v>218.26319999999998</v>
      </c>
      <c r="E56" s="15">
        <v>19.1038</v>
      </c>
      <c r="F56" s="15">
        <v>53.363099999999996</v>
      </c>
      <c r="G56" s="15">
        <v>4.2584</v>
      </c>
      <c r="H56" s="16">
        <v>3.1220000000000003</v>
      </c>
    </row>
    <row r="57" spans="1:8" x14ac:dyDescent="0.25">
      <c r="A57" s="13" t="s">
        <v>28</v>
      </c>
      <c r="B57" s="14" t="s">
        <v>12</v>
      </c>
      <c r="C57" s="15">
        <f t="shared" si="2"/>
        <v>129.18723</v>
      </c>
      <c r="D57" s="15">
        <v>86.665129999999991</v>
      </c>
      <c r="E57" s="15">
        <v>13.5244</v>
      </c>
      <c r="F57" s="15">
        <v>26.491700000000002</v>
      </c>
      <c r="G57" s="15">
        <v>1.7910999999999999</v>
      </c>
      <c r="H57" s="16">
        <v>0.71489999999999998</v>
      </c>
    </row>
    <row r="58" spans="1:8" x14ac:dyDescent="0.25">
      <c r="A58" s="13" t="s">
        <v>28</v>
      </c>
      <c r="B58" s="14" t="s">
        <v>13</v>
      </c>
      <c r="C58" s="15">
        <f t="shared" si="2"/>
        <v>63.656859999999995</v>
      </c>
      <c r="D58" s="15">
        <v>32.443860000000001</v>
      </c>
      <c r="E58" s="15">
        <v>6.6389999999999993</v>
      </c>
      <c r="F58" s="15">
        <v>21.062000000000001</v>
      </c>
      <c r="G58" s="15">
        <v>1.6275999999999999</v>
      </c>
      <c r="H58" s="16">
        <v>1.8843999999999999</v>
      </c>
    </row>
    <row r="59" spans="1:8" ht="15.75" thickBot="1" x14ac:dyDescent="0.3">
      <c r="A59" s="17" t="s">
        <v>28</v>
      </c>
      <c r="B59" s="18" t="s">
        <v>16</v>
      </c>
      <c r="C59" s="19">
        <f t="shared" si="2"/>
        <v>2.5</v>
      </c>
      <c r="D59" s="19">
        <v>2</v>
      </c>
      <c r="E59" s="19">
        <v>0.5</v>
      </c>
      <c r="F59" s="19"/>
      <c r="G59" s="19"/>
      <c r="H59" s="20"/>
    </row>
    <row r="60" spans="1:8" x14ac:dyDescent="0.25">
      <c r="A60" s="9" t="s">
        <v>29</v>
      </c>
      <c r="B60" s="10" t="s">
        <v>29</v>
      </c>
      <c r="C60" s="11">
        <f t="shared" si="2"/>
        <v>397.75</v>
      </c>
      <c r="D60" s="11">
        <v>317.60000000000002</v>
      </c>
      <c r="E60" s="11">
        <v>43.8</v>
      </c>
      <c r="F60" s="11">
        <v>33.97</v>
      </c>
      <c r="G60" s="11">
        <v>2.0499999999999998</v>
      </c>
      <c r="H60" s="12">
        <v>0.33</v>
      </c>
    </row>
    <row r="61" spans="1:8" x14ac:dyDescent="0.25">
      <c r="A61" s="13" t="s">
        <v>29</v>
      </c>
      <c r="B61" s="14" t="s">
        <v>11</v>
      </c>
      <c r="C61" s="15">
        <f t="shared" si="2"/>
        <v>225.98999999999998</v>
      </c>
      <c r="D61" s="15">
        <v>180.07</v>
      </c>
      <c r="E61" s="15">
        <v>25.139999999999997</v>
      </c>
      <c r="F61" s="15">
        <v>20.279999999999998</v>
      </c>
      <c r="G61" s="15">
        <v>0.5</v>
      </c>
      <c r="H61" s="16"/>
    </row>
    <row r="62" spans="1:8" x14ac:dyDescent="0.25">
      <c r="A62" s="13" t="s">
        <v>29</v>
      </c>
      <c r="B62" s="14" t="s">
        <v>12</v>
      </c>
      <c r="C62" s="15">
        <f t="shared" si="2"/>
        <v>165.42000000000004</v>
      </c>
      <c r="D62" s="15">
        <v>133.52000000000001</v>
      </c>
      <c r="E62" s="15">
        <v>17.77</v>
      </c>
      <c r="F62" s="15">
        <v>13.080000000000002</v>
      </c>
      <c r="G62" s="15">
        <v>1.05</v>
      </c>
      <c r="H62" s="16"/>
    </row>
    <row r="63" spans="1:8" x14ac:dyDescent="0.25">
      <c r="A63" s="13" t="s">
        <v>29</v>
      </c>
      <c r="B63" s="14" t="s">
        <v>13</v>
      </c>
      <c r="C63" s="15">
        <f t="shared" si="2"/>
        <v>4.13</v>
      </c>
      <c r="D63" s="15">
        <v>3.02</v>
      </c>
      <c r="E63" s="15"/>
      <c r="F63" s="15">
        <v>0.61</v>
      </c>
      <c r="G63" s="15">
        <v>0.5</v>
      </c>
      <c r="H63" s="16"/>
    </row>
    <row r="64" spans="1:8" ht="15.75" thickBot="1" x14ac:dyDescent="0.3">
      <c r="A64" s="17" t="s">
        <v>29</v>
      </c>
      <c r="B64" s="18" t="s">
        <v>16</v>
      </c>
      <c r="C64" s="19">
        <f t="shared" si="2"/>
        <v>1.5</v>
      </c>
      <c r="D64" s="19">
        <v>0.99</v>
      </c>
      <c r="E64" s="19">
        <v>0.51</v>
      </c>
      <c r="F64" s="19"/>
      <c r="G64" s="19"/>
      <c r="H64" s="20"/>
    </row>
    <row r="65" spans="1:8" x14ac:dyDescent="0.25">
      <c r="A65" s="9" t="s">
        <v>30</v>
      </c>
      <c r="B65" s="10" t="s">
        <v>30</v>
      </c>
      <c r="C65" s="11">
        <f t="shared" si="2"/>
        <v>566.66999999999996</v>
      </c>
      <c r="D65" s="11">
        <v>402.48999999999995</v>
      </c>
      <c r="E65" s="11">
        <v>39.54</v>
      </c>
      <c r="F65" s="11">
        <v>111.64999999999999</v>
      </c>
      <c r="G65" s="11">
        <v>9.8600000000000012</v>
      </c>
      <c r="H65" s="12">
        <v>3.1300000000000003</v>
      </c>
    </row>
    <row r="66" spans="1:8" x14ac:dyDescent="0.25">
      <c r="A66" s="13" t="s">
        <v>30</v>
      </c>
      <c r="B66" s="14" t="s">
        <v>11</v>
      </c>
      <c r="C66" s="15">
        <f t="shared" si="2"/>
        <v>356.41</v>
      </c>
      <c r="D66" s="15">
        <v>253.22</v>
      </c>
      <c r="E66" s="15">
        <v>24.45</v>
      </c>
      <c r="F66" s="15">
        <v>70.61999999999999</v>
      </c>
      <c r="G66" s="15">
        <v>6.88</v>
      </c>
      <c r="H66" s="16">
        <v>1.24</v>
      </c>
    </row>
    <row r="67" spans="1:8" x14ac:dyDescent="0.25">
      <c r="A67" s="13" t="s">
        <v>30</v>
      </c>
      <c r="B67" s="14" t="s">
        <v>12</v>
      </c>
      <c r="C67" s="15">
        <f t="shared" si="2"/>
        <v>152.54</v>
      </c>
      <c r="D67" s="15">
        <v>112.27</v>
      </c>
      <c r="E67" s="15">
        <v>11.08</v>
      </c>
      <c r="F67" s="15">
        <v>26.419999999999998</v>
      </c>
      <c r="G67" s="15">
        <v>1.27</v>
      </c>
      <c r="H67" s="16">
        <v>1.5</v>
      </c>
    </row>
    <row r="68" spans="1:8" x14ac:dyDescent="0.25">
      <c r="A68" s="13" t="s">
        <v>30</v>
      </c>
      <c r="B68" s="14" t="s">
        <v>13</v>
      </c>
      <c r="C68" s="15">
        <f t="shared" si="2"/>
        <v>42.21</v>
      </c>
      <c r="D68" s="15">
        <v>25.659999999999997</v>
      </c>
      <c r="E68" s="15">
        <v>2.9</v>
      </c>
      <c r="F68" s="15">
        <v>11.940000000000001</v>
      </c>
      <c r="G68" s="15">
        <v>1.7100000000000002</v>
      </c>
      <c r="H68" s="16"/>
    </row>
    <row r="69" spans="1:8" x14ac:dyDescent="0.25">
      <c r="A69" s="13" t="s">
        <v>30</v>
      </c>
      <c r="B69" s="14" t="s">
        <v>14</v>
      </c>
      <c r="C69" s="15">
        <f t="shared" si="2"/>
        <v>6.01</v>
      </c>
      <c r="D69" s="15">
        <v>5.34</v>
      </c>
      <c r="E69" s="15"/>
      <c r="F69" s="15">
        <v>0.67</v>
      </c>
      <c r="G69" s="15"/>
      <c r="H69" s="16"/>
    </row>
    <row r="70" spans="1:8" x14ac:dyDescent="0.25">
      <c r="A70" s="13" t="s">
        <v>30</v>
      </c>
      <c r="B70" s="14" t="s">
        <v>22</v>
      </c>
      <c r="C70" s="15">
        <f t="shared" si="2"/>
        <v>1</v>
      </c>
      <c r="D70" s="15">
        <v>1</v>
      </c>
      <c r="E70" s="15"/>
      <c r="F70" s="15"/>
      <c r="G70" s="15"/>
      <c r="H70" s="16"/>
    </row>
    <row r="71" spans="1:8" ht="15.75" thickBot="1" x14ac:dyDescent="0.3">
      <c r="A71" s="17" t="s">
        <v>30</v>
      </c>
      <c r="B71" s="18" t="s">
        <v>16</v>
      </c>
      <c r="C71" s="19">
        <f t="shared" si="2"/>
        <v>7.67</v>
      </c>
      <c r="D71" s="19">
        <v>5</v>
      </c>
      <c r="E71" s="19">
        <v>0.67</v>
      </c>
      <c r="F71" s="19">
        <v>2</v>
      </c>
      <c r="G71" s="19"/>
      <c r="H71" s="20"/>
    </row>
    <row r="72" spans="1:8" x14ac:dyDescent="0.25">
      <c r="A72" s="9" t="s">
        <v>31</v>
      </c>
      <c r="B72" s="10" t="s">
        <v>31</v>
      </c>
      <c r="C72" s="11">
        <f t="shared" si="2"/>
        <v>267.94</v>
      </c>
      <c r="D72" s="11">
        <v>152.05000000000001</v>
      </c>
      <c r="E72" s="11">
        <v>46.89</v>
      </c>
      <c r="F72" s="11">
        <v>52.08</v>
      </c>
      <c r="G72" s="11">
        <v>10.93</v>
      </c>
      <c r="H72" s="12">
        <v>5.99</v>
      </c>
    </row>
    <row r="73" spans="1:8" x14ac:dyDescent="0.25">
      <c r="A73" s="13" t="s">
        <v>31</v>
      </c>
      <c r="B73" s="14" t="s">
        <v>11</v>
      </c>
      <c r="C73" s="15">
        <f t="shared" si="2"/>
        <v>162.27000000000001</v>
      </c>
      <c r="D73" s="15">
        <v>94.63</v>
      </c>
      <c r="E73" s="15">
        <v>28.79</v>
      </c>
      <c r="F73" s="15">
        <v>30.210000000000004</v>
      </c>
      <c r="G73" s="15">
        <v>4.87</v>
      </c>
      <c r="H73" s="16">
        <v>3.77</v>
      </c>
    </row>
    <row r="74" spans="1:8" x14ac:dyDescent="0.25">
      <c r="A74" s="13" t="s">
        <v>31</v>
      </c>
      <c r="B74" s="14" t="s">
        <v>12</v>
      </c>
      <c r="C74" s="15">
        <f t="shared" si="2"/>
        <v>103.62</v>
      </c>
      <c r="D74" s="15">
        <v>57.42</v>
      </c>
      <c r="E74" s="15">
        <v>18.100000000000001</v>
      </c>
      <c r="F74" s="15">
        <v>20.32</v>
      </c>
      <c r="G74" s="15">
        <v>5.5600000000000005</v>
      </c>
      <c r="H74" s="16">
        <v>2.2200000000000002</v>
      </c>
    </row>
    <row r="75" spans="1:8" x14ac:dyDescent="0.25">
      <c r="A75" s="13" t="s">
        <v>31</v>
      </c>
      <c r="B75" s="14" t="s">
        <v>13</v>
      </c>
      <c r="C75" s="15">
        <f t="shared" si="2"/>
        <v>1.05</v>
      </c>
      <c r="D75" s="15"/>
      <c r="E75" s="15"/>
      <c r="F75" s="15">
        <v>0.55000000000000004</v>
      </c>
      <c r="G75" s="15">
        <v>0.5</v>
      </c>
      <c r="H75" s="16"/>
    </row>
    <row r="76" spans="1:8" ht="15.75" thickBot="1" x14ac:dyDescent="0.3">
      <c r="A76" s="17" t="s">
        <v>31</v>
      </c>
      <c r="B76" s="18" t="s">
        <v>15</v>
      </c>
      <c r="C76" s="19">
        <f t="shared" si="2"/>
        <v>1</v>
      </c>
      <c r="D76" s="19"/>
      <c r="E76" s="19"/>
      <c r="F76" s="19">
        <v>1</v>
      </c>
      <c r="G76" s="19"/>
      <c r="H76" s="20"/>
    </row>
    <row r="77" spans="1:8" x14ac:dyDescent="0.25">
      <c r="A77" s="9" t="s">
        <v>32</v>
      </c>
      <c r="B77" s="10" t="s">
        <v>32</v>
      </c>
      <c r="C77" s="11">
        <f t="shared" si="2"/>
        <v>230.54</v>
      </c>
      <c r="D77" s="11">
        <v>146.47999999999999</v>
      </c>
      <c r="E77" s="11">
        <v>24.649999999999995</v>
      </c>
      <c r="F77" s="11">
        <v>49.69</v>
      </c>
      <c r="G77" s="11">
        <v>7.84</v>
      </c>
      <c r="H77" s="12">
        <v>1.8800000000000001</v>
      </c>
    </row>
    <row r="78" spans="1:8" x14ac:dyDescent="0.25">
      <c r="A78" s="13" t="s">
        <v>32</v>
      </c>
      <c r="B78" s="14" t="s">
        <v>11</v>
      </c>
      <c r="C78" s="15">
        <f t="shared" si="2"/>
        <v>127.81999999999998</v>
      </c>
      <c r="D78" s="15">
        <v>83.16</v>
      </c>
      <c r="E78" s="15">
        <v>12.439999999999998</v>
      </c>
      <c r="F78" s="15">
        <v>26.38</v>
      </c>
      <c r="G78" s="15">
        <v>4.13</v>
      </c>
      <c r="H78" s="16">
        <v>1.7100000000000002</v>
      </c>
    </row>
    <row r="79" spans="1:8" x14ac:dyDescent="0.25">
      <c r="A79" s="13" t="s">
        <v>32</v>
      </c>
      <c r="B79" s="14" t="s">
        <v>12</v>
      </c>
      <c r="C79" s="15">
        <f t="shared" si="2"/>
        <v>72.81</v>
      </c>
      <c r="D79" s="15">
        <v>45.35</v>
      </c>
      <c r="E79" s="15">
        <v>7.51</v>
      </c>
      <c r="F79" s="15">
        <v>17.830000000000002</v>
      </c>
      <c r="G79" s="15">
        <v>2.12</v>
      </c>
      <c r="H79" s="16"/>
    </row>
    <row r="80" spans="1:8" ht="15.75" thickBot="1" x14ac:dyDescent="0.3">
      <c r="A80" s="17" t="s">
        <v>32</v>
      </c>
      <c r="B80" s="18" t="s">
        <v>13</v>
      </c>
      <c r="C80" s="19">
        <f t="shared" si="2"/>
        <v>29.740000000000002</v>
      </c>
      <c r="D80" s="19">
        <v>17.970000000000002</v>
      </c>
      <c r="E80" s="19">
        <v>4.7</v>
      </c>
      <c r="F80" s="19">
        <v>5.48</v>
      </c>
      <c r="G80" s="19">
        <v>1.59</v>
      </c>
      <c r="H80" s="20"/>
    </row>
    <row r="81" spans="1:8" x14ac:dyDescent="0.25">
      <c r="A81" s="9" t="s">
        <v>33</v>
      </c>
      <c r="B81" s="10" t="s">
        <v>33</v>
      </c>
      <c r="C81" s="11">
        <f t="shared" si="2"/>
        <v>611.10850000000005</v>
      </c>
      <c r="D81" s="11">
        <v>390.27</v>
      </c>
      <c r="E81" s="11">
        <v>89.680700000000002</v>
      </c>
      <c r="F81" s="11">
        <v>108.94119999999999</v>
      </c>
      <c r="G81" s="11">
        <v>19.281100000000002</v>
      </c>
      <c r="H81" s="12">
        <v>2.9355000000000002</v>
      </c>
    </row>
    <row r="82" spans="1:8" x14ac:dyDescent="0.25">
      <c r="A82" s="13" t="s">
        <v>33</v>
      </c>
      <c r="B82" s="14" t="s">
        <v>11</v>
      </c>
      <c r="C82" s="15">
        <f t="shared" si="2"/>
        <v>350.46179999999998</v>
      </c>
      <c r="D82" s="15">
        <v>218.86999999999998</v>
      </c>
      <c r="E82" s="15">
        <v>57.520700000000005</v>
      </c>
      <c r="F82" s="15">
        <v>62.38</v>
      </c>
      <c r="G82" s="15">
        <v>10.81</v>
      </c>
      <c r="H82" s="16">
        <v>0.88109999999999999</v>
      </c>
    </row>
    <row r="83" spans="1:8" x14ac:dyDescent="0.25">
      <c r="A83" s="13" t="s">
        <v>33</v>
      </c>
      <c r="B83" s="14" t="s">
        <v>12</v>
      </c>
      <c r="C83" s="15">
        <f t="shared" ref="C83:C146" si="3">D83+E83+F83+G83+H83</f>
        <v>219.72669999999999</v>
      </c>
      <c r="D83" s="15">
        <v>147.9</v>
      </c>
      <c r="E83" s="15">
        <v>27.290000000000003</v>
      </c>
      <c r="F83" s="15">
        <v>35.791200000000003</v>
      </c>
      <c r="G83" s="15">
        <v>6.6911000000000005</v>
      </c>
      <c r="H83" s="16">
        <v>2.0544000000000002</v>
      </c>
    </row>
    <row r="84" spans="1:8" x14ac:dyDescent="0.25">
      <c r="A84" s="13" t="s">
        <v>33</v>
      </c>
      <c r="B84" s="14" t="s">
        <v>13</v>
      </c>
      <c r="C84" s="15">
        <f t="shared" si="3"/>
        <v>33.939999999999991</v>
      </c>
      <c r="D84" s="15">
        <v>19.34</v>
      </c>
      <c r="E84" s="15">
        <v>3.88</v>
      </c>
      <c r="F84" s="15">
        <v>9.4899999999999984</v>
      </c>
      <c r="G84" s="15">
        <v>1.23</v>
      </c>
      <c r="H84" s="16"/>
    </row>
    <row r="85" spans="1:8" x14ac:dyDescent="0.25">
      <c r="A85" s="13" t="s">
        <v>33</v>
      </c>
      <c r="B85" s="14" t="s">
        <v>14</v>
      </c>
      <c r="C85" s="15">
        <f t="shared" si="3"/>
        <v>3.16</v>
      </c>
      <c r="D85" s="15">
        <v>3.16</v>
      </c>
      <c r="E85" s="15"/>
      <c r="F85" s="15"/>
      <c r="G85" s="15"/>
      <c r="H85" s="16"/>
    </row>
    <row r="86" spans="1:8" ht="15.75" thickBot="1" x14ac:dyDescent="0.3">
      <c r="A86" s="17" t="s">
        <v>33</v>
      </c>
      <c r="B86" s="18" t="s">
        <v>16</v>
      </c>
      <c r="C86" s="19">
        <f t="shared" si="3"/>
        <v>3.26</v>
      </c>
      <c r="D86" s="19">
        <v>1</v>
      </c>
      <c r="E86" s="19">
        <v>0.6</v>
      </c>
      <c r="F86" s="19">
        <v>1.1100000000000001</v>
      </c>
      <c r="G86" s="19">
        <v>0.55000000000000004</v>
      </c>
      <c r="H86" s="20"/>
    </row>
    <row r="87" spans="1:8" x14ac:dyDescent="0.25">
      <c r="A87" s="9" t="s">
        <v>34</v>
      </c>
      <c r="B87" s="10" t="s">
        <v>34</v>
      </c>
      <c r="C87" s="11">
        <f t="shared" si="3"/>
        <v>194.13930000000005</v>
      </c>
      <c r="D87" s="11">
        <v>131.48530000000002</v>
      </c>
      <c r="E87" s="11">
        <v>20.4343</v>
      </c>
      <c r="F87" s="11">
        <v>35.241</v>
      </c>
      <c r="G87" s="11">
        <v>4.6987000000000005</v>
      </c>
      <c r="H87" s="12">
        <v>2.2800000000000002</v>
      </c>
    </row>
    <row r="88" spans="1:8" x14ac:dyDescent="0.25">
      <c r="A88" s="13" t="s">
        <v>34</v>
      </c>
      <c r="B88" s="14" t="s">
        <v>11</v>
      </c>
      <c r="C88" s="15">
        <f t="shared" si="3"/>
        <v>141.59280000000001</v>
      </c>
      <c r="D88" s="15">
        <v>95.544899999999998</v>
      </c>
      <c r="E88" s="15">
        <v>12.602599999999999</v>
      </c>
      <c r="F88" s="15">
        <v>28.446599999999997</v>
      </c>
      <c r="G88" s="15">
        <v>2.7187000000000001</v>
      </c>
      <c r="H88" s="16">
        <v>2.2800000000000002</v>
      </c>
    </row>
    <row r="89" spans="1:8" x14ac:dyDescent="0.25">
      <c r="A89" s="13" t="s">
        <v>34</v>
      </c>
      <c r="B89" s="14" t="s">
        <v>12</v>
      </c>
      <c r="C89" s="15">
        <f t="shared" si="3"/>
        <v>17.478900000000003</v>
      </c>
      <c r="D89" s="15">
        <v>10.471500000000002</v>
      </c>
      <c r="E89" s="15">
        <v>3.7028999999999996</v>
      </c>
      <c r="F89" s="15">
        <v>3.3045</v>
      </c>
      <c r="G89" s="15"/>
      <c r="H89" s="16"/>
    </row>
    <row r="90" spans="1:8" x14ac:dyDescent="0.25">
      <c r="A90" s="13" t="s">
        <v>34</v>
      </c>
      <c r="B90" s="14" t="s">
        <v>13</v>
      </c>
      <c r="C90" s="15">
        <f t="shared" si="3"/>
        <v>33.957599999999999</v>
      </c>
      <c r="D90" s="15">
        <v>24.698900000000002</v>
      </c>
      <c r="E90" s="15">
        <v>4.1288</v>
      </c>
      <c r="F90" s="15">
        <v>3.4899000000000004</v>
      </c>
      <c r="G90" s="15">
        <v>1.6400000000000001</v>
      </c>
      <c r="H90" s="16"/>
    </row>
    <row r="91" spans="1:8" ht="15.75" thickBot="1" x14ac:dyDescent="0.3">
      <c r="A91" s="17" t="s">
        <v>34</v>
      </c>
      <c r="B91" s="18" t="s">
        <v>14</v>
      </c>
      <c r="C91" s="19">
        <f t="shared" si="3"/>
        <v>0.77</v>
      </c>
      <c r="D91" s="19">
        <v>0.77</v>
      </c>
      <c r="E91" s="19"/>
      <c r="F91" s="19"/>
      <c r="G91" s="19"/>
      <c r="H91" s="20"/>
    </row>
    <row r="92" spans="1:8" x14ac:dyDescent="0.25">
      <c r="A92" s="9" t="s">
        <v>35</v>
      </c>
      <c r="B92" s="10" t="s">
        <v>35</v>
      </c>
      <c r="C92" s="11">
        <f t="shared" si="3"/>
        <v>442.24</v>
      </c>
      <c r="D92" s="11">
        <v>346.22999999999996</v>
      </c>
      <c r="E92" s="11">
        <v>28.064999999999998</v>
      </c>
      <c r="F92" s="11">
        <v>63.480000000000004</v>
      </c>
      <c r="G92" s="11">
        <v>3.2850000000000001</v>
      </c>
      <c r="H92" s="12">
        <v>1.1800000000000002</v>
      </c>
    </row>
    <row r="93" spans="1:8" x14ac:dyDescent="0.25">
      <c r="A93" s="13" t="s">
        <v>35</v>
      </c>
      <c r="B93" s="14" t="s">
        <v>11</v>
      </c>
      <c r="C93" s="15">
        <f t="shared" si="3"/>
        <v>247.49999999999994</v>
      </c>
      <c r="D93" s="15">
        <v>196.70999999999998</v>
      </c>
      <c r="E93" s="15">
        <v>14.824999999999999</v>
      </c>
      <c r="F93" s="15">
        <v>34.019999999999996</v>
      </c>
      <c r="G93" s="15">
        <v>1.9450000000000001</v>
      </c>
      <c r="H93" s="16"/>
    </row>
    <row r="94" spans="1:8" x14ac:dyDescent="0.25">
      <c r="A94" s="13" t="s">
        <v>35</v>
      </c>
      <c r="B94" s="14" t="s">
        <v>12</v>
      </c>
      <c r="C94" s="15">
        <f t="shared" si="3"/>
        <v>187.08</v>
      </c>
      <c r="D94" s="15">
        <v>144.75</v>
      </c>
      <c r="E94" s="15">
        <v>12.25</v>
      </c>
      <c r="F94" s="15">
        <v>28.740000000000006</v>
      </c>
      <c r="G94" s="15">
        <v>1.3400000000000003</v>
      </c>
      <c r="H94" s="16"/>
    </row>
    <row r="95" spans="1:8" x14ac:dyDescent="0.25">
      <c r="A95" s="13" t="s">
        <v>35</v>
      </c>
      <c r="B95" s="14" t="s">
        <v>13</v>
      </c>
      <c r="C95" s="15">
        <f t="shared" si="3"/>
        <v>4.8899999999999997</v>
      </c>
      <c r="D95" s="15">
        <v>3.21</v>
      </c>
      <c r="E95" s="15">
        <v>0.77</v>
      </c>
      <c r="F95" s="15"/>
      <c r="G95" s="15"/>
      <c r="H95" s="16">
        <v>0.91</v>
      </c>
    </row>
    <row r="96" spans="1:8" ht="15.75" thickBot="1" x14ac:dyDescent="0.3">
      <c r="A96" s="17" t="s">
        <v>35</v>
      </c>
      <c r="B96" s="18" t="s">
        <v>14</v>
      </c>
      <c r="C96" s="19">
        <f t="shared" si="3"/>
        <v>2.2800000000000002</v>
      </c>
      <c r="D96" s="19">
        <v>1.56</v>
      </c>
      <c r="E96" s="19"/>
      <c r="F96" s="19">
        <v>0.72</v>
      </c>
      <c r="G96" s="19"/>
      <c r="H96" s="20"/>
    </row>
    <row r="97" spans="1:8" x14ac:dyDescent="0.25">
      <c r="A97" s="9" t="s">
        <v>36</v>
      </c>
      <c r="B97" s="10" t="s">
        <v>36</v>
      </c>
      <c r="C97" s="11">
        <f t="shared" si="3"/>
        <v>508.8</v>
      </c>
      <c r="D97" s="11">
        <v>460</v>
      </c>
      <c r="E97" s="11">
        <v>16.799999999999997</v>
      </c>
      <c r="F97" s="11">
        <v>27.1</v>
      </c>
      <c r="G97" s="11">
        <v>4.9000000000000004</v>
      </c>
      <c r="H97" s="12">
        <v>0</v>
      </c>
    </row>
    <row r="98" spans="1:8" x14ac:dyDescent="0.25">
      <c r="A98" s="13" t="s">
        <v>36</v>
      </c>
      <c r="B98" s="14" t="s">
        <v>11</v>
      </c>
      <c r="C98" s="15">
        <f t="shared" si="3"/>
        <v>250.79999999999998</v>
      </c>
      <c r="D98" s="15">
        <v>229</v>
      </c>
      <c r="E98" s="15">
        <v>9.1999999999999993</v>
      </c>
      <c r="F98" s="15">
        <v>10.9</v>
      </c>
      <c r="G98" s="15">
        <v>1.7</v>
      </c>
      <c r="H98" s="16"/>
    </row>
    <row r="99" spans="1:8" x14ac:dyDescent="0.25">
      <c r="A99" s="13" t="s">
        <v>36</v>
      </c>
      <c r="B99" s="14" t="s">
        <v>12</v>
      </c>
      <c r="C99" s="15">
        <f t="shared" si="3"/>
        <v>236.79999999999998</v>
      </c>
      <c r="D99" s="15">
        <v>218</v>
      </c>
      <c r="E99" s="15">
        <v>6.3999999999999995</v>
      </c>
      <c r="F99" s="15">
        <v>9.1999999999999993</v>
      </c>
      <c r="G99" s="15">
        <v>3.2</v>
      </c>
      <c r="H99" s="16"/>
    </row>
    <row r="100" spans="1:8" x14ac:dyDescent="0.25">
      <c r="A100" s="13" t="s">
        <v>36</v>
      </c>
      <c r="B100" s="14" t="s">
        <v>13</v>
      </c>
      <c r="C100" s="15">
        <f t="shared" si="3"/>
        <v>13.600000000000001</v>
      </c>
      <c r="D100" s="15">
        <v>9</v>
      </c>
      <c r="E100" s="15">
        <v>0.8</v>
      </c>
      <c r="F100" s="15">
        <v>3.8</v>
      </c>
      <c r="G100" s="15"/>
      <c r="H100" s="16"/>
    </row>
    <row r="101" spans="1:8" x14ac:dyDescent="0.25">
      <c r="A101" s="13" t="s">
        <v>36</v>
      </c>
      <c r="B101" s="14" t="s">
        <v>14</v>
      </c>
      <c r="C101" s="15">
        <f t="shared" si="3"/>
        <v>1.8</v>
      </c>
      <c r="D101" s="15">
        <v>1</v>
      </c>
      <c r="E101" s="15"/>
      <c r="F101" s="15">
        <v>0.8</v>
      </c>
      <c r="G101" s="15"/>
      <c r="H101" s="16"/>
    </row>
    <row r="102" spans="1:8" ht="15.75" thickBot="1" x14ac:dyDescent="0.3">
      <c r="A102" s="17" t="s">
        <v>36</v>
      </c>
      <c r="B102" s="18" t="s">
        <v>16</v>
      </c>
      <c r="C102" s="19">
        <f t="shared" si="3"/>
        <v>5.4</v>
      </c>
      <c r="D102" s="19">
        <v>3</v>
      </c>
      <c r="E102" s="19"/>
      <c r="F102" s="19">
        <v>2.4</v>
      </c>
      <c r="G102" s="19"/>
      <c r="H102" s="20"/>
    </row>
    <row r="103" spans="1:8" x14ac:dyDescent="0.25">
      <c r="A103" s="9" t="s">
        <v>37</v>
      </c>
      <c r="B103" s="10" t="s">
        <v>37</v>
      </c>
      <c r="C103" s="11">
        <f t="shared" si="3"/>
        <v>289.17000000000007</v>
      </c>
      <c r="D103" s="11">
        <v>216.26000000000002</v>
      </c>
      <c r="E103" s="11">
        <v>21.189999999999998</v>
      </c>
      <c r="F103" s="11">
        <v>50.25</v>
      </c>
      <c r="G103" s="11">
        <v>1.4699999999999998</v>
      </c>
      <c r="H103" s="12">
        <v>0</v>
      </c>
    </row>
    <row r="104" spans="1:8" x14ac:dyDescent="0.25">
      <c r="A104" s="13" t="s">
        <v>37</v>
      </c>
      <c r="B104" s="14" t="s">
        <v>11</v>
      </c>
      <c r="C104" s="15">
        <f t="shared" si="3"/>
        <v>148.28</v>
      </c>
      <c r="D104" s="15">
        <v>108.4</v>
      </c>
      <c r="E104" s="15">
        <v>11.04</v>
      </c>
      <c r="F104" s="15">
        <v>27.709999999999997</v>
      </c>
      <c r="G104" s="15">
        <v>1.1299999999999999</v>
      </c>
      <c r="H104" s="16"/>
    </row>
    <row r="105" spans="1:8" x14ac:dyDescent="0.25">
      <c r="A105" s="13" t="s">
        <v>37</v>
      </c>
      <c r="B105" s="14" t="s">
        <v>12</v>
      </c>
      <c r="C105" s="15">
        <f t="shared" si="3"/>
        <v>134.27000000000001</v>
      </c>
      <c r="D105" s="15">
        <v>102.9</v>
      </c>
      <c r="E105" s="15">
        <v>9.33</v>
      </c>
      <c r="F105" s="15">
        <v>22.04</v>
      </c>
      <c r="G105" s="15"/>
      <c r="H105" s="16"/>
    </row>
    <row r="106" spans="1:8" ht="15.75" thickBot="1" x14ac:dyDescent="0.3">
      <c r="A106" s="17" t="s">
        <v>37</v>
      </c>
      <c r="B106" s="18" t="s">
        <v>13</v>
      </c>
      <c r="C106" s="19">
        <f t="shared" si="3"/>
        <v>6</v>
      </c>
      <c r="D106" s="19">
        <v>4.68</v>
      </c>
      <c r="E106" s="19">
        <v>0.82</v>
      </c>
      <c r="F106" s="19">
        <v>0.5</v>
      </c>
      <c r="G106" s="19"/>
      <c r="H106" s="20"/>
    </row>
    <row r="107" spans="1:8" x14ac:dyDescent="0.25">
      <c r="A107" s="9" t="s">
        <v>38</v>
      </c>
      <c r="B107" s="10" t="s">
        <v>38</v>
      </c>
      <c r="C107" s="11">
        <f t="shared" si="3"/>
        <v>483.2552</v>
      </c>
      <c r="D107" s="11">
        <v>341.4452</v>
      </c>
      <c r="E107" s="11">
        <v>57.150000000000006</v>
      </c>
      <c r="F107" s="11">
        <v>74.84</v>
      </c>
      <c r="G107" s="11">
        <v>6.8800000000000008</v>
      </c>
      <c r="H107" s="12">
        <v>2.94</v>
      </c>
    </row>
    <row r="108" spans="1:8" x14ac:dyDescent="0.25">
      <c r="A108" s="13" t="s">
        <v>38</v>
      </c>
      <c r="B108" s="14" t="s">
        <v>11</v>
      </c>
      <c r="C108" s="15">
        <f t="shared" si="3"/>
        <v>291.16069999999996</v>
      </c>
      <c r="D108" s="15">
        <v>210.0607</v>
      </c>
      <c r="E108" s="15">
        <v>35.54</v>
      </c>
      <c r="F108" s="15">
        <v>41.59</v>
      </c>
      <c r="G108" s="15">
        <v>3.1400000000000006</v>
      </c>
      <c r="H108" s="16">
        <v>0.83</v>
      </c>
    </row>
    <row r="109" spans="1:8" x14ac:dyDescent="0.25">
      <c r="A109" s="13" t="s">
        <v>38</v>
      </c>
      <c r="B109" s="14" t="s">
        <v>12</v>
      </c>
      <c r="C109" s="15">
        <f t="shared" si="3"/>
        <v>178.19450000000001</v>
      </c>
      <c r="D109" s="15">
        <v>125.3845</v>
      </c>
      <c r="E109" s="15">
        <v>20.66</v>
      </c>
      <c r="F109" s="15">
        <v>29.75</v>
      </c>
      <c r="G109" s="15">
        <v>2.4</v>
      </c>
      <c r="H109" s="16"/>
    </row>
    <row r="110" spans="1:8" ht="15.75" thickBot="1" x14ac:dyDescent="0.3">
      <c r="A110" s="17" t="s">
        <v>38</v>
      </c>
      <c r="B110" s="18" t="s">
        <v>13</v>
      </c>
      <c r="C110" s="19">
        <f t="shared" si="3"/>
        <v>13.899999999999999</v>
      </c>
      <c r="D110" s="19">
        <v>6</v>
      </c>
      <c r="E110" s="19">
        <v>0.95000000000000007</v>
      </c>
      <c r="F110" s="19">
        <v>3.5</v>
      </c>
      <c r="G110" s="19">
        <v>1.3399999999999999</v>
      </c>
      <c r="H110" s="20">
        <v>2.11</v>
      </c>
    </row>
    <row r="111" spans="1:8" x14ac:dyDescent="0.25">
      <c r="A111" s="9" t="s">
        <v>39</v>
      </c>
      <c r="B111" s="10" t="s">
        <v>39</v>
      </c>
      <c r="C111" s="11">
        <f t="shared" si="3"/>
        <v>236.72</v>
      </c>
      <c r="D111" s="11">
        <v>153.68</v>
      </c>
      <c r="E111" s="11">
        <v>26.310000000000002</v>
      </c>
      <c r="F111" s="11">
        <v>40.089999999999996</v>
      </c>
      <c r="G111" s="11">
        <v>8.129999999999999</v>
      </c>
      <c r="H111" s="12">
        <v>8.51</v>
      </c>
    </row>
    <row r="112" spans="1:8" x14ac:dyDescent="0.25">
      <c r="A112" s="13" t="s">
        <v>39</v>
      </c>
      <c r="B112" s="14" t="s">
        <v>11</v>
      </c>
      <c r="C112" s="15">
        <f t="shared" si="3"/>
        <v>135.4</v>
      </c>
      <c r="D112" s="15">
        <v>86.81</v>
      </c>
      <c r="E112" s="15">
        <v>15.169999999999998</v>
      </c>
      <c r="F112" s="15">
        <v>24.069999999999997</v>
      </c>
      <c r="G112" s="15">
        <v>4.47</v>
      </c>
      <c r="H112" s="16">
        <v>4.88</v>
      </c>
    </row>
    <row r="113" spans="1:8" x14ac:dyDescent="0.25">
      <c r="A113" s="13" t="s">
        <v>39</v>
      </c>
      <c r="B113" s="14" t="s">
        <v>12</v>
      </c>
      <c r="C113" s="15">
        <f t="shared" si="3"/>
        <v>97.22</v>
      </c>
      <c r="D113" s="15">
        <v>64.550000000000011</v>
      </c>
      <c r="E113" s="15">
        <v>9.4700000000000006</v>
      </c>
      <c r="F113" s="15">
        <v>16.02</v>
      </c>
      <c r="G113" s="15">
        <v>3.66</v>
      </c>
      <c r="H113" s="16">
        <v>3.52</v>
      </c>
    </row>
    <row r="114" spans="1:8" ht="15.75" thickBot="1" x14ac:dyDescent="0.3">
      <c r="A114" s="17" t="s">
        <v>39</v>
      </c>
      <c r="B114" s="18" t="s">
        <v>13</v>
      </c>
      <c r="C114" s="19">
        <f t="shared" si="3"/>
        <v>3.99</v>
      </c>
      <c r="D114" s="19">
        <v>2.3200000000000003</v>
      </c>
      <c r="E114" s="19">
        <v>1.6700000000000002</v>
      </c>
      <c r="F114" s="19"/>
      <c r="G114" s="19"/>
      <c r="H114" s="20"/>
    </row>
    <row r="115" spans="1:8" x14ac:dyDescent="0.25">
      <c r="A115" s="9" t="s">
        <v>40</v>
      </c>
      <c r="B115" s="10" t="s">
        <v>40</v>
      </c>
      <c r="C115" s="11">
        <f t="shared" si="3"/>
        <v>350.24089999999995</v>
      </c>
      <c r="D115" s="11">
        <v>264.53829999999999</v>
      </c>
      <c r="E115" s="11">
        <v>48.1721</v>
      </c>
      <c r="F115" s="11">
        <v>31.081399999999999</v>
      </c>
      <c r="G115" s="11">
        <v>3.0433000000000003</v>
      </c>
      <c r="H115" s="12">
        <v>3.4058000000000002</v>
      </c>
    </row>
    <row r="116" spans="1:8" x14ac:dyDescent="0.25">
      <c r="A116" s="13" t="s">
        <v>40</v>
      </c>
      <c r="B116" s="14" t="s">
        <v>11</v>
      </c>
      <c r="C116" s="15">
        <f t="shared" si="3"/>
        <v>224.16</v>
      </c>
      <c r="D116" s="15">
        <v>173.39000000000001</v>
      </c>
      <c r="E116" s="15">
        <v>27.6934</v>
      </c>
      <c r="F116" s="15">
        <v>21.546599999999998</v>
      </c>
      <c r="G116" s="15">
        <v>1.53</v>
      </c>
      <c r="H116" s="16"/>
    </row>
    <row r="117" spans="1:8" x14ac:dyDescent="0.25">
      <c r="A117" s="13" t="s">
        <v>40</v>
      </c>
      <c r="B117" s="14" t="s">
        <v>12</v>
      </c>
      <c r="C117" s="15">
        <f t="shared" si="3"/>
        <v>107.24760000000001</v>
      </c>
      <c r="D117" s="15">
        <v>81.938300000000012</v>
      </c>
      <c r="E117" s="15">
        <v>17.075399999999998</v>
      </c>
      <c r="F117" s="15">
        <v>6.4348000000000001</v>
      </c>
      <c r="G117" s="15">
        <v>1.2633000000000003</v>
      </c>
      <c r="H117" s="16">
        <v>0.53580000000000005</v>
      </c>
    </row>
    <row r="118" spans="1:8" x14ac:dyDescent="0.25">
      <c r="A118" s="13" t="s">
        <v>40</v>
      </c>
      <c r="B118" s="14" t="s">
        <v>13</v>
      </c>
      <c r="C118" s="15">
        <f t="shared" si="3"/>
        <v>11.673300000000001</v>
      </c>
      <c r="D118" s="15">
        <v>5.4499999999999993</v>
      </c>
      <c r="E118" s="15">
        <v>1.9133000000000002</v>
      </c>
      <c r="F118" s="15">
        <v>3.1</v>
      </c>
      <c r="G118" s="15"/>
      <c r="H118" s="16">
        <v>1.2100000000000002</v>
      </c>
    </row>
    <row r="119" spans="1:8" x14ac:dyDescent="0.25">
      <c r="A119" s="13" t="s">
        <v>40</v>
      </c>
      <c r="B119" s="14" t="s">
        <v>14</v>
      </c>
      <c r="C119" s="15">
        <f t="shared" si="3"/>
        <v>6.11</v>
      </c>
      <c r="D119" s="15">
        <v>3.7600000000000002</v>
      </c>
      <c r="E119" s="15">
        <v>1.49</v>
      </c>
      <c r="F119" s="15"/>
      <c r="G119" s="15"/>
      <c r="H119" s="16">
        <v>0.86</v>
      </c>
    </row>
    <row r="120" spans="1:8" ht="15.75" thickBot="1" x14ac:dyDescent="0.3">
      <c r="A120" s="17" t="s">
        <v>40</v>
      </c>
      <c r="B120" s="18" t="s">
        <v>16</v>
      </c>
      <c r="C120" s="19">
        <f t="shared" si="3"/>
        <v>0.57999999999999996</v>
      </c>
      <c r="D120" s="19"/>
      <c r="E120" s="19"/>
      <c r="F120" s="19"/>
      <c r="G120" s="19"/>
      <c r="H120" s="20">
        <v>0.57999999999999996</v>
      </c>
    </row>
    <row r="121" spans="1:8" x14ac:dyDescent="0.25">
      <c r="A121" s="9" t="s">
        <v>41</v>
      </c>
      <c r="B121" s="10" t="s">
        <v>41</v>
      </c>
      <c r="C121" s="11">
        <f t="shared" si="3"/>
        <v>275.18740000000003</v>
      </c>
      <c r="D121" s="11">
        <v>167.083</v>
      </c>
      <c r="E121" s="11">
        <v>30.854399999999998</v>
      </c>
      <c r="F121" s="11">
        <v>54.67</v>
      </c>
      <c r="G121" s="11">
        <v>15.040000000000001</v>
      </c>
      <c r="H121" s="12">
        <v>7.54</v>
      </c>
    </row>
    <row r="122" spans="1:8" x14ac:dyDescent="0.25">
      <c r="A122" s="13" t="s">
        <v>41</v>
      </c>
      <c r="B122" s="14" t="s">
        <v>11</v>
      </c>
      <c r="C122" s="15">
        <f t="shared" si="3"/>
        <v>201.68739999999997</v>
      </c>
      <c r="D122" s="15">
        <v>124.48299999999998</v>
      </c>
      <c r="E122" s="15">
        <v>18.964399999999998</v>
      </c>
      <c r="F122" s="15">
        <v>42.400000000000006</v>
      </c>
      <c r="G122" s="15">
        <v>10.31</v>
      </c>
      <c r="H122" s="16">
        <v>5.53</v>
      </c>
    </row>
    <row r="123" spans="1:8" x14ac:dyDescent="0.25">
      <c r="A123" s="13" t="s">
        <v>41</v>
      </c>
      <c r="B123" s="14" t="s">
        <v>12</v>
      </c>
      <c r="C123" s="15">
        <f t="shared" si="3"/>
        <v>20.64</v>
      </c>
      <c r="D123" s="15">
        <v>7.9</v>
      </c>
      <c r="E123" s="15">
        <v>5.37</v>
      </c>
      <c r="F123" s="15">
        <v>3.98</v>
      </c>
      <c r="G123" s="15">
        <v>1.63</v>
      </c>
      <c r="H123" s="16">
        <v>1.76</v>
      </c>
    </row>
    <row r="124" spans="1:8" x14ac:dyDescent="0.25">
      <c r="A124" s="13" t="s">
        <v>41</v>
      </c>
      <c r="B124" s="14" t="s">
        <v>13</v>
      </c>
      <c r="C124" s="15">
        <f t="shared" si="3"/>
        <v>51.660000000000004</v>
      </c>
      <c r="D124" s="15">
        <v>33.92</v>
      </c>
      <c r="E124" s="15">
        <v>6.5200000000000005</v>
      </c>
      <c r="F124" s="15">
        <v>8.120000000000001</v>
      </c>
      <c r="G124" s="15">
        <v>3.1</v>
      </c>
      <c r="H124" s="16"/>
    </row>
    <row r="125" spans="1:8" ht="15.75" thickBot="1" x14ac:dyDescent="0.3">
      <c r="A125" s="17" t="s">
        <v>41</v>
      </c>
      <c r="B125" s="18" t="s">
        <v>14</v>
      </c>
      <c r="C125" s="19">
        <f t="shared" si="3"/>
        <v>0.78</v>
      </c>
      <c r="D125" s="19">
        <v>0.78</v>
      </c>
      <c r="E125" s="19"/>
      <c r="F125" s="19"/>
      <c r="G125" s="19"/>
      <c r="H125" s="20"/>
    </row>
    <row r="126" spans="1:8" x14ac:dyDescent="0.25">
      <c r="A126" s="9" t="s">
        <v>42</v>
      </c>
      <c r="B126" s="10" t="s">
        <v>42</v>
      </c>
      <c r="C126" s="11">
        <f t="shared" si="3"/>
        <v>254.89000000000004</v>
      </c>
      <c r="D126" s="11">
        <v>154.72</v>
      </c>
      <c r="E126" s="11">
        <v>33.200000000000003</v>
      </c>
      <c r="F126" s="11">
        <v>48.27</v>
      </c>
      <c r="G126" s="11">
        <v>10.990000000000002</v>
      </c>
      <c r="H126" s="12">
        <v>7.71</v>
      </c>
    </row>
    <row r="127" spans="1:8" x14ac:dyDescent="0.25">
      <c r="A127" s="13" t="s">
        <v>42</v>
      </c>
      <c r="B127" s="14" t="s">
        <v>11</v>
      </c>
      <c r="C127" s="15">
        <f t="shared" si="3"/>
        <v>155.27999999999997</v>
      </c>
      <c r="D127" s="15">
        <v>100.57</v>
      </c>
      <c r="E127" s="15">
        <v>19.54</v>
      </c>
      <c r="F127" s="15">
        <v>24.51</v>
      </c>
      <c r="G127" s="15">
        <v>5.6700000000000008</v>
      </c>
      <c r="H127" s="16">
        <v>4.99</v>
      </c>
    </row>
    <row r="128" spans="1:8" x14ac:dyDescent="0.25">
      <c r="A128" s="13" t="s">
        <v>42</v>
      </c>
      <c r="B128" s="14" t="s">
        <v>12</v>
      </c>
      <c r="C128" s="15">
        <f t="shared" si="3"/>
        <v>95.95</v>
      </c>
      <c r="D128" s="15">
        <v>52.150000000000006</v>
      </c>
      <c r="E128" s="15">
        <v>13.55</v>
      </c>
      <c r="F128" s="15">
        <v>23.76</v>
      </c>
      <c r="G128" s="15">
        <v>4.32</v>
      </c>
      <c r="H128" s="16">
        <v>2.17</v>
      </c>
    </row>
    <row r="129" spans="1:8" ht="15.75" thickBot="1" x14ac:dyDescent="0.3">
      <c r="A129" s="17" t="s">
        <v>42</v>
      </c>
      <c r="B129" s="18" t="s">
        <v>16</v>
      </c>
      <c r="C129" s="19">
        <f t="shared" si="3"/>
        <v>3.55</v>
      </c>
      <c r="D129" s="19">
        <v>2</v>
      </c>
      <c r="E129" s="19"/>
      <c r="F129" s="19"/>
      <c r="G129" s="19">
        <v>1</v>
      </c>
      <c r="H129" s="20">
        <v>0.55000000000000004</v>
      </c>
    </row>
    <row r="130" spans="1:8" x14ac:dyDescent="0.25">
      <c r="A130" s="9" t="s">
        <v>43</v>
      </c>
      <c r="B130" s="10" t="s">
        <v>43</v>
      </c>
      <c r="C130" s="11">
        <f t="shared" si="3"/>
        <v>235.75</v>
      </c>
      <c r="D130" s="11">
        <v>136.63999999999999</v>
      </c>
      <c r="E130" s="11">
        <v>41.600000000000009</v>
      </c>
      <c r="F130" s="11">
        <v>39.28</v>
      </c>
      <c r="G130" s="11">
        <v>8.76</v>
      </c>
      <c r="H130" s="12">
        <v>9.4699999999999989</v>
      </c>
    </row>
    <row r="131" spans="1:8" x14ac:dyDescent="0.25">
      <c r="A131" s="13" t="s">
        <v>43</v>
      </c>
      <c r="B131" s="14" t="s">
        <v>11</v>
      </c>
      <c r="C131" s="15">
        <f t="shared" si="3"/>
        <v>134.63</v>
      </c>
      <c r="D131" s="15">
        <v>81.61</v>
      </c>
      <c r="E131" s="15">
        <v>21.8</v>
      </c>
      <c r="F131" s="15">
        <v>19.919999999999998</v>
      </c>
      <c r="G131" s="15">
        <v>5.42</v>
      </c>
      <c r="H131" s="16">
        <v>5.88</v>
      </c>
    </row>
    <row r="132" spans="1:8" x14ac:dyDescent="0.25">
      <c r="A132" s="13" t="s">
        <v>43</v>
      </c>
      <c r="B132" s="14" t="s">
        <v>12</v>
      </c>
      <c r="C132" s="15">
        <f t="shared" si="3"/>
        <v>100.01000000000002</v>
      </c>
      <c r="D132" s="15">
        <v>55.03</v>
      </c>
      <c r="E132" s="15">
        <v>19.800000000000004</v>
      </c>
      <c r="F132" s="15">
        <v>18.36</v>
      </c>
      <c r="G132" s="15">
        <v>3.2300000000000004</v>
      </c>
      <c r="H132" s="16">
        <v>3.59</v>
      </c>
    </row>
    <row r="133" spans="1:8" ht="15.75" thickBot="1" x14ac:dyDescent="0.3">
      <c r="A133" s="17" t="s">
        <v>43</v>
      </c>
      <c r="B133" s="18" t="s">
        <v>13</v>
      </c>
      <c r="C133" s="19">
        <f t="shared" si="3"/>
        <v>1</v>
      </c>
      <c r="D133" s="19"/>
      <c r="E133" s="19"/>
      <c r="F133" s="19">
        <v>1</v>
      </c>
      <c r="G133" s="19"/>
      <c r="H133" s="20"/>
    </row>
    <row r="134" spans="1:8" x14ac:dyDescent="0.25">
      <c r="A134" s="9" t="s">
        <v>44</v>
      </c>
      <c r="B134" s="10" t="s">
        <v>44</v>
      </c>
      <c r="C134" s="11">
        <f t="shared" si="3"/>
        <v>721.67000000000007</v>
      </c>
      <c r="D134" s="11">
        <v>508.16</v>
      </c>
      <c r="E134" s="11">
        <v>77.48</v>
      </c>
      <c r="F134" s="11">
        <v>121.21000000000002</v>
      </c>
      <c r="G134" s="11">
        <v>9.120000000000001</v>
      </c>
      <c r="H134" s="12">
        <v>5.7</v>
      </c>
    </row>
    <row r="135" spans="1:8" x14ac:dyDescent="0.25">
      <c r="A135" s="13" t="s">
        <v>44</v>
      </c>
      <c r="B135" s="14" t="s">
        <v>11</v>
      </c>
      <c r="C135" s="15">
        <f t="shared" si="3"/>
        <v>404.60999999999996</v>
      </c>
      <c r="D135" s="15">
        <v>282.77</v>
      </c>
      <c r="E135" s="15">
        <v>40.78</v>
      </c>
      <c r="F135" s="15">
        <v>71.710000000000008</v>
      </c>
      <c r="G135" s="15">
        <v>5.9</v>
      </c>
      <c r="H135" s="16">
        <v>3.45</v>
      </c>
    </row>
    <row r="136" spans="1:8" x14ac:dyDescent="0.25">
      <c r="A136" s="13" t="s">
        <v>44</v>
      </c>
      <c r="B136" s="14" t="s">
        <v>12</v>
      </c>
      <c r="C136" s="15">
        <f t="shared" si="3"/>
        <v>283.96000000000004</v>
      </c>
      <c r="D136" s="15">
        <v>201.16000000000003</v>
      </c>
      <c r="E136" s="15">
        <v>31.46</v>
      </c>
      <c r="F136" s="15">
        <v>47.74</v>
      </c>
      <c r="G136" s="15">
        <v>1.35</v>
      </c>
      <c r="H136" s="16">
        <v>2.25</v>
      </c>
    </row>
    <row r="137" spans="1:8" x14ac:dyDescent="0.25">
      <c r="A137" s="13" t="s">
        <v>44</v>
      </c>
      <c r="B137" s="14" t="s">
        <v>13</v>
      </c>
      <c r="C137" s="15">
        <f t="shared" si="3"/>
        <v>27.44</v>
      </c>
      <c r="D137" s="15">
        <v>21.44</v>
      </c>
      <c r="E137" s="15">
        <v>4.25</v>
      </c>
      <c r="F137" s="15">
        <v>0.76</v>
      </c>
      <c r="G137" s="15">
        <v>0.99</v>
      </c>
      <c r="H137" s="16"/>
    </row>
    <row r="138" spans="1:8" x14ac:dyDescent="0.25">
      <c r="A138" s="13" t="s">
        <v>44</v>
      </c>
      <c r="B138" s="14" t="s">
        <v>14</v>
      </c>
      <c r="C138" s="15">
        <f t="shared" si="3"/>
        <v>1.51</v>
      </c>
      <c r="D138" s="15">
        <v>1.51</v>
      </c>
      <c r="E138" s="15"/>
      <c r="F138" s="15"/>
      <c r="G138" s="15"/>
      <c r="H138" s="16"/>
    </row>
    <row r="139" spans="1:8" x14ac:dyDescent="0.25">
      <c r="A139" s="13" t="s">
        <v>44</v>
      </c>
      <c r="B139" s="14" t="s">
        <v>15</v>
      </c>
      <c r="C139" s="15">
        <f t="shared" si="3"/>
        <v>2.21</v>
      </c>
      <c r="D139" s="15"/>
      <c r="E139" s="15">
        <v>0.55000000000000004</v>
      </c>
      <c r="F139" s="15">
        <v>1</v>
      </c>
      <c r="G139" s="15">
        <v>0.66</v>
      </c>
      <c r="H139" s="16"/>
    </row>
    <row r="140" spans="1:8" ht="15.75" thickBot="1" x14ac:dyDescent="0.3">
      <c r="A140" s="17" t="s">
        <v>44</v>
      </c>
      <c r="B140" s="18" t="s">
        <v>16</v>
      </c>
      <c r="C140" s="19">
        <f t="shared" si="3"/>
        <v>1.06</v>
      </c>
      <c r="D140" s="19">
        <v>1.06</v>
      </c>
      <c r="E140" s="19"/>
      <c r="F140" s="19"/>
      <c r="G140" s="19"/>
      <c r="H140" s="20"/>
    </row>
    <row r="141" spans="1:8" x14ac:dyDescent="0.25">
      <c r="A141" s="9" t="s">
        <v>45</v>
      </c>
      <c r="B141" s="10" t="s">
        <v>45</v>
      </c>
      <c r="C141" s="11">
        <f t="shared" si="3"/>
        <v>297.96000000000004</v>
      </c>
      <c r="D141" s="11">
        <v>239.88</v>
      </c>
      <c r="E141" s="11">
        <v>19.849999999999998</v>
      </c>
      <c r="F141" s="11">
        <v>36.059999999999995</v>
      </c>
      <c r="G141" s="11">
        <v>2.17</v>
      </c>
      <c r="H141" s="12">
        <v>0</v>
      </c>
    </row>
    <row r="142" spans="1:8" x14ac:dyDescent="0.25">
      <c r="A142" s="13" t="s">
        <v>45</v>
      </c>
      <c r="B142" s="14" t="s">
        <v>11</v>
      </c>
      <c r="C142" s="15">
        <f t="shared" si="3"/>
        <v>170.32999999999998</v>
      </c>
      <c r="D142" s="15">
        <v>139.19999999999999</v>
      </c>
      <c r="E142" s="15">
        <v>11.59</v>
      </c>
      <c r="F142" s="15">
        <v>17.37</v>
      </c>
      <c r="G142" s="15">
        <v>2.17</v>
      </c>
      <c r="H142" s="16"/>
    </row>
    <row r="143" spans="1:8" x14ac:dyDescent="0.25">
      <c r="A143" s="13" t="s">
        <v>45</v>
      </c>
      <c r="B143" s="14" t="s">
        <v>12</v>
      </c>
      <c r="C143" s="15">
        <f t="shared" si="3"/>
        <v>117.67000000000002</v>
      </c>
      <c r="D143" s="15">
        <v>95.31</v>
      </c>
      <c r="E143" s="15">
        <v>7.43</v>
      </c>
      <c r="F143" s="15">
        <v>14.93</v>
      </c>
      <c r="G143" s="15"/>
      <c r="H143" s="16"/>
    </row>
    <row r="144" spans="1:8" x14ac:dyDescent="0.25">
      <c r="A144" s="13" t="s">
        <v>45</v>
      </c>
      <c r="B144" s="14" t="s">
        <v>13</v>
      </c>
      <c r="C144" s="15">
        <f t="shared" si="3"/>
        <v>7.6099999999999994</v>
      </c>
      <c r="D144" s="15">
        <v>3.02</v>
      </c>
      <c r="E144" s="15">
        <v>0.83</v>
      </c>
      <c r="F144" s="15">
        <v>3.76</v>
      </c>
      <c r="G144" s="15"/>
      <c r="H144" s="16"/>
    </row>
    <row r="145" spans="1:8" ht="15.75" thickBot="1" x14ac:dyDescent="0.3">
      <c r="A145" s="17" t="s">
        <v>45</v>
      </c>
      <c r="B145" s="18" t="s">
        <v>16</v>
      </c>
      <c r="C145" s="19">
        <f t="shared" si="3"/>
        <v>2.0099999999999998</v>
      </c>
      <c r="D145" s="19">
        <v>2.0099999999999998</v>
      </c>
      <c r="E145" s="19"/>
      <c r="F145" s="19"/>
      <c r="G145" s="19"/>
      <c r="H145" s="20"/>
    </row>
    <row r="146" spans="1:8" x14ac:dyDescent="0.25">
      <c r="A146" s="9" t="s">
        <v>46</v>
      </c>
      <c r="B146" s="10" t="s">
        <v>46</v>
      </c>
      <c r="C146" s="11">
        <f t="shared" si="3"/>
        <v>452.89999999999992</v>
      </c>
      <c r="D146" s="11">
        <v>345.23999999999995</v>
      </c>
      <c r="E146" s="11">
        <v>38.090000000000003</v>
      </c>
      <c r="F146" s="11">
        <v>61.13000000000001</v>
      </c>
      <c r="G146" s="11">
        <v>4.5600000000000005</v>
      </c>
      <c r="H146" s="12">
        <v>3.88</v>
      </c>
    </row>
    <row r="147" spans="1:8" x14ac:dyDescent="0.25">
      <c r="A147" s="13" t="s">
        <v>46</v>
      </c>
      <c r="B147" s="14" t="s">
        <v>11</v>
      </c>
      <c r="C147" s="15">
        <f t="shared" ref="C147:C210" si="4">D147+E147+F147+G147+H147</f>
        <v>275.41999999999996</v>
      </c>
      <c r="D147" s="15">
        <v>213.31</v>
      </c>
      <c r="E147" s="15">
        <v>22.599999999999998</v>
      </c>
      <c r="F147" s="15">
        <v>33.42</v>
      </c>
      <c r="G147" s="15">
        <v>3.0000000000000004</v>
      </c>
      <c r="H147" s="16">
        <v>3.09</v>
      </c>
    </row>
    <row r="148" spans="1:8" x14ac:dyDescent="0.25">
      <c r="A148" s="13" t="s">
        <v>46</v>
      </c>
      <c r="B148" s="14" t="s">
        <v>12</v>
      </c>
      <c r="C148" s="15">
        <f t="shared" si="4"/>
        <v>141.30000000000001</v>
      </c>
      <c r="D148" s="15">
        <v>108.84</v>
      </c>
      <c r="E148" s="15">
        <v>12.15</v>
      </c>
      <c r="F148" s="15">
        <v>19.400000000000002</v>
      </c>
      <c r="G148" s="15">
        <v>0.90999999999999992</v>
      </c>
      <c r="H148" s="16"/>
    </row>
    <row r="149" spans="1:8" x14ac:dyDescent="0.25">
      <c r="A149" s="13" t="s">
        <v>46</v>
      </c>
      <c r="B149" s="14" t="s">
        <v>13</v>
      </c>
      <c r="C149" s="15">
        <f t="shared" si="4"/>
        <v>25.190000000000005</v>
      </c>
      <c r="D149" s="15">
        <v>15.530000000000001</v>
      </c>
      <c r="E149" s="15">
        <v>1.78</v>
      </c>
      <c r="F149" s="15">
        <v>7.3100000000000005</v>
      </c>
      <c r="G149" s="15"/>
      <c r="H149" s="16">
        <v>0.56999999999999995</v>
      </c>
    </row>
    <row r="150" spans="1:8" x14ac:dyDescent="0.25">
      <c r="A150" s="13" t="s">
        <v>46</v>
      </c>
      <c r="B150" s="14" t="s">
        <v>14</v>
      </c>
      <c r="C150" s="15">
        <f t="shared" si="4"/>
        <v>2.88</v>
      </c>
      <c r="D150" s="15">
        <v>1.88</v>
      </c>
      <c r="E150" s="15"/>
      <c r="F150" s="15">
        <v>1</v>
      </c>
      <c r="G150" s="15"/>
      <c r="H150" s="16"/>
    </row>
    <row r="151" spans="1:8" x14ac:dyDescent="0.25">
      <c r="A151" s="13" t="s">
        <v>46</v>
      </c>
      <c r="B151" s="14" t="s">
        <v>15</v>
      </c>
      <c r="C151" s="15">
        <f t="shared" si="4"/>
        <v>4.68</v>
      </c>
      <c r="D151" s="15">
        <v>3.6799999999999997</v>
      </c>
      <c r="E151" s="15">
        <v>1</v>
      </c>
      <c r="F151" s="15"/>
      <c r="G151" s="15"/>
      <c r="H151" s="16"/>
    </row>
    <row r="152" spans="1:8" ht="15.75" thickBot="1" x14ac:dyDescent="0.3">
      <c r="A152" s="17" t="s">
        <v>46</v>
      </c>
      <c r="B152" s="18" t="s">
        <v>16</v>
      </c>
      <c r="C152" s="19">
        <f t="shared" si="4"/>
        <v>2.5</v>
      </c>
      <c r="D152" s="19">
        <v>2</v>
      </c>
      <c r="E152" s="19">
        <v>0.5</v>
      </c>
      <c r="F152" s="19"/>
      <c r="G152" s="19"/>
      <c r="H152" s="20"/>
    </row>
    <row r="153" spans="1:8" x14ac:dyDescent="0.25">
      <c r="A153" s="9" t="s">
        <v>47</v>
      </c>
      <c r="B153" s="10" t="s">
        <v>47</v>
      </c>
      <c r="C153" s="11">
        <f t="shared" si="4"/>
        <v>471.38249999999994</v>
      </c>
      <c r="D153" s="11">
        <v>321.69599999999997</v>
      </c>
      <c r="E153" s="11">
        <v>55.295700000000004</v>
      </c>
      <c r="F153" s="11">
        <v>77.663899999999984</v>
      </c>
      <c r="G153" s="11">
        <v>8.9969000000000001</v>
      </c>
      <c r="H153" s="12">
        <v>7.73</v>
      </c>
    </row>
    <row r="154" spans="1:8" x14ac:dyDescent="0.25">
      <c r="A154" s="13" t="s">
        <v>47</v>
      </c>
      <c r="B154" s="14" t="s">
        <v>11</v>
      </c>
      <c r="C154" s="15">
        <f t="shared" si="4"/>
        <v>309.83199999999999</v>
      </c>
      <c r="D154" s="15">
        <v>219.7166</v>
      </c>
      <c r="E154" s="15">
        <v>33.5946</v>
      </c>
      <c r="F154" s="15">
        <v>49.471899999999998</v>
      </c>
      <c r="G154" s="15">
        <v>4.7988999999999997</v>
      </c>
      <c r="H154" s="16">
        <v>2.25</v>
      </c>
    </row>
    <row r="155" spans="1:8" x14ac:dyDescent="0.25">
      <c r="A155" s="13" t="s">
        <v>47</v>
      </c>
      <c r="B155" s="14" t="s">
        <v>12</v>
      </c>
      <c r="C155" s="15">
        <f t="shared" si="4"/>
        <v>104.04949999999999</v>
      </c>
      <c r="D155" s="15">
        <v>70.587199999999996</v>
      </c>
      <c r="E155" s="15">
        <v>12.369400000000001</v>
      </c>
      <c r="F155" s="15">
        <v>19.010699999999996</v>
      </c>
      <c r="G155" s="15">
        <v>2.0822000000000003</v>
      </c>
      <c r="H155" s="16"/>
    </row>
    <row r="156" spans="1:8" x14ac:dyDescent="0.25">
      <c r="A156" s="13" t="s">
        <v>47</v>
      </c>
      <c r="B156" s="14" t="s">
        <v>13</v>
      </c>
      <c r="C156" s="15">
        <f t="shared" si="4"/>
        <v>55.021000000000001</v>
      </c>
      <c r="D156" s="15">
        <v>30.722200000000001</v>
      </c>
      <c r="E156" s="15">
        <v>7.9617000000000004</v>
      </c>
      <c r="F156" s="15">
        <v>8.7413000000000025</v>
      </c>
      <c r="G156" s="15">
        <v>2.1158000000000001</v>
      </c>
      <c r="H156" s="16">
        <v>5.48</v>
      </c>
    </row>
    <row r="157" spans="1:8" ht="15.75" thickBot="1" x14ac:dyDescent="0.3">
      <c r="A157" s="13" t="s">
        <v>47</v>
      </c>
      <c r="B157" s="14" t="s">
        <v>14</v>
      </c>
      <c r="C157" s="15">
        <f t="shared" si="4"/>
        <v>1.2</v>
      </c>
      <c r="D157" s="15"/>
      <c r="E157" s="15">
        <v>1.2</v>
      </c>
      <c r="F157" s="15"/>
      <c r="G157" s="15"/>
      <c r="H157" s="16"/>
    </row>
    <row r="158" spans="1:8" x14ac:dyDescent="0.25">
      <c r="A158" s="9" t="s">
        <v>48</v>
      </c>
      <c r="B158" s="10" t="s">
        <v>48</v>
      </c>
      <c r="C158" s="11">
        <f t="shared" si="4"/>
        <v>402.24000000000007</v>
      </c>
      <c r="D158" s="11">
        <v>303.5</v>
      </c>
      <c r="E158" s="11">
        <v>40.410000000000004</v>
      </c>
      <c r="F158" s="11">
        <v>53.88</v>
      </c>
      <c r="G158" s="11">
        <v>4.04</v>
      </c>
      <c r="H158" s="12">
        <v>0.41</v>
      </c>
    </row>
    <row r="159" spans="1:8" x14ac:dyDescent="0.25">
      <c r="A159" s="13" t="s">
        <v>48</v>
      </c>
      <c r="B159" s="14" t="s">
        <v>11</v>
      </c>
      <c r="C159" s="15">
        <f t="shared" si="4"/>
        <v>242.45999999999998</v>
      </c>
      <c r="D159" s="15">
        <v>187.76999999999998</v>
      </c>
      <c r="E159" s="15">
        <v>24.27</v>
      </c>
      <c r="F159" s="15">
        <v>28.67</v>
      </c>
      <c r="G159" s="15">
        <v>1.75</v>
      </c>
      <c r="H159" s="16"/>
    </row>
    <row r="160" spans="1:8" x14ac:dyDescent="0.25">
      <c r="A160" s="13" t="s">
        <v>48</v>
      </c>
      <c r="B160" s="14" t="s">
        <v>12</v>
      </c>
      <c r="C160" s="15">
        <f t="shared" si="4"/>
        <v>152.38999999999999</v>
      </c>
      <c r="D160" s="15">
        <v>112.22999999999999</v>
      </c>
      <c r="E160" s="15">
        <v>15.100000000000001</v>
      </c>
      <c r="F160" s="15">
        <v>23.21</v>
      </c>
      <c r="G160" s="15">
        <v>1.85</v>
      </c>
      <c r="H160" s="16"/>
    </row>
    <row r="161" spans="1:8" ht="15.75" thickBot="1" x14ac:dyDescent="0.3">
      <c r="A161" s="17" t="s">
        <v>48</v>
      </c>
      <c r="B161" s="18" t="s">
        <v>13</v>
      </c>
      <c r="C161" s="19">
        <f t="shared" si="4"/>
        <v>6.15</v>
      </c>
      <c r="D161" s="19">
        <v>3.5</v>
      </c>
      <c r="E161" s="19">
        <v>0.65000000000000013</v>
      </c>
      <c r="F161" s="19">
        <v>2.0000000000000004</v>
      </c>
      <c r="G161" s="19"/>
      <c r="H161" s="20"/>
    </row>
    <row r="162" spans="1:8" x14ac:dyDescent="0.25">
      <c r="A162" s="9" t="s">
        <v>49</v>
      </c>
      <c r="B162" s="10" t="s">
        <v>49</v>
      </c>
      <c r="C162" s="11">
        <f t="shared" si="4"/>
        <v>312.60999999999996</v>
      </c>
      <c r="D162" s="11">
        <v>240.18</v>
      </c>
      <c r="E162" s="11">
        <v>31.369999999999997</v>
      </c>
      <c r="F162" s="11">
        <v>36.839999999999996</v>
      </c>
      <c r="G162" s="11">
        <v>3.71</v>
      </c>
      <c r="H162" s="12">
        <v>0.51</v>
      </c>
    </row>
    <row r="163" spans="1:8" x14ac:dyDescent="0.25">
      <c r="A163" s="13" t="s">
        <v>49</v>
      </c>
      <c r="B163" s="14" t="s">
        <v>11</v>
      </c>
      <c r="C163" s="15">
        <f t="shared" si="4"/>
        <v>163.59</v>
      </c>
      <c r="D163" s="15">
        <v>126.55</v>
      </c>
      <c r="E163" s="15">
        <v>15.85</v>
      </c>
      <c r="F163" s="15">
        <v>19.219999999999995</v>
      </c>
      <c r="G163" s="15">
        <v>1.9700000000000002</v>
      </c>
      <c r="H163" s="16"/>
    </row>
    <row r="164" spans="1:8" x14ac:dyDescent="0.25">
      <c r="A164" s="13" t="s">
        <v>49</v>
      </c>
      <c r="B164" s="14" t="s">
        <v>12</v>
      </c>
      <c r="C164" s="15">
        <f t="shared" si="4"/>
        <v>139.87</v>
      </c>
      <c r="D164" s="15">
        <v>108.63</v>
      </c>
      <c r="E164" s="15">
        <v>13.8</v>
      </c>
      <c r="F164" s="15">
        <v>16.079999999999998</v>
      </c>
      <c r="G164" s="15">
        <v>1.36</v>
      </c>
      <c r="H164" s="16"/>
    </row>
    <row r="165" spans="1:8" ht="15.75" thickBot="1" x14ac:dyDescent="0.3">
      <c r="A165" s="13" t="s">
        <v>49</v>
      </c>
      <c r="B165" s="14" t="s">
        <v>13</v>
      </c>
      <c r="C165" s="15">
        <f t="shared" si="4"/>
        <v>7.48</v>
      </c>
      <c r="D165" s="15">
        <v>4.5</v>
      </c>
      <c r="E165" s="15">
        <v>1.4400000000000002</v>
      </c>
      <c r="F165" s="15">
        <v>1.54</v>
      </c>
      <c r="G165" s="15"/>
      <c r="H165" s="16"/>
    </row>
    <row r="166" spans="1:8" x14ac:dyDescent="0.25">
      <c r="A166" s="9" t="s">
        <v>50</v>
      </c>
      <c r="B166" s="10" t="s">
        <v>50</v>
      </c>
      <c r="C166" s="11">
        <f t="shared" si="4"/>
        <v>659.2600000000001</v>
      </c>
      <c r="D166" s="11">
        <v>494.10000000000008</v>
      </c>
      <c r="E166" s="11">
        <v>63.219999999999992</v>
      </c>
      <c r="F166" s="11">
        <v>92.259999999999991</v>
      </c>
      <c r="G166" s="11">
        <v>8.74</v>
      </c>
      <c r="H166" s="12">
        <v>0.94000000000000006</v>
      </c>
    </row>
    <row r="167" spans="1:8" x14ac:dyDescent="0.25">
      <c r="A167" s="13" t="s">
        <v>50</v>
      </c>
      <c r="B167" s="14" t="s">
        <v>11</v>
      </c>
      <c r="C167" s="15">
        <f t="shared" si="4"/>
        <v>387.15000000000003</v>
      </c>
      <c r="D167" s="15">
        <v>298.79000000000002</v>
      </c>
      <c r="E167" s="15">
        <v>33.549999999999997</v>
      </c>
      <c r="F167" s="15">
        <v>50.819999999999993</v>
      </c>
      <c r="G167" s="15">
        <v>3.9899999999999998</v>
      </c>
      <c r="H167" s="16"/>
    </row>
    <row r="168" spans="1:8" x14ac:dyDescent="0.25">
      <c r="A168" s="13" t="s">
        <v>50</v>
      </c>
      <c r="B168" s="14" t="s">
        <v>12</v>
      </c>
      <c r="C168" s="15">
        <f t="shared" si="4"/>
        <v>244.6</v>
      </c>
      <c r="D168" s="15">
        <v>179.65</v>
      </c>
      <c r="E168" s="15">
        <v>25.619999999999997</v>
      </c>
      <c r="F168" s="15">
        <v>34.32</v>
      </c>
      <c r="G168" s="15">
        <v>4.07</v>
      </c>
      <c r="H168" s="16">
        <v>0.94000000000000006</v>
      </c>
    </row>
    <row r="169" spans="1:8" x14ac:dyDescent="0.25">
      <c r="A169" s="13" t="s">
        <v>50</v>
      </c>
      <c r="B169" s="14" t="s">
        <v>13</v>
      </c>
      <c r="C169" s="15">
        <f t="shared" si="4"/>
        <v>24.57</v>
      </c>
      <c r="D169" s="15">
        <v>14</v>
      </c>
      <c r="E169" s="15">
        <v>3.94</v>
      </c>
      <c r="F169" s="15">
        <v>5.95</v>
      </c>
      <c r="G169" s="15">
        <v>0.67999999999999994</v>
      </c>
      <c r="H169" s="16"/>
    </row>
    <row r="170" spans="1:8" ht="15.75" thickBot="1" x14ac:dyDescent="0.3">
      <c r="A170" s="17" t="s">
        <v>50</v>
      </c>
      <c r="B170" s="18" t="s">
        <v>16</v>
      </c>
      <c r="C170" s="19">
        <f t="shared" si="4"/>
        <v>2.66</v>
      </c>
      <c r="D170" s="19">
        <v>1.66</v>
      </c>
      <c r="E170" s="19"/>
      <c r="F170" s="19">
        <v>1</v>
      </c>
      <c r="G170" s="19"/>
      <c r="H170" s="20"/>
    </row>
    <row r="171" spans="1:8" x14ac:dyDescent="0.25">
      <c r="A171" s="9" t="s">
        <v>51</v>
      </c>
      <c r="B171" s="10" t="s">
        <v>51</v>
      </c>
      <c r="C171" s="11">
        <f t="shared" si="4"/>
        <v>380.51</v>
      </c>
      <c r="D171" s="11">
        <v>227.65</v>
      </c>
      <c r="E171" s="11">
        <v>42.360000000000007</v>
      </c>
      <c r="F171" s="11">
        <v>60.580000000000005</v>
      </c>
      <c r="G171" s="11">
        <v>39.369999999999997</v>
      </c>
      <c r="H171" s="12">
        <v>10.55</v>
      </c>
    </row>
    <row r="172" spans="1:8" x14ac:dyDescent="0.25">
      <c r="A172" s="13" t="s">
        <v>51</v>
      </c>
      <c r="B172" s="14" t="s">
        <v>11</v>
      </c>
      <c r="C172" s="15">
        <f t="shared" si="4"/>
        <v>245.50000000000003</v>
      </c>
      <c r="D172" s="15">
        <v>153.63</v>
      </c>
      <c r="E172" s="15">
        <v>33.480000000000004</v>
      </c>
      <c r="F172" s="15">
        <v>34.330000000000005</v>
      </c>
      <c r="G172" s="15">
        <v>21.259999999999998</v>
      </c>
      <c r="H172" s="16">
        <v>2.8</v>
      </c>
    </row>
    <row r="173" spans="1:8" x14ac:dyDescent="0.25">
      <c r="A173" s="13" t="s">
        <v>51</v>
      </c>
      <c r="B173" s="14" t="s">
        <v>12</v>
      </c>
      <c r="C173" s="15">
        <f t="shared" si="4"/>
        <v>73.930000000000007</v>
      </c>
      <c r="D173" s="15">
        <v>43.44</v>
      </c>
      <c r="E173" s="15">
        <v>4.57</v>
      </c>
      <c r="F173" s="15">
        <v>14.74</v>
      </c>
      <c r="G173" s="15">
        <v>9</v>
      </c>
      <c r="H173" s="16">
        <v>2.1799999999999997</v>
      </c>
    </row>
    <row r="174" spans="1:8" x14ac:dyDescent="0.25">
      <c r="A174" s="13" t="s">
        <v>51</v>
      </c>
      <c r="B174" s="14" t="s">
        <v>13</v>
      </c>
      <c r="C174" s="15">
        <f t="shared" si="4"/>
        <v>59.5</v>
      </c>
      <c r="D174" s="15">
        <v>29</v>
      </c>
      <c r="E174" s="15">
        <v>4.3099999999999996</v>
      </c>
      <c r="F174" s="15">
        <v>11.51</v>
      </c>
      <c r="G174" s="15">
        <v>9.11</v>
      </c>
      <c r="H174" s="16">
        <v>5.57</v>
      </c>
    </row>
    <row r="175" spans="1:8" ht="15.75" thickBot="1" x14ac:dyDescent="0.3">
      <c r="A175" s="17" t="s">
        <v>51</v>
      </c>
      <c r="B175" s="18" t="s">
        <v>16</v>
      </c>
      <c r="C175" s="19">
        <f t="shared" si="4"/>
        <v>1.58</v>
      </c>
      <c r="D175" s="19">
        <v>1.58</v>
      </c>
      <c r="E175" s="19"/>
      <c r="F175" s="19"/>
      <c r="G175" s="19"/>
      <c r="H175" s="20"/>
    </row>
    <row r="176" spans="1:8" x14ac:dyDescent="0.25">
      <c r="A176" s="9" t="s">
        <v>52</v>
      </c>
      <c r="B176" s="10" t="s">
        <v>52</v>
      </c>
      <c r="C176" s="11">
        <f t="shared" si="4"/>
        <v>221.52600000000001</v>
      </c>
      <c r="D176" s="11">
        <v>157.411</v>
      </c>
      <c r="E176" s="11">
        <v>26.664999999999999</v>
      </c>
      <c r="F176" s="11">
        <v>30.580000000000005</v>
      </c>
      <c r="G176" s="11">
        <v>6.43</v>
      </c>
      <c r="H176" s="12">
        <v>0.44</v>
      </c>
    </row>
    <row r="177" spans="1:8" x14ac:dyDescent="0.25">
      <c r="A177" s="13" t="s">
        <v>52</v>
      </c>
      <c r="B177" s="14" t="s">
        <v>11</v>
      </c>
      <c r="C177" s="15">
        <f t="shared" si="4"/>
        <v>137.614</v>
      </c>
      <c r="D177" s="15">
        <v>99.271000000000001</v>
      </c>
      <c r="E177" s="15">
        <v>17.437000000000001</v>
      </c>
      <c r="F177" s="15">
        <v>17.007000000000001</v>
      </c>
      <c r="G177" s="15">
        <v>3.899</v>
      </c>
      <c r="H177" s="16"/>
    </row>
    <row r="178" spans="1:8" x14ac:dyDescent="0.25">
      <c r="A178" s="13" t="s">
        <v>52</v>
      </c>
      <c r="B178" s="14" t="s">
        <v>12</v>
      </c>
      <c r="C178" s="15">
        <f t="shared" si="4"/>
        <v>69.165999999999997</v>
      </c>
      <c r="D178" s="15">
        <v>49.92</v>
      </c>
      <c r="E178" s="15">
        <v>7.0600000000000005</v>
      </c>
      <c r="F178" s="15">
        <v>10.205000000000002</v>
      </c>
      <c r="G178" s="15">
        <v>1.9810000000000001</v>
      </c>
      <c r="H178" s="16"/>
    </row>
    <row r="179" spans="1:8" ht="15.75" thickBot="1" x14ac:dyDescent="0.3">
      <c r="A179" s="17" t="s">
        <v>52</v>
      </c>
      <c r="B179" s="18" t="s">
        <v>13</v>
      </c>
      <c r="C179" s="19">
        <f t="shared" si="4"/>
        <v>14.305999999999999</v>
      </c>
      <c r="D179" s="19">
        <v>8.2199999999999989</v>
      </c>
      <c r="E179" s="19">
        <v>2.1680000000000001</v>
      </c>
      <c r="F179" s="19">
        <v>3.3680000000000003</v>
      </c>
      <c r="G179" s="19">
        <v>0.55000000000000004</v>
      </c>
      <c r="H179" s="20"/>
    </row>
    <row r="180" spans="1:8" x14ac:dyDescent="0.25">
      <c r="A180" s="9" t="s">
        <v>53</v>
      </c>
      <c r="B180" s="10" t="s">
        <v>53</v>
      </c>
      <c r="C180" s="11">
        <f t="shared" si="4"/>
        <v>289.35780000000005</v>
      </c>
      <c r="D180" s="11">
        <v>219.56100000000004</v>
      </c>
      <c r="E180" s="11">
        <v>28.136800000000004</v>
      </c>
      <c r="F180" s="11">
        <v>36.840000000000003</v>
      </c>
      <c r="G180" s="11">
        <v>3.7100000000000004</v>
      </c>
      <c r="H180" s="12">
        <v>1.1099999999999999</v>
      </c>
    </row>
    <row r="181" spans="1:8" x14ac:dyDescent="0.25">
      <c r="A181" s="13" t="s">
        <v>53</v>
      </c>
      <c r="B181" s="14" t="s">
        <v>11</v>
      </c>
      <c r="C181" s="15">
        <f t="shared" si="4"/>
        <v>195.0669</v>
      </c>
      <c r="D181" s="15">
        <v>151.85</v>
      </c>
      <c r="E181" s="15">
        <v>19.466900000000003</v>
      </c>
      <c r="F181" s="15">
        <v>21.92</v>
      </c>
      <c r="G181" s="15">
        <v>1</v>
      </c>
      <c r="H181" s="16">
        <v>0.83</v>
      </c>
    </row>
    <row r="182" spans="1:8" x14ac:dyDescent="0.25">
      <c r="A182" s="13" t="s">
        <v>53</v>
      </c>
      <c r="B182" s="14" t="s">
        <v>12</v>
      </c>
      <c r="C182" s="15">
        <f t="shared" si="4"/>
        <v>49.28</v>
      </c>
      <c r="D182" s="15">
        <v>37.950000000000003</v>
      </c>
      <c r="E182" s="15">
        <v>3.3200000000000003</v>
      </c>
      <c r="F182" s="15">
        <v>6.9799999999999995</v>
      </c>
      <c r="G182" s="15">
        <v>1.03</v>
      </c>
      <c r="H182" s="16"/>
    </row>
    <row r="183" spans="1:8" x14ac:dyDescent="0.25">
      <c r="A183" s="13" t="s">
        <v>53</v>
      </c>
      <c r="B183" s="14" t="s">
        <v>13</v>
      </c>
      <c r="C183" s="15">
        <f t="shared" si="4"/>
        <v>42.660899999999998</v>
      </c>
      <c r="D183" s="15">
        <v>28.521000000000001</v>
      </c>
      <c r="E183" s="15">
        <v>4.8499000000000008</v>
      </c>
      <c r="F183" s="15">
        <v>7.94</v>
      </c>
      <c r="G183" s="15">
        <v>1.35</v>
      </c>
      <c r="H183" s="16"/>
    </row>
    <row r="184" spans="1:8" ht="15.75" thickBot="1" x14ac:dyDescent="0.3">
      <c r="A184" s="17" t="s">
        <v>53</v>
      </c>
      <c r="B184" s="18" t="s">
        <v>14</v>
      </c>
      <c r="C184" s="19">
        <f t="shared" si="4"/>
        <v>1</v>
      </c>
      <c r="D184" s="19">
        <v>1</v>
      </c>
      <c r="E184" s="19"/>
      <c r="F184" s="19"/>
      <c r="G184" s="19"/>
      <c r="H184" s="20"/>
    </row>
    <row r="185" spans="1:8" x14ac:dyDescent="0.25">
      <c r="A185" s="9" t="s">
        <v>54</v>
      </c>
      <c r="B185" s="10" t="s">
        <v>54</v>
      </c>
      <c r="C185" s="11">
        <f t="shared" si="4"/>
        <v>683.57999999999993</v>
      </c>
      <c r="D185" s="11">
        <v>519.99</v>
      </c>
      <c r="E185" s="11">
        <v>60.63</v>
      </c>
      <c r="F185" s="11">
        <v>96.19</v>
      </c>
      <c r="G185" s="11">
        <v>4.6100000000000003</v>
      </c>
      <c r="H185" s="12">
        <v>2.16</v>
      </c>
    </row>
    <row r="186" spans="1:8" x14ac:dyDescent="0.25">
      <c r="A186" s="13" t="s">
        <v>54</v>
      </c>
      <c r="B186" s="14" t="s">
        <v>11</v>
      </c>
      <c r="C186" s="15">
        <f t="shared" si="4"/>
        <v>401.07000000000011</v>
      </c>
      <c r="D186" s="15">
        <v>304.20000000000005</v>
      </c>
      <c r="E186" s="15">
        <v>33.980000000000004</v>
      </c>
      <c r="F186" s="15">
        <v>57.98</v>
      </c>
      <c r="G186" s="15">
        <v>3.41</v>
      </c>
      <c r="H186" s="16">
        <v>1.5</v>
      </c>
    </row>
    <row r="187" spans="1:8" x14ac:dyDescent="0.25">
      <c r="A187" s="13" t="s">
        <v>54</v>
      </c>
      <c r="B187" s="14" t="s">
        <v>12</v>
      </c>
      <c r="C187" s="15">
        <f t="shared" si="4"/>
        <v>249.76</v>
      </c>
      <c r="D187" s="15">
        <v>192.89</v>
      </c>
      <c r="E187" s="15">
        <v>23.119999999999997</v>
      </c>
      <c r="F187" s="15">
        <v>33.169999999999995</v>
      </c>
      <c r="G187" s="15">
        <v>0.57999999999999996</v>
      </c>
      <c r="H187" s="16"/>
    </row>
    <row r="188" spans="1:8" x14ac:dyDescent="0.25">
      <c r="A188" s="13" t="s">
        <v>54</v>
      </c>
      <c r="B188" s="14" t="s">
        <v>13</v>
      </c>
      <c r="C188" s="15">
        <f t="shared" si="4"/>
        <v>29.88</v>
      </c>
      <c r="D188" s="15">
        <v>21.009999999999998</v>
      </c>
      <c r="E188" s="15">
        <v>3.21</v>
      </c>
      <c r="F188" s="15">
        <v>5.04</v>
      </c>
      <c r="G188" s="15">
        <v>0.62</v>
      </c>
      <c r="H188" s="16"/>
    </row>
    <row r="189" spans="1:8" ht="15.75" thickBot="1" x14ac:dyDescent="0.3">
      <c r="A189" s="17" t="s">
        <v>54</v>
      </c>
      <c r="B189" s="18" t="s">
        <v>16</v>
      </c>
      <c r="C189" s="19">
        <f t="shared" si="4"/>
        <v>1.89</v>
      </c>
      <c r="D189" s="19">
        <v>1.89</v>
      </c>
      <c r="E189" s="19"/>
      <c r="F189" s="19"/>
      <c r="G189" s="19"/>
      <c r="H189" s="20"/>
    </row>
    <row r="190" spans="1:8" x14ac:dyDescent="0.25">
      <c r="A190" s="9" t="s">
        <v>55</v>
      </c>
      <c r="B190" s="10" t="s">
        <v>55</v>
      </c>
      <c r="C190" s="11">
        <f t="shared" si="4"/>
        <v>176.64</v>
      </c>
      <c r="D190" s="11">
        <v>96.89</v>
      </c>
      <c r="E190" s="11">
        <v>30.930000000000003</v>
      </c>
      <c r="F190" s="11">
        <v>33.299999999999997</v>
      </c>
      <c r="G190" s="11">
        <v>10.89</v>
      </c>
      <c r="H190" s="12">
        <v>4.63</v>
      </c>
    </row>
    <row r="191" spans="1:8" x14ac:dyDescent="0.25">
      <c r="A191" s="13" t="s">
        <v>55</v>
      </c>
      <c r="B191" s="14" t="s">
        <v>11</v>
      </c>
      <c r="C191" s="15">
        <f t="shared" si="4"/>
        <v>103.27</v>
      </c>
      <c r="D191" s="15">
        <v>57.01</v>
      </c>
      <c r="E191" s="15">
        <v>16.18</v>
      </c>
      <c r="F191" s="15">
        <v>22.169999999999998</v>
      </c>
      <c r="G191" s="15">
        <v>6.0900000000000007</v>
      </c>
      <c r="H191" s="16">
        <v>1.8199999999999998</v>
      </c>
    </row>
    <row r="192" spans="1:8" ht="15.75" thickBot="1" x14ac:dyDescent="0.3">
      <c r="A192" s="13" t="s">
        <v>55</v>
      </c>
      <c r="B192" s="14" t="s">
        <v>12</v>
      </c>
      <c r="C192" s="15">
        <f t="shared" si="4"/>
        <v>72.38000000000001</v>
      </c>
      <c r="D192" s="15">
        <v>39.71</v>
      </c>
      <c r="E192" s="15">
        <v>14.31</v>
      </c>
      <c r="F192" s="15">
        <v>11.129999999999999</v>
      </c>
      <c r="G192" s="15">
        <v>4.6400000000000006</v>
      </c>
      <c r="H192" s="16">
        <v>2.59</v>
      </c>
    </row>
    <row r="193" spans="1:8" x14ac:dyDescent="0.25">
      <c r="A193" s="9" t="s">
        <v>56</v>
      </c>
      <c r="B193" s="10" t="s">
        <v>56</v>
      </c>
      <c r="C193" s="11">
        <f t="shared" si="4"/>
        <v>570.03249999999991</v>
      </c>
      <c r="D193" s="11">
        <v>417.2</v>
      </c>
      <c r="E193" s="11">
        <v>30.172499999999999</v>
      </c>
      <c r="F193" s="11">
        <v>102.35000000000001</v>
      </c>
      <c r="G193" s="11">
        <v>11.3</v>
      </c>
      <c r="H193" s="12">
        <v>9.01</v>
      </c>
    </row>
    <row r="194" spans="1:8" x14ac:dyDescent="0.25">
      <c r="A194" s="13" t="s">
        <v>56</v>
      </c>
      <c r="B194" s="14" t="s">
        <v>11</v>
      </c>
      <c r="C194" s="15">
        <f t="shared" si="4"/>
        <v>334.44999999999993</v>
      </c>
      <c r="D194" s="15">
        <v>252.36999999999998</v>
      </c>
      <c r="E194" s="15">
        <v>13.36</v>
      </c>
      <c r="F194" s="15">
        <v>62.52</v>
      </c>
      <c r="G194" s="15">
        <v>4.95</v>
      </c>
      <c r="H194" s="16">
        <v>1.2500000000000002</v>
      </c>
    </row>
    <row r="195" spans="1:8" x14ac:dyDescent="0.25">
      <c r="A195" s="13" t="s">
        <v>56</v>
      </c>
      <c r="B195" s="14" t="s">
        <v>12</v>
      </c>
      <c r="C195" s="15">
        <f t="shared" si="4"/>
        <v>130.27250000000001</v>
      </c>
      <c r="D195" s="15">
        <v>92.96</v>
      </c>
      <c r="E195" s="15">
        <v>8.0525000000000002</v>
      </c>
      <c r="F195" s="15">
        <v>23.37</v>
      </c>
      <c r="G195" s="15">
        <v>4.5600000000000005</v>
      </c>
      <c r="H195" s="16">
        <v>1.33</v>
      </c>
    </row>
    <row r="196" spans="1:8" x14ac:dyDescent="0.25">
      <c r="A196" s="13" t="s">
        <v>56</v>
      </c>
      <c r="B196" s="14" t="s">
        <v>13</v>
      </c>
      <c r="C196" s="15">
        <f t="shared" si="4"/>
        <v>93.9</v>
      </c>
      <c r="D196" s="15">
        <v>64.199999999999989</v>
      </c>
      <c r="E196" s="15">
        <v>6.8599999999999994</v>
      </c>
      <c r="F196" s="15">
        <v>14.620000000000001</v>
      </c>
      <c r="G196" s="15">
        <v>1.79</v>
      </c>
      <c r="H196" s="16">
        <v>6.43</v>
      </c>
    </row>
    <row r="197" spans="1:8" x14ac:dyDescent="0.25">
      <c r="A197" s="13" t="s">
        <v>56</v>
      </c>
      <c r="B197" s="14" t="s">
        <v>14</v>
      </c>
      <c r="C197" s="15">
        <f t="shared" si="4"/>
        <v>4.97</v>
      </c>
      <c r="D197" s="15">
        <v>3.67</v>
      </c>
      <c r="E197" s="15">
        <v>0.63</v>
      </c>
      <c r="F197" s="15">
        <v>0.67</v>
      </c>
      <c r="G197" s="15"/>
      <c r="H197" s="16"/>
    </row>
    <row r="198" spans="1:8" x14ac:dyDescent="0.25">
      <c r="A198" s="13" t="s">
        <v>56</v>
      </c>
      <c r="B198" s="14" t="s">
        <v>15</v>
      </c>
      <c r="C198" s="15">
        <f t="shared" si="4"/>
        <v>0.67</v>
      </c>
      <c r="D198" s="15"/>
      <c r="E198" s="15"/>
      <c r="F198" s="15">
        <v>0.67</v>
      </c>
      <c r="G198" s="15"/>
      <c r="H198" s="16"/>
    </row>
    <row r="199" spans="1:8" ht="15.75" thickBot="1" x14ac:dyDescent="0.3">
      <c r="A199" s="17" t="s">
        <v>56</v>
      </c>
      <c r="B199" s="18" t="s">
        <v>16</v>
      </c>
      <c r="C199" s="19">
        <f t="shared" si="4"/>
        <v>5.77</v>
      </c>
      <c r="D199" s="19">
        <v>4</v>
      </c>
      <c r="E199" s="19">
        <v>1.27</v>
      </c>
      <c r="F199" s="19">
        <v>0.5</v>
      </c>
      <c r="G199" s="19"/>
      <c r="H199" s="20"/>
    </row>
    <row r="200" spans="1:8" x14ac:dyDescent="0.25">
      <c r="A200" s="9" t="s">
        <v>57</v>
      </c>
      <c r="B200" s="10" t="s">
        <v>57</v>
      </c>
      <c r="C200" s="11">
        <f t="shared" si="4"/>
        <v>269.2600000000001</v>
      </c>
      <c r="D200" s="11">
        <v>199.22000000000003</v>
      </c>
      <c r="E200" s="11">
        <v>26.9</v>
      </c>
      <c r="F200" s="11">
        <v>40.000000000000007</v>
      </c>
      <c r="G200" s="11">
        <v>2.92</v>
      </c>
      <c r="H200" s="12">
        <v>0.22</v>
      </c>
    </row>
    <row r="201" spans="1:8" x14ac:dyDescent="0.25">
      <c r="A201" s="13" t="s">
        <v>57</v>
      </c>
      <c r="B201" s="14" t="s">
        <v>11</v>
      </c>
      <c r="C201" s="15">
        <f t="shared" si="4"/>
        <v>145.70000000000002</v>
      </c>
      <c r="D201" s="15">
        <v>109.98</v>
      </c>
      <c r="E201" s="15">
        <v>12.84</v>
      </c>
      <c r="F201" s="15">
        <v>21.190000000000005</v>
      </c>
      <c r="G201" s="15">
        <v>1.6900000000000002</v>
      </c>
      <c r="H201" s="16"/>
    </row>
    <row r="202" spans="1:8" x14ac:dyDescent="0.25">
      <c r="A202" s="13" t="s">
        <v>57</v>
      </c>
      <c r="B202" s="14" t="s">
        <v>12</v>
      </c>
      <c r="C202" s="15">
        <f t="shared" si="4"/>
        <v>122.21000000000001</v>
      </c>
      <c r="D202" s="15">
        <v>88.69</v>
      </c>
      <c r="E202" s="15">
        <v>13.7</v>
      </c>
      <c r="F202" s="15">
        <v>18.590000000000003</v>
      </c>
      <c r="G202" s="15">
        <v>1.23</v>
      </c>
      <c r="H202" s="16"/>
    </row>
    <row r="203" spans="1:8" ht="15.75" thickBot="1" x14ac:dyDescent="0.3">
      <c r="A203" s="17" t="s">
        <v>57</v>
      </c>
      <c r="B203" s="18" t="s">
        <v>13</v>
      </c>
      <c r="C203" s="19">
        <f t="shared" si="4"/>
        <v>0.55000000000000004</v>
      </c>
      <c r="D203" s="19">
        <v>0.55000000000000004</v>
      </c>
      <c r="E203" s="19"/>
      <c r="F203" s="19"/>
      <c r="G203" s="19"/>
      <c r="H203" s="20"/>
    </row>
    <row r="204" spans="1:8" x14ac:dyDescent="0.25">
      <c r="A204" s="9" t="s">
        <v>58</v>
      </c>
      <c r="B204" s="10" t="s">
        <v>58</v>
      </c>
      <c r="C204" s="11">
        <f t="shared" si="4"/>
        <v>312.83999999999997</v>
      </c>
      <c r="D204" s="11">
        <v>266.83</v>
      </c>
      <c r="E204" s="11">
        <v>19.89</v>
      </c>
      <c r="F204" s="11">
        <v>25.06</v>
      </c>
      <c r="G204" s="11">
        <v>0.4</v>
      </c>
      <c r="H204" s="12">
        <v>0.66</v>
      </c>
    </row>
    <row r="205" spans="1:8" x14ac:dyDescent="0.25">
      <c r="A205" s="13" t="s">
        <v>58</v>
      </c>
      <c r="B205" s="14" t="s">
        <v>11</v>
      </c>
      <c r="C205" s="15">
        <f t="shared" si="4"/>
        <v>188.64999999999998</v>
      </c>
      <c r="D205" s="15">
        <v>161.07999999999998</v>
      </c>
      <c r="E205" s="15">
        <v>11.31</v>
      </c>
      <c r="F205" s="15">
        <v>16.259999999999998</v>
      </c>
      <c r="G205" s="15"/>
      <c r="H205" s="16"/>
    </row>
    <row r="206" spans="1:8" x14ac:dyDescent="0.25">
      <c r="A206" s="13" t="s">
        <v>58</v>
      </c>
      <c r="B206" s="14" t="s">
        <v>12</v>
      </c>
      <c r="C206" s="15">
        <f t="shared" si="4"/>
        <v>114.01999999999998</v>
      </c>
      <c r="D206" s="15">
        <v>99.82</v>
      </c>
      <c r="E206" s="15">
        <v>7.13</v>
      </c>
      <c r="F206" s="15">
        <v>7.07</v>
      </c>
      <c r="G206" s="15"/>
      <c r="H206" s="16"/>
    </row>
    <row r="207" spans="1:8" ht="15.75" thickBot="1" x14ac:dyDescent="0.3">
      <c r="A207" s="17" t="s">
        <v>58</v>
      </c>
      <c r="B207" s="18" t="s">
        <v>13</v>
      </c>
      <c r="C207" s="19">
        <f t="shared" si="4"/>
        <v>9.77</v>
      </c>
      <c r="D207" s="19">
        <v>5.93</v>
      </c>
      <c r="E207" s="19">
        <v>1.45</v>
      </c>
      <c r="F207" s="19">
        <v>1.73</v>
      </c>
      <c r="G207" s="19"/>
      <c r="H207" s="20">
        <v>0.66</v>
      </c>
    </row>
    <row r="208" spans="1:8" x14ac:dyDescent="0.25">
      <c r="A208" s="9" t="s">
        <v>59</v>
      </c>
      <c r="B208" s="10" t="s">
        <v>59</v>
      </c>
      <c r="C208" s="11">
        <f t="shared" si="4"/>
        <v>275.94908000000004</v>
      </c>
      <c r="D208" s="11">
        <v>186.93380000000002</v>
      </c>
      <c r="E208" s="11">
        <v>40.293219999999998</v>
      </c>
      <c r="F208" s="11">
        <v>43.780059999999999</v>
      </c>
      <c r="G208" s="11">
        <v>3.9220000000000002</v>
      </c>
      <c r="H208" s="12">
        <v>1.02</v>
      </c>
    </row>
    <row r="209" spans="1:8" x14ac:dyDescent="0.25">
      <c r="A209" s="13" t="s">
        <v>59</v>
      </c>
      <c r="B209" s="14" t="s">
        <v>11</v>
      </c>
      <c r="C209" s="15">
        <f t="shared" si="4"/>
        <v>154.70616000000001</v>
      </c>
      <c r="D209" s="15">
        <v>106.31309999999999</v>
      </c>
      <c r="E209" s="15">
        <v>21.7864</v>
      </c>
      <c r="F209" s="15">
        <v>23.779060000000001</v>
      </c>
      <c r="G209" s="15">
        <v>1.8076000000000001</v>
      </c>
      <c r="H209" s="16">
        <v>1.02</v>
      </c>
    </row>
    <row r="210" spans="1:8" x14ac:dyDescent="0.25">
      <c r="A210" s="13" t="s">
        <v>59</v>
      </c>
      <c r="B210" s="14" t="s">
        <v>12</v>
      </c>
      <c r="C210" s="15">
        <f t="shared" si="4"/>
        <v>114.88072</v>
      </c>
      <c r="D210" s="15">
        <v>77.461900000000014</v>
      </c>
      <c r="E210" s="15">
        <v>17.78782</v>
      </c>
      <c r="F210" s="15">
        <v>18.2288</v>
      </c>
      <c r="G210" s="15">
        <v>1.4022000000000001</v>
      </c>
      <c r="H210" s="16"/>
    </row>
    <row r="211" spans="1:8" x14ac:dyDescent="0.25">
      <c r="A211" s="13" t="s">
        <v>59</v>
      </c>
      <c r="B211" s="14" t="s">
        <v>13</v>
      </c>
      <c r="C211" s="15">
        <f t="shared" ref="C211:C219" si="5">D211+E211+F211+G211+H211</f>
        <v>4.8677000000000001</v>
      </c>
      <c r="D211" s="15">
        <v>2.77</v>
      </c>
      <c r="E211" s="15">
        <v>0.6633</v>
      </c>
      <c r="F211" s="15">
        <v>0.7722</v>
      </c>
      <c r="G211" s="15">
        <v>0.66220000000000001</v>
      </c>
      <c r="H211" s="16"/>
    </row>
    <row r="212" spans="1:8" ht="15.75" thickBot="1" x14ac:dyDescent="0.3">
      <c r="A212" s="17" t="s">
        <v>59</v>
      </c>
      <c r="B212" s="18" t="s">
        <v>16</v>
      </c>
      <c r="C212" s="19">
        <f t="shared" si="5"/>
        <v>1</v>
      </c>
      <c r="D212" s="19"/>
      <c r="E212" s="19"/>
      <c r="F212" s="19">
        <v>1</v>
      </c>
      <c r="G212" s="19"/>
      <c r="H212" s="20"/>
    </row>
    <row r="213" spans="1:8" x14ac:dyDescent="0.25">
      <c r="A213" s="9" t="s">
        <v>60</v>
      </c>
      <c r="B213" s="10" t="s">
        <v>60</v>
      </c>
      <c r="C213" s="11">
        <f t="shared" si="5"/>
        <v>412.89000000000004</v>
      </c>
      <c r="D213" s="11">
        <v>264.73</v>
      </c>
      <c r="E213" s="11">
        <v>51.349999999999994</v>
      </c>
      <c r="F213" s="11">
        <v>76.290000000000006</v>
      </c>
      <c r="G213" s="11">
        <v>8.07</v>
      </c>
      <c r="H213" s="12">
        <v>12.45</v>
      </c>
    </row>
    <row r="214" spans="1:8" x14ac:dyDescent="0.25">
      <c r="A214" s="13" t="s">
        <v>60</v>
      </c>
      <c r="B214" s="14" t="s">
        <v>11</v>
      </c>
      <c r="C214" s="15">
        <f t="shared" si="5"/>
        <v>220.4</v>
      </c>
      <c r="D214" s="15">
        <v>143.71</v>
      </c>
      <c r="E214" s="15">
        <v>24.310000000000002</v>
      </c>
      <c r="F214" s="15">
        <v>38.31</v>
      </c>
      <c r="G214" s="15">
        <v>4.3100000000000005</v>
      </c>
      <c r="H214" s="16">
        <v>9.76</v>
      </c>
    </row>
    <row r="215" spans="1:8" x14ac:dyDescent="0.25">
      <c r="A215" s="13" t="s">
        <v>60</v>
      </c>
      <c r="B215" s="14" t="s">
        <v>12</v>
      </c>
      <c r="C215" s="15">
        <f t="shared" si="5"/>
        <v>186.18</v>
      </c>
      <c r="D215" s="15">
        <v>117.12</v>
      </c>
      <c r="E215" s="15">
        <v>25.049999999999997</v>
      </c>
      <c r="F215" s="15">
        <v>37.559999999999995</v>
      </c>
      <c r="G215" s="15">
        <v>3.7600000000000002</v>
      </c>
      <c r="H215" s="16">
        <v>2.69</v>
      </c>
    </row>
    <row r="216" spans="1:8" x14ac:dyDescent="0.25">
      <c r="A216" s="13" t="s">
        <v>60</v>
      </c>
      <c r="B216" s="14" t="s">
        <v>13</v>
      </c>
      <c r="C216" s="15">
        <f t="shared" si="5"/>
        <v>1</v>
      </c>
      <c r="D216" s="15">
        <v>1</v>
      </c>
      <c r="E216" s="15"/>
      <c r="F216" s="15"/>
      <c r="G216" s="15"/>
      <c r="H216" s="16"/>
    </row>
    <row r="217" spans="1:8" x14ac:dyDescent="0.25">
      <c r="A217" s="13" t="s">
        <v>60</v>
      </c>
      <c r="B217" s="14" t="s">
        <v>14</v>
      </c>
      <c r="C217" s="15">
        <f t="shared" si="5"/>
        <v>2.7199999999999998</v>
      </c>
      <c r="D217" s="15">
        <v>1.78</v>
      </c>
      <c r="E217" s="15">
        <v>0.94</v>
      </c>
      <c r="F217" s="15"/>
      <c r="G217" s="15"/>
      <c r="H217" s="16"/>
    </row>
    <row r="218" spans="1:8" ht="15.75" thickBot="1" x14ac:dyDescent="0.3">
      <c r="A218" s="17" t="s">
        <v>60</v>
      </c>
      <c r="B218" s="18" t="s">
        <v>16</v>
      </c>
      <c r="C218" s="19">
        <f t="shared" si="5"/>
        <v>2.06</v>
      </c>
      <c r="D218" s="19">
        <v>1.1200000000000001</v>
      </c>
      <c r="E218" s="19">
        <v>0.94</v>
      </c>
      <c r="F218" s="19"/>
      <c r="G218" s="19"/>
      <c r="H218" s="20"/>
    </row>
    <row r="219" spans="1:8" ht="15.75" thickBot="1" x14ac:dyDescent="0.3">
      <c r="A219" s="21" t="s">
        <v>61</v>
      </c>
      <c r="B219" s="22"/>
      <c r="C219" s="23">
        <f t="shared" si="5"/>
        <v>17626.053231111113</v>
      </c>
      <c r="D219" s="23">
        <v>12814.698006666667</v>
      </c>
      <c r="E219" s="23">
        <v>1646.1291255555541</v>
      </c>
      <c r="F219" s="23">
        <v>2709.72406</v>
      </c>
      <c r="G219" s="23">
        <v>310.82388333333336</v>
      </c>
      <c r="H219" s="24">
        <v>144.67815555555555</v>
      </c>
    </row>
    <row r="220" spans="1:8" x14ac:dyDescent="0.25">
      <c r="A220" s="25" t="s">
        <v>62</v>
      </c>
      <c r="B220" s="26" t="s">
        <v>63</v>
      </c>
      <c r="C220" s="27">
        <f>C24</f>
        <v>2</v>
      </c>
      <c r="D220" s="27">
        <f>D24</f>
        <v>2</v>
      </c>
      <c r="E220" s="27">
        <f t="shared" ref="E220:H220" si="6">E24</f>
        <v>0</v>
      </c>
      <c r="F220" s="27">
        <f t="shared" si="6"/>
        <v>0</v>
      </c>
      <c r="G220" s="27">
        <f t="shared" si="6"/>
        <v>0</v>
      </c>
      <c r="H220" s="28">
        <f t="shared" si="6"/>
        <v>0</v>
      </c>
    </row>
    <row r="221" spans="1:8" x14ac:dyDescent="0.25">
      <c r="A221" s="29"/>
      <c r="B221" s="30" t="s">
        <v>64</v>
      </c>
      <c r="C221" s="31">
        <f>D221+E221+F221+G221+H221</f>
        <v>10423.403765555555</v>
      </c>
      <c r="D221" s="31">
        <f t="shared" ref="D221:H222" si="7">D6+D13+D18+D25+D34+D38+D43+D48+D52+D56+D61+D66+D73+D78+D82+D88+D93+D98+D104+D108+D112+D116+D122+D127+D131+D135+D142+D147+D154+D159+D163+D167+D172+D177+D181+D186+D191+D194+D201+D205+D209+D214</f>
        <v>7667.0913055555557</v>
      </c>
      <c r="E221" s="31">
        <f t="shared" si="7"/>
        <v>943.04706111111091</v>
      </c>
      <c r="F221" s="31">
        <f t="shared" si="7"/>
        <v>1572.4765822222225</v>
      </c>
      <c r="G221" s="31">
        <f t="shared" si="7"/>
        <v>169.40571666666668</v>
      </c>
      <c r="H221" s="32">
        <f t="shared" si="7"/>
        <v>71.383100000000013</v>
      </c>
    </row>
    <row r="222" spans="1:8" ht="30" x14ac:dyDescent="0.25">
      <c r="A222" s="29"/>
      <c r="B222" s="30" t="s">
        <v>65</v>
      </c>
      <c r="C222" s="31">
        <f>D222+E222+F222+G222+H222</f>
        <v>6030.3268666666663</v>
      </c>
      <c r="D222" s="31">
        <f t="shared" si="7"/>
        <v>4425.3774522222229</v>
      </c>
      <c r="E222" s="31">
        <f t="shared" si="7"/>
        <v>573.52211444444447</v>
      </c>
      <c r="F222" s="31">
        <f t="shared" si="7"/>
        <v>899.16130000000021</v>
      </c>
      <c r="G222" s="31">
        <f t="shared" si="7"/>
        <v>95.660900000000026</v>
      </c>
      <c r="H222" s="32">
        <f t="shared" si="7"/>
        <v>36.605099999999993</v>
      </c>
    </row>
    <row r="223" spans="1:8" ht="30" x14ac:dyDescent="0.25">
      <c r="A223" s="29"/>
      <c r="B223" s="30" t="s">
        <v>66</v>
      </c>
      <c r="C223" s="31">
        <f t="shared" ref="C223:C228" si="8">D223+E223+F223+G223+H223</f>
        <v>981.59496555555529</v>
      </c>
      <c r="D223" s="31">
        <f>D8+D15+D20+D27+D36+D40+D45+D50+D54+D58+D63+D68+D75+D80+D84+D90+D95+D100+D106+D110+D114+D118+D124+D133+D137+D144+D149+D156+D161+D165+D169+D174+D179+D183+D188+D196+D203+D207+D211+D216</f>
        <v>609.36825999999985</v>
      </c>
      <c r="E223" s="31">
        <f>E8+E15+E20+E27+E36+E40+E45+E50+E54+E58+E63+E68+E75+E80+E84+E90+E95+E100+E106+E110+E114+E118+E124+E133+E137+E144+E149+E156+E161+E165+E169+E174+E179+E183+E188+E196+E203+E207+E211+E216</f>
        <v>103.61330555555558</v>
      </c>
      <c r="F223" s="31">
        <f>F8+F15+F20+F27+F36+F40+F45+F50+F54+F58+F63+F68+F75+F80+F84+F90+F95+F100+F106+F110+F114+F118+F124+F133+F137+F144+F149+F156+F161+F165+F169+F174+F179+F183+F188+F196+F203+F207+F211+F216</f>
        <v>203.97173333333325</v>
      </c>
      <c r="G223" s="31">
        <f>G8+G15+G20+G27+G36+G40+G45+G50+G54+G58+G63+G68+G75+G80+G84+G90+G95+G100+G106+G110+G114+G118+G124+G133+G137+G144+G149+G156+G161+G165+G169+G174+G179+G183+G188+G196+G203+G207+G211+G216</f>
        <v>37.617266666666659</v>
      </c>
      <c r="H223" s="32">
        <f>H8+H15+H20+H27+H36+H40+H45+H50+H54+H58+H63+H68+H75+H80+H84+H90+H95+H100+H106+H110+H114+H118+H124+H133+H137+H144+H149+H156+H161+H165+H169+H174+H179+H183+H188+H196+H203+H207+H211+H216</f>
        <v>27.024400000000004</v>
      </c>
    </row>
    <row r="224" spans="1:8" x14ac:dyDescent="0.25">
      <c r="A224" s="29"/>
      <c r="B224" s="30" t="s">
        <v>67</v>
      </c>
      <c r="C224" s="31">
        <f t="shared" si="8"/>
        <v>62.195366666666665</v>
      </c>
      <c r="D224" s="31">
        <f>D9+D16+D21+D28+D46+D69+D85+D91+D96+D101+D119+D125+D138+D150+D157+D184+D197+D217</f>
        <v>43.089966666666669</v>
      </c>
      <c r="E224" s="31">
        <f t="shared" ref="E224:H224" si="9">E9+E16+E21+E28+E46+E69+E85+E91+E96+E101+E119+E125+E138+E150+E157+E184+E197+E217</f>
        <v>9.6254000000000008</v>
      </c>
      <c r="F224" s="31">
        <f t="shared" si="9"/>
        <v>8.6199999999999992</v>
      </c>
      <c r="G224" s="31">
        <f t="shared" si="9"/>
        <v>0</v>
      </c>
      <c r="H224" s="32">
        <f t="shared" si="9"/>
        <v>0.86</v>
      </c>
    </row>
    <row r="225" spans="1:8" ht="30" x14ac:dyDescent="0.25">
      <c r="A225" s="29"/>
      <c r="B225" s="30" t="s">
        <v>68</v>
      </c>
      <c r="C225" s="31">
        <f t="shared" si="8"/>
        <v>2.06</v>
      </c>
      <c r="D225" s="31">
        <f>D29</f>
        <v>1</v>
      </c>
      <c r="E225" s="31">
        <f t="shared" ref="E225:H225" si="10">E29</f>
        <v>0</v>
      </c>
      <c r="F225" s="31">
        <f t="shared" si="10"/>
        <v>1.06</v>
      </c>
      <c r="G225" s="31">
        <f t="shared" si="10"/>
        <v>0</v>
      </c>
      <c r="H225" s="32">
        <f t="shared" si="10"/>
        <v>0</v>
      </c>
    </row>
    <row r="226" spans="1:8" ht="30" x14ac:dyDescent="0.25">
      <c r="A226" s="29"/>
      <c r="B226" s="30" t="s">
        <v>69</v>
      </c>
      <c r="C226" s="31">
        <f t="shared" si="8"/>
        <v>3</v>
      </c>
      <c r="D226" s="31">
        <f>D30+D70</f>
        <v>2</v>
      </c>
      <c r="E226" s="31">
        <f>E30+E70</f>
        <v>0</v>
      </c>
      <c r="F226" s="31">
        <f>F30+F70</f>
        <v>1</v>
      </c>
      <c r="G226" s="31">
        <f>G30+G70</f>
        <v>0</v>
      </c>
      <c r="H226" s="32">
        <f>H30+H70</f>
        <v>0</v>
      </c>
    </row>
    <row r="227" spans="1:8" x14ac:dyDescent="0.25">
      <c r="A227" s="29"/>
      <c r="B227" s="31" t="s">
        <v>70</v>
      </c>
      <c r="C227" s="31">
        <f t="shared" si="8"/>
        <v>9.8999999999999986</v>
      </c>
      <c r="D227" s="31">
        <f>D10+D31+D76+D139+D151+D198</f>
        <v>5.0199999999999996</v>
      </c>
      <c r="E227" s="31">
        <f t="shared" ref="E227:H227" si="11">E10+E31+E76+E139+E151+E198</f>
        <v>1.55</v>
      </c>
      <c r="F227" s="31">
        <f t="shared" si="11"/>
        <v>2.67</v>
      </c>
      <c r="G227" s="31">
        <f t="shared" si="11"/>
        <v>0.66</v>
      </c>
      <c r="H227" s="32">
        <f t="shared" si="11"/>
        <v>0</v>
      </c>
    </row>
    <row r="228" spans="1:8" ht="30.75" thickBot="1" x14ac:dyDescent="0.3">
      <c r="A228" s="33"/>
      <c r="B228" s="34" t="s">
        <v>71</v>
      </c>
      <c r="C228" s="34">
        <f t="shared" si="8"/>
        <v>82.17</v>
      </c>
      <c r="D228" s="34">
        <f>D11+D22+D32+D41+D59+D64+D71+D86+D102+D120+D129+D140+D145+D152+D170+D175+D189+D199+D212+D218</f>
        <v>55.83</v>
      </c>
      <c r="E228" s="34">
        <f>E11+E22+E32+E41+E59+E64+E71+E86+E102+E120+E129+E140+E145+E152+E170+E175+E189+E199+E212+E218</f>
        <v>6.2799999999999994</v>
      </c>
      <c r="F228" s="34">
        <f>F11+F22+F32+F41+F59+F64+F71+F86+F102+F120+F129+F140+F145+F152+F170+F175+F189+F199+F212+F218</f>
        <v>16.79</v>
      </c>
      <c r="G228" s="34">
        <f>G11+G22+G32+G41+G59+G64+G71+G86+G102+G120+G129+G140+G145+G152+G170+G175+G189+G199+G212+G218</f>
        <v>2.14</v>
      </c>
      <c r="H228" s="35">
        <f>H11+H22+H32+H41+H59+H64+H71+H86+H102+H120+H129+H140+H145+H152+H170+H175+H189+H199+H212+H218</f>
        <v>1.1299999999999999</v>
      </c>
    </row>
  </sheetData>
  <mergeCells count="3">
    <mergeCell ref="A220:A228"/>
    <mergeCell ref="A1:H1"/>
    <mergeCell ref="A219:B219"/>
  </mergeCells>
  <printOptions horizontalCentered="1"/>
  <pageMargins left="0.45" right="0" top="0.5" bottom="0.5" header="0.3" footer="0.3"/>
  <pageSetup paperSize="9" scale="9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Vranceanu Florica</dc:creator>
  <cp:lastModifiedBy>Claudia Teodorescu</cp:lastModifiedBy>
  <cp:lastPrinted>2022-09-15T14:16:26Z</cp:lastPrinted>
  <dcterms:created xsi:type="dcterms:W3CDTF">2022-09-15T13:26:20Z</dcterms:created>
  <dcterms:modified xsi:type="dcterms:W3CDTF">2022-09-19T13:40:09Z</dcterms:modified>
</cp:coreProperties>
</file>