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1" i="1" l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10" i="1"/>
  <c r="C53" i="1" l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B53" i="1"/>
  <c r="AD53" i="1" l="1"/>
  <c r="AC53" i="1"/>
</calcChain>
</file>

<file path=xl/sharedStrings.xml><?xml version="1.0" encoding="utf-8"?>
<sst xmlns="http://schemas.openxmlformats.org/spreadsheetml/2006/main" count="111" uniqueCount="111">
  <si>
    <t>Programul naţional de tratament al surdităţii prin proteze auditive implantabile (implant cohlear şi proteze auditive)</t>
  </si>
  <si>
    <t>CAS</t>
  </si>
  <si>
    <t>Număr proteze auditive implantabile:</t>
  </si>
  <si>
    <t>Număr bolnavi cu proteze auditive implantabile:</t>
  </si>
  <si>
    <t>Număr total de bolnavi beneficiari de proteze auditive implantabile</t>
  </si>
  <si>
    <t xml:space="preserve">Număr procesoare de sunet (partea externă) </t>
  </si>
  <si>
    <t xml:space="preserve">Număr  bolnavi beneficiari de procesoare de sunet (partea externă) </t>
  </si>
  <si>
    <t xml:space="preserve">Număr total de bolnavi beneficiari de procesoare de sunet (partea externă) </t>
  </si>
  <si>
    <t>Număr total de bolnavi beneficiari ai programului</t>
  </si>
  <si>
    <t>Număr de bolnavi beneficiari de implant bilateral</t>
  </si>
  <si>
    <t>Număr  de bolnavi beneficiari de procesoare de sunet (partea externă) bilaterale</t>
  </si>
  <si>
    <t>sisteme de implant cohlear
 (componenta internă și procesor de sunet extern)</t>
  </si>
  <si>
    <t>implant cohlear
(componenta internă)</t>
  </si>
  <si>
    <t>sisteme de implant auditiv de trunchi cerebral
 (componenta internă și procesor de sunet extern)</t>
  </si>
  <si>
    <t>implant auditiv de trunchi cerebral
 (componenta internă)</t>
  </si>
  <si>
    <t>proteze de ureche medie pasive</t>
  </si>
  <si>
    <t>sisteme de proteze auditive cu ancorare osoasă cu implant inactiv</t>
  </si>
  <si>
    <t>implant inactiv pentru proteze auditive cu ancorare osoasă</t>
  </si>
  <si>
    <t>sisteme de proteze auditive cu ancorare osoasă cu componentă internă activă</t>
  </si>
  <si>
    <t>componentă internă activă pentru proteze auditive cu ancorare osoasă</t>
  </si>
  <si>
    <t>Număr bolnavi cu sisteme de implant cohlear (componenta internă și procesor de sunet extern)</t>
  </si>
  <si>
    <t>Număr bolnavi cu implant cohlear
(componenta internă)</t>
  </si>
  <si>
    <t>Număr bolnavi cu sisteme de implant auditiv de trunchi cerebral (componenta internă și procesor de sunet extern)</t>
  </si>
  <si>
    <t>Număr bolnavi cu implant auditiv de trunchi cerebral (componenta internă)</t>
  </si>
  <si>
    <t>Număr bolnavi cu proteze de ureche medie pasive</t>
  </si>
  <si>
    <t>Număr bolnavi cu sisteme de proteze auditive cu ancorare osoasă cu implant inactiv</t>
  </si>
  <si>
    <t>Număr bolnavi cu implant inactiv pentru proteze auditive cu ancorare osoasă</t>
  </si>
  <si>
    <t>Număr bolnavi cu sisteme de proteze auditive cu ancorare osoasă cu componentă internă activă</t>
  </si>
  <si>
    <t>Număr bolnavi cu componentă internă activă pentru proteze auditive cu ancorare osoasă</t>
  </si>
  <si>
    <t>Număr procesoare de sunet (partea externă) pentru implanturi cohleare si implanturi auditive de trunchi cerebral</t>
  </si>
  <si>
    <t xml:space="preserve">Număr procesoare de sunet (partea externă) pentru proteze auditive implantabile cu ancorare  osoasă cu implant inactiv </t>
  </si>
  <si>
    <t>Număr procesoare de sunet (partea externă) pentru proteze auditive implantabile cu ancorare  osoasă cu componentă internă activă</t>
  </si>
  <si>
    <t>Număr bolnavi beneficiari de  procesoare de sunet (partea externă) pentru implanturi cohleare si implanturi auditive de trunchi cerebral</t>
  </si>
  <si>
    <t xml:space="preserve">Număr bolnavi beneficiari de procesoare de sunet (partea externă) pentru proteze auditive implantabile cu ancorare  osoasă cu implant inactiv </t>
  </si>
  <si>
    <t>Număr bolnavi beneficiari de procesoare de sunet (partea externă) pentru proteze auditive implantabile cu ancorare  osoasă cu componentă internă activă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</si>
  <si>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</si>
  <si>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</si>
  <si>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</si>
  <si>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</si>
  <si>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</si>
  <si>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</si>
  <si>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</si>
  <si>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</si>
  <si>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</si>
  <si>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</si>
  <si>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</si>
  <si>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</si>
  <si>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</si>
  <si>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</si>
  <si>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</si>
  <si>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</si>
  <si>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</si>
  <si>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</si>
  <si>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</si>
  <si>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</si>
  <si>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</si>
  <si>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</si>
  <si>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</si>
  <si>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</si>
  <si>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</si>
  <si>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</si>
  <si>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</si>
  <si>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</si>
  <si>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C29=C20+C21+C22-C26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</si>
  <si>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</si>
  <si>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</si>
  <si>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</si>
  <si>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</si>
  <si>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</si>
  <si>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</si>
  <si>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</si>
  <si>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</si>
  <si>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</si>
  <si>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</si>
  <si>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</si>
  <si>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</si>
  <si>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</si>
  <si>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</si>
  <si>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</si>
  <si>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</si>
  <si>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</si>
  <si>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</si>
  <si>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</si>
  <si>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</si>
  <si>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</si>
  <si>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</si>
  <si>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</si>
  <si>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</si>
  <si>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</si>
  <si>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</si>
  <si>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</si>
  <si>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</si>
  <si>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</si>
  <si>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</si>
  <si>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</si>
  <si>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</si>
  <si>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</si>
  <si>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</si>
  <si>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</si>
  <si>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</si>
  <si>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</si>
  <si>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</si>
  <si>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</si>
  <si>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</si>
  <si>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</si>
  <si>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</si>
  <si>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</si>
  <si>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</si>
  <si>
    <t>C28=C1+C2….+C9-C19</t>
  </si>
  <si>
    <t>Nr. bolnavi/CNP unic</t>
  </si>
  <si>
    <r>
      <t>Situaţia indicatorilor fizici realizaţi</t>
    </r>
    <r>
      <rPr>
        <b/>
        <sz val="12"/>
        <rFont val="Arial"/>
        <family val="2"/>
        <charset val="238"/>
      </rPr>
      <t xml:space="preserve"> în perioada 01.01.2023-31.12.2023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</si>
</sst>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8"/>
      <name val="Arial"/>
      <family val="2"/>
    </font>
    <font>
      <sz val="11"/>
      <color indexed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6" fillId="0" borderId="0"/>
    <xf numFmtId="0" fontId="8" fillId="0" borderId="0"/>
  </cellStyleXfs>
  <cellXfs count="85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3" fontId="4" fillId="2" borderId="17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3" fontId="4" fillId="2" borderId="22" xfId="1" applyNumberFormat="1" applyFont="1" applyFill="1" applyBorder="1" applyAlignment="1">
      <alignment horizontal="center" vertical="center" wrapText="1"/>
    </xf>
    <xf numFmtId="3" fontId="4" fillId="2" borderId="23" xfId="1" applyNumberFormat="1" applyFont="1" applyFill="1" applyBorder="1" applyAlignment="1">
      <alignment horizontal="center" vertical="center" wrapText="1"/>
    </xf>
    <xf numFmtId="3" fontId="4" fillId="2" borderId="15" xfId="1" applyNumberFormat="1" applyFont="1" applyFill="1" applyBorder="1" applyAlignment="1">
      <alignment horizontal="center" vertical="center" wrapText="1"/>
    </xf>
    <xf numFmtId="3" fontId="4" fillId="2" borderId="17" xfId="0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/>
    <xf numFmtId="0" fontId="2" fillId="0" borderId="11" xfId="4" applyFont="1" applyFill="1" applyBorder="1" applyAlignment="1"/>
    <xf numFmtId="0" fontId="2" fillId="0" borderId="12" xfId="4" applyFont="1" applyFill="1" applyBorder="1" applyAlignment="1"/>
    <xf numFmtId="0" fontId="2" fillId="0" borderId="24" xfId="0" applyFont="1" applyBorder="1" applyAlignment="1"/>
    <xf numFmtId="3" fontId="2" fillId="0" borderId="11" xfId="4" applyNumberFormat="1" applyFont="1" applyFill="1" applyBorder="1" applyAlignment="1">
      <alignment vertical="center" wrapText="1"/>
    </xf>
    <xf numFmtId="3" fontId="2" fillId="0" borderId="12" xfId="4" applyNumberFormat="1" applyFont="1" applyFill="1" applyBorder="1" applyAlignment="1">
      <alignment vertical="center" wrapText="1"/>
    </xf>
    <xf numFmtId="3" fontId="2" fillId="0" borderId="24" xfId="4" applyNumberFormat="1" applyFont="1" applyFill="1" applyBorder="1" applyAlignment="1">
      <alignment vertical="center" wrapText="1"/>
    </xf>
    <xf numFmtId="0" fontId="2" fillId="0" borderId="24" xfId="4" applyFont="1" applyFill="1" applyBorder="1" applyAlignment="1"/>
    <xf numFmtId="0" fontId="4" fillId="2" borderId="25" xfId="0" applyFont="1" applyFill="1" applyBorder="1"/>
    <xf numFmtId="3" fontId="2" fillId="2" borderId="26" xfId="0" applyNumberFormat="1" applyFont="1" applyFill="1" applyBorder="1"/>
    <xf numFmtId="0" fontId="2" fillId="2" borderId="27" xfId="0" applyFont="1" applyFill="1" applyBorder="1"/>
    <xf numFmtId="3" fontId="2" fillId="2" borderId="28" xfId="3" applyNumberFormat="1" applyFont="1" applyFill="1" applyBorder="1"/>
    <xf numFmtId="0" fontId="2" fillId="2" borderId="29" xfId="4" applyFont="1" applyFill="1" applyBorder="1" applyAlignment="1"/>
    <xf numFmtId="0" fontId="2" fillId="2" borderId="30" xfId="4" applyFont="1" applyFill="1" applyBorder="1" applyAlignment="1"/>
    <xf numFmtId="0" fontId="2" fillId="2" borderId="31" xfId="0" applyFont="1" applyFill="1" applyBorder="1" applyAlignment="1"/>
    <xf numFmtId="3" fontId="2" fillId="2" borderId="29" xfId="4" applyNumberFormat="1" applyFont="1" applyFill="1" applyBorder="1" applyAlignment="1">
      <alignment vertical="center" wrapText="1"/>
    </xf>
    <xf numFmtId="3" fontId="2" fillId="2" borderId="30" xfId="4" applyNumberFormat="1" applyFont="1" applyFill="1" applyBorder="1" applyAlignment="1">
      <alignment vertical="center" wrapText="1"/>
    </xf>
    <xf numFmtId="0" fontId="2" fillId="2" borderId="30" xfId="0" applyFont="1" applyFill="1" applyBorder="1"/>
    <xf numFmtId="0" fontId="2" fillId="2" borderId="31" xfId="0" applyFont="1" applyFill="1" applyBorder="1"/>
    <xf numFmtId="0" fontId="2" fillId="0" borderId="29" xfId="4" applyFont="1" applyFill="1" applyBorder="1" applyAlignment="1"/>
    <xf numFmtId="0" fontId="2" fillId="0" borderId="30" xfId="4" applyFont="1" applyFill="1" applyBorder="1" applyAlignment="1"/>
    <xf numFmtId="0" fontId="2" fillId="0" borderId="31" xfId="4" applyFont="1" applyFill="1" applyBorder="1" applyAlignment="1"/>
    <xf numFmtId="0" fontId="4" fillId="2" borderId="32" xfId="0" applyFont="1" applyFill="1" applyBorder="1"/>
    <xf numFmtId="0" fontId="2" fillId="2" borderId="29" xfId="0" applyFont="1" applyFill="1" applyBorder="1" applyAlignment="1"/>
    <xf numFmtId="0" fontId="2" fillId="2" borderId="30" xfId="0" applyFont="1" applyFill="1" applyBorder="1" applyAlignment="1"/>
    <xf numFmtId="0" fontId="2" fillId="0" borderId="29" xfId="0" applyFont="1" applyFill="1" applyBorder="1" applyAlignment="1"/>
    <xf numFmtId="0" fontId="2" fillId="0" borderId="30" xfId="0" applyFont="1" applyFill="1" applyBorder="1" applyAlignment="1"/>
    <xf numFmtId="0" fontId="2" fillId="0" borderId="31" xfId="0" applyFont="1" applyFill="1" applyBorder="1" applyAlignment="1"/>
    <xf numFmtId="3" fontId="2" fillId="2" borderId="16" xfId="3" applyNumberFormat="1" applyFont="1" applyFill="1" applyBorder="1"/>
    <xf numFmtId="0" fontId="2" fillId="2" borderId="33" xfId="4" applyFont="1" applyFill="1" applyBorder="1" applyAlignment="1"/>
    <xf numFmtId="0" fontId="2" fillId="2" borderId="34" xfId="4" applyFont="1" applyFill="1" applyBorder="1" applyAlignment="1"/>
    <xf numFmtId="0" fontId="2" fillId="2" borderId="35" xfId="0" applyFont="1" applyFill="1" applyBorder="1" applyAlignment="1"/>
    <xf numFmtId="3" fontId="2" fillId="2" borderId="33" xfId="4" applyNumberFormat="1" applyFont="1" applyFill="1" applyBorder="1" applyAlignment="1">
      <alignment vertical="center" wrapText="1"/>
    </xf>
    <xf numFmtId="3" fontId="2" fillId="2" borderId="34" xfId="4" applyNumberFormat="1" applyFont="1" applyFill="1" applyBorder="1" applyAlignment="1">
      <alignment vertical="center" wrapText="1"/>
    </xf>
    <xf numFmtId="0" fontId="2" fillId="2" borderId="34" xfId="0" applyFont="1" applyFill="1" applyBorder="1"/>
    <xf numFmtId="0" fontId="2" fillId="2" borderId="35" xfId="0" applyFont="1" applyFill="1" applyBorder="1"/>
    <xf numFmtId="0" fontId="2" fillId="0" borderId="33" xfId="4" applyFont="1" applyFill="1" applyBorder="1" applyAlignment="1"/>
    <xf numFmtId="0" fontId="2" fillId="0" borderId="34" xfId="4" applyFont="1" applyFill="1" applyBorder="1" applyAlignment="1"/>
    <xf numFmtId="0" fontId="2" fillId="0" borderId="35" xfId="4" applyFont="1" applyFill="1" applyBorder="1" applyAlignment="1"/>
    <xf numFmtId="0" fontId="4" fillId="2" borderId="36" xfId="0" applyFont="1" applyFill="1" applyBorder="1"/>
    <xf numFmtId="3" fontId="4" fillId="2" borderId="5" xfId="3" applyNumberFormat="1" applyFont="1" applyFill="1" applyBorder="1"/>
    <xf numFmtId="3" fontId="4" fillId="2" borderId="8" xfId="0" applyNumberFormat="1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3" fontId="2" fillId="2" borderId="0" xfId="0" applyNumberFormat="1" applyFont="1" applyFill="1"/>
    <xf numFmtId="0" fontId="4" fillId="2" borderId="0" xfId="0" applyFont="1" applyFill="1"/>
    <xf numFmtId="3" fontId="4" fillId="2" borderId="2" xfId="0" applyNumberFormat="1" applyFont="1" applyFill="1" applyBorder="1"/>
    <xf numFmtId="0" fontId="4" fillId="2" borderId="15" xfId="2" applyFont="1" applyFill="1" applyBorder="1" applyAlignment="1">
      <alignment horizontal="center" vertical="center" wrapText="1"/>
    </xf>
    <xf numFmtId="0" fontId="4" fillId="2" borderId="20" xfId="2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 wrapText="1"/>
    </xf>
    <xf numFmtId="3" fontId="7" fillId="2" borderId="18" xfId="1" applyNumberFormat="1" applyFont="1" applyFill="1" applyBorder="1" applyAlignment="1">
      <alignment horizontal="center" vertical="center" wrapText="1"/>
    </xf>
    <xf numFmtId="3" fontId="7" fillId="2" borderId="15" xfId="1" applyNumberFormat="1" applyFont="1" applyFill="1" applyBorder="1" applyAlignment="1">
      <alignment horizontal="center" vertical="center" wrapText="1"/>
    </xf>
    <xf numFmtId="3" fontId="7" fillId="2" borderId="20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3" fontId="4" fillId="2" borderId="0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6" xfId="0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4" fillId="2" borderId="18" xfId="1" applyNumberFormat="1" applyFont="1" applyFill="1" applyBorder="1" applyAlignment="1">
      <alignment horizontal="center" vertical="center" wrapText="1"/>
    </xf>
    <xf numFmtId="3" fontId="4" fillId="2" borderId="8" xfId="1" applyNumberFormat="1" applyFont="1" applyFill="1" applyBorder="1" applyAlignment="1">
      <alignment horizontal="center" vertical="center" wrapText="1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11" xfId="1" applyNumberFormat="1" applyFont="1" applyFill="1" applyBorder="1" applyAlignment="1">
      <alignment horizontal="center" vertical="center" wrapText="1"/>
    </xf>
    <xf numFmtId="3" fontId="4" fillId="2" borderId="12" xfId="1" applyNumberFormat="1" applyFont="1" applyFill="1" applyBorder="1" applyAlignment="1">
      <alignment horizontal="center" vertical="center" wrapText="1"/>
    </xf>
    <xf numFmtId="3" fontId="4" fillId="2" borderId="13" xfId="1" applyNumberFormat="1" applyFont="1" applyFill="1" applyBorder="1" applyAlignment="1">
      <alignment horizontal="center" vertical="center" wrapText="1"/>
    </xf>
    <xf numFmtId="3" fontId="4" fillId="2" borderId="14" xfId="1" applyNumberFormat="1" applyFont="1" applyFill="1" applyBorder="1" applyAlignment="1">
      <alignment horizontal="center" vertical="center" wrapText="1"/>
    </xf>
    <xf numFmtId="3" fontId="4" fillId="2" borderId="19" xfId="1" applyNumberFormat="1" applyFont="1" applyFill="1" applyBorder="1" applyAlignment="1">
      <alignment horizontal="center" vertical="center" wrapText="1"/>
    </xf>
    <xf numFmtId="3" fontId="4" fillId="0" borderId="5" xfId="3" applyNumberFormat="1" applyFont="1" applyBorder="1" applyAlignment="1">
      <alignment wrapText="1"/>
    </xf>
  </cellXfs>
  <cellStyles count="5">
    <cellStyle name="Normal" xfId="0" builtinId="0"/>
    <cellStyle name="Normal 2" xfId="2"/>
    <cellStyle name="Normal 5" xfId="4"/>
    <cellStyle name="Normal 5 2" xfId="1"/>
    <cellStyle name="Normal_Foaie de lucru din cn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"/>
  <sheetViews>
    <sheetView tabSelected="1" topLeftCell="Q1" workbookViewId="0">
      <selection activeCell="Z63" sqref="Z62:AD63"/>
    </sheetView>
  </sheetViews>
  <sheetFormatPr defaultColWidth="13.6640625" defaultRowHeight="10.199999999999999" x14ac:dyDescent="0.2"/>
  <cols>
    <col min="1" max="1" width="10.33203125" style="1" customWidth="1"/>
    <col min="2" max="2" width="11.6640625" style="1" customWidth="1"/>
    <col min="3" max="3" width="9.88671875" style="1" customWidth="1"/>
    <col min="4" max="4" width="11.5546875" style="1" customWidth="1"/>
    <col min="5" max="5" width="11.88671875" style="1" customWidth="1"/>
    <col min="6" max="6" width="10.33203125" style="1" customWidth="1"/>
    <col min="7" max="7" width="13.6640625" style="1"/>
    <col min="8" max="8" width="12.33203125" style="1" customWidth="1"/>
    <col min="9" max="9" width="12.88671875" style="1" customWidth="1"/>
    <col min="10" max="10" width="14" style="1" customWidth="1"/>
    <col min="11" max="11" width="13.6640625" style="1"/>
    <col min="12" max="12" width="12.6640625" style="1" customWidth="1"/>
    <col min="13" max="14" width="13.6640625" style="1"/>
    <col min="15" max="15" width="13.33203125" style="1" customWidth="1"/>
    <col min="16" max="19" width="13.6640625" style="1"/>
    <col min="20" max="20" width="11.5546875" style="1" customWidth="1"/>
    <col min="21" max="26" width="13.6640625" style="1"/>
    <col min="27" max="27" width="11.6640625" style="1" customWidth="1"/>
    <col min="28" max="28" width="12.33203125" style="1" customWidth="1"/>
    <col min="29" max="16384" width="13.6640625" style="1"/>
  </cols>
  <sheetData>
    <row r="1" spans="1:30" ht="15.6" customHeigh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3" spans="1:30" ht="15.6" x14ac:dyDescent="0.3">
      <c r="A3" s="65" t="s">
        <v>110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6" spans="1:30" s="2" customFormat="1" ht="12" customHeight="1" thickBot="1" x14ac:dyDescent="0.25"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30" ht="28.95" customHeight="1" thickBot="1" x14ac:dyDescent="0.25">
      <c r="A7" s="67" t="s">
        <v>1</v>
      </c>
      <c r="B7" s="69" t="s">
        <v>2</v>
      </c>
      <c r="C7" s="70"/>
      <c r="D7" s="70"/>
      <c r="E7" s="70"/>
      <c r="F7" s="70"/>
      <c r="G7" s="70"/>
      <c r="H7" s="70"/>
      <c r="I7" s="70"/>
      <c r="J7" s="71"/>
      <c r="K7" s="72" t="s">
        <v>3</v>
      </c>
      <c r="L7" s="73"/>
      <c r="M7" s="73"/>
      <c r="N7" s="73"/>
      <c r="O7" s="73"/>
      <c r="P7" s="73"/>
      <c r="Q7" s="73"/>
      <c r="R7" s="73"/>
      <c r="S7" s="73"/>
      <c r="T7" s="74" t="s">
        <v>4</v>
      </c>
      <c r="U7" s="76" t="s">
        <v>5</v>
      </c>
      <c r="V7" s="77"/>
      <c r="W7" s="78"/>
      <c r="X7" s="79" t="s">
        <v>6</v>
      </c>
      <c r="Y7" s="80"/>
      <c r="Z7" s="81"/>
      <c r="AA7" s="82" t="s">
        <v>7</v>
      </c>
      <c r="AB7" s="58" t="s">
        <v>8</v>
      </c>
      <c r="AC7" s="60" t="s">
        <v>9</v>
      </c>
      <c r="AD7" s="62" t="s">
        <v>10</v>
      </c>
    </row>
    <row r="8" spans="1:30" ht="107.4" customHeight="1" thickBot="1" x14ac:dyDescent="0.25">
      <c r="A8" s="68"/>
      <c r="B8" s="3" t="s">
        <v>11</v>
      </c>
      <c r="C8" s="3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3" t="s">
        <v>17</v>
      </c>
      <c r="I8" s="3" t="s">
        <v>18</v>
      </c>
      <c r="J8" s="3" t="s">
        <v>19</v>
      </c>
      <c r="K8" s="3" t="s">
        <v>20</v>
      </c>
      <c r="L8" s="3" t="s">
        <v>21</v>
      </c>
      <c r="M8" s="3" t="s">
        <v>22</v>
      </c>
      <c r="N8" s="3" t="s">
        <v>23</v>
      </c>
      <c r="O8" s="3" t="s">
        <v>24</v>
      </c>
      <c r="P8" s="3" t="s">
        <v>25</v>
      </c>
      <c r="Q8" s="3" t="s">
        <v>26</v>
      </c>
      <c r="R8" s="3" t="s">
        <v>27</v>
      </c>
      <c r="S8" s="4" t="s">
        <v>28</v>
      </c>
      <c r="T8" s="75"/>
      <c r="U8" s="5" t="s">
        <v>29</v>
      </c>
      <c r="V8" s="5" t="s">
        <v>30</v>
      </c>
      <c r="W8" s="5" t="s">
        <v>31</v>
      </c>
      <c r="X8" s="5" t="s">
        <v>32</v>
      </c>
      <c r="Y8" s="5" t="s">
        <v>33</v>
      </c>
      <c r="Z8" s="5" t="s">
        <v>34</v>
      </c>
      <c r="AA8" s="83"/>
      <c r="AB8" s="59"/>
      <c r="AC8" s="61"/>
      <c r="AD8" s="63"/>
    </row>
    <row r="9" spans="1:30" ht="20.399999999999999" customHeight="1" thickBot="1" x14ac:dyDescent="0.25">
      <c r="A9" s="6" t="s">
        <v>35</v>
      </c>
      <c r="B9" s="7" t="s">
        <v>36</v>
      </c>
      <c r="C9" s="7" t="s">
        <v>37</v>
      </c>
      <c r="D9" s="7" t="s">
        <v>38</v>
      </c>
      <c r="E9" s="7" t="s">
        <v>39</v>
      </c>
      <c r="F9" s="7" t="s">
        <v>40</v>
      </c>
      <c r="G9" s="7" t="s">
        <v>41</v>
      </c>
      <c r="H9" s="7" t="s">
        <v>42</v>
      </c>
      <c r="I9" s="7" t="s">
        <v>43</v>
      </c>
      <c r="J9" s="8" t="s">
        <v>44</v>
      </c>
      <c r="K9" s="7" t="s">
        <v>45</v>
      </c>
      <c r="L9" s="7" t="s">
        <v>46</v>
      </c>
      <c r="M9" s="7" t="s">
        <v>47</v>
      </c>
      <c r="N9" s="7" t="s">
        <v>48</v>
      </c>
      <c r="O9" s="7" t="s">
        <v>49</v>
      </c>
      <c r="P9" s="7" t="s">
        <v>50</v>
      </c>
      <c r="Q9" s="7" t="s">
        <v>51</v>
      </c>
      <c r="R9" s="8" t="s">
        <v>52</v>
      </c>
      <c r="S9" s="8" t="s">
        <v>53</v>
      </c>
      <c r="T9" s="8" t="s">
        <v>54</v>
      </c>
      <c r="U9" s="3" t="s">
        <v>55</v>
      </c>
      <c r="V9" s="3" t="s">
        <v>56</v>
      </c>
      <c r="W9" s="3" t="s">
        <v>57</v>
      </c>
      <c r="X9" s="3" t="s">
        <v>58</v>
      </c>
      <c r="Y9" s="3" t="s">
        <v>59</v>
      </c>
      <c r="Z9" s="3" t="s">
        <v>60</v>
      </c>
      <c r="AA9" s="8" t="s">
        <v>61</v>
      </c>
      <c r="AB9" s="9" t="s">
        <v>62</v>
      </c>
      <c r="AC9" s="10" t="s">
        <v>108</v>
      </c>
      <c r="AD9" s="10" t="s">
        <v>63</v>
      </c>
    </row>
    <row r="10" spans="1:30" x14ac:dyDescent="0.2">
      <c r="A10" s="11" t="s">
        <v>64</v>
      </c>
      <c r="B10" s="12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4">
        <v>0</v>
      </c>
      <c r="K10" s="15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7">
        <v>0</v>
      </c>
      <c r="U10" s="12">
        <v>0</v>
      </c>
      <c r="V10" s="13">
        <v>0</v>
      </c>
      <c r="W10" s="18">
        <v>0</v>
      </c>
      <c r="X10" s="12">
        <v>0</v>
      </c>
      <c r="Y10" s="13">
        <v>0</v>
      </c>
      <c r="Z10" s="13">
        <v>0</v>
      </c>
      <c r="AA10" s="18">
        <v>0</v>
      </c>
      <c r="AB10" s="19">
        <v>0</v>
      </c>
      <c r="AC10" s="20">
        <f>B10+C10+D10+E10+F10+G10+H10+I10+J10-T10</f>
        <v>0</v>
      </c>
      <c r="AD10" s="21">
        <f>U10+V10+W10-AA10</f>
        <v>0</v>
      </c>
    </row>
    <row r="11" spans="1:30" ht="10.95" customHeight="1" x14ac:dyDescent="0.2">
      <c r="A11" s="22" t="s">
        <v>65</v>
      </c>
      <c r="B11" s="23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5">
        <v>0</v>
      </c>
      <c r="K11" s="26">
        <v>0</v>
      </c>
      <c r="L11" s="27">
        <v>0</v>
      </c>
      <c r="M11" s="27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9">
        <v>0</v>
      </c>
      <c r="U11" s="30">
        <v>0</v>
      </c>
      <c r="V11" s="31">
        <v>0</v>
      </c>
      <c r="W11" s="32">
        <v>0</v>
      </c>
      <c r="X11" s="30">
        <v>0</v>
      </c>
      <c r="Y11" s="31">
        <v>0</v>
      </c>
      <c r="Z11" s="31">
        <v>0</v>
      </c>
      <c r="AA11" s="32">
        <v>0</v>
      </c>
      <c r="AB11" s="33">
        <v>0</v>
      </c>
      <c r="AC11" s="20">
        <f t="shared" ref="AC11:AC52" si="0">B11+C11+D11+E11+F11+G11+H11+I11+J11-T11</f>
        <v>0</v>
      </c>
      <c r="AD11" s="21">
        <f t="shared" ref="AD11:AD52" si="1">U11+V11+W11-AA11</f>
        <v>0</v>
      </c>
    </row>
    <row r="12" spans="1:30" x14ac:dyDescent="0.2">
      <c r="A12" s="22" t="s">
        <v>66</v>
      </c>
      <c r="B12" s="23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5">
        <v>0</v>
      </c>
      <c r="K12" s="26">
        <v>0</v>
      </c>
      <c r="L12" s="27">
        <v>0</v>
      </c>
      <c r="M12" s="27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9">
        <v>0</v>
      </c>
      <c r="U12" s="30">
        <v>0</v>
      </c>
      <c r="V12" s="31">
        <v>0</v>
      </c>
      <c r="W12" s="32">
        <v>0</v>
      </c>
      <c r="X12" s="30">
        <v>0</v>
      </c>
      <c r="Y12" s="31">
        <v>0</v>
      </c>
      <c r="Z12" s="31">
        <v>0</v>
      </c>
      <c r="AA12" s="32">
        <v>0</v>
      </c>
      <c r="AB12" s="33">
        <v>0</v>
      </c>
      <c r="AC12" s="20">
        <f t="shared" si="0"/>
        <v>0</v>
      </c>
      <c r="AD12" s="21">
        <f t="shared" si="1"/>
        <v>0</v>
      </c>
    </row>
    <row r="13" spans="1:30" x14ac:dyDescent="0.2">
      <c r="A13" s="22" t="s">
        <v>67</v>
      </c>
      <c r="B13" s="23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5">
        <v>0</v>
      </c>
      <c r="K13" s="26">
        <v>0</v>
      </c>
      <c r="L13" s="27">
        <v>0</v>
      </c>
      <c r="M13" s="27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9">
        <v>0</v>
      </c>
      <c r="U13" s="30">
        <v>0</v>
      </c>
      <c r="V13" s="31">
        <v>0</v>
      </c>
      <c r="W13" s="32">
        <v>0</v>
      </c>
      <c r="X13" s="30">
        <v>0</v>
      </c>
      <c r="Y13" s="31">
        <v>0</v>
      </c>
      <c r="Z13" s="31">
        <v>0</v>
      </c>
      <c r="AA13" s="32">
        <v>0</v>
      </c>
      <c r="AB13" s="33">
        <v>0</v>
      </c>
      <c r="AC13" s="20">
        <f t="shared" si="0"/>
        <v>0</v>
      </c>
      <c r="AD13" s="21">
        <f t="shared" si="1"/>
        <v>0</v>
      </c>
    </row>
    <row r="14" spans="1:30" x14ac:dyDescent="0.2">
      <c r="A14" s="22" t="s">
        <v>68</v>
      </c>
      <c r="B14" s="23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5">
        <v>0</v>
      </c>
      <c r="K14" s="26">
        <v>0</v>
      </c>
      <c r="L14" s="27">
        <v>0</v>
      </c>
      <c r="M14" s="27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9">
        <v>0</v>
      </c>
      <c r="U14" s="30">
        <v>0</v>
      </c>
      <c r="V14" s="31">
        <v>0</v>
      </c>
      <c r="W14" s="32">
        <v>0</v>
      </c>
      <c r="X14" s="30">
        <v>0</v>
      </c>
      <c r="Y14" s="31">
        <v>0</v>
      </c>
      <c r="Z14" s="31">
        <v>0</v>
      </c>
      <c r="AA14" s="32">
        <v>0</v>
      </c>
      <c r="AB14" s="33">
        <v>0</v>
      </c>
      <c r="AC14" s="20">
        <f t="shared" si="0"/>
        <v>0</v>
      </c>
      <c r="AD14" s="21">
        <f t="shared" si="1"/>
        <v>0</v>
      </c>
    </row>
    <row r="15" spans="1:30" x14ac:dyDescent="0.2">
      <c r="A15" s="22" t="s">
        <v>69</v>
      </c>
      <c r="B15" s="23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5">
        <v>0</v>
      </c>
      <c r="K15" s="26">
        <v>0</v>
      </c>
      <c r="L15" s="27">
        <v>0</v>
      </c>
      <c r="M15" s="27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9">
        <v>0</v>
      </c>
      <c r="U15" s="30">
        <v>0</v>
      </c>
      <c r="V15" s="31">
        <v>0</v>
      </c>
      <c r="W15" s="32">
        <v>0</v>
      </c>
      <c r="X15" s="30">
        <v>0</v>
      </c>
      <c r="Y15" s="31">
        <v>0</v>
      </c>
      <c r="Z15" s="31">
        <v>0</v>
      </c>
      <c r="AA15" s="32">
        <v>0</v>
      </c>
      <c r="AB15" s="33">
        <v>0</v>
      </c>
      <c r="AC15" s="20">
        <f t="shared" si="0"/>
        <v>0</v>
      </c>
      <c r="AD15" s="21">
        <f t="shared" si="1"/>
        <v>0</v>
      </c>
    </row>
    <row r="16" spans="1:30" x14ac:dyDescent="0.2">
      <c r="A16" s="22" t="s">
        <v>70</v>
      </c>
      <c r="B16" s="23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5">
        <v>0</v>
      </c>
      <c r="K16" s="26">
        <v>0</v>
      </c>
      <c r="L16" s="27">
        <v>0</v>
      </c>
      <c r="M16" s="27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9">
        <v>0</v>
      </c>
      <c r="U16" s="30">
        <v>0</v>
      </c>
      <c r="V16" s="31">
        <v>0</v>
      </c>
      <c r="W16" s="32">
        <v>0</v>
      </c>
      <c r="X16" s="30">
        <v>0</v>
      </c>
      <c r="Y16" s="31">
        <v>0</v>
      </c>
      <c r="Z16" s="31">
        <v>0</v>
      </c>
      <c r="AA16" s="32">
        <v>0</v>
      </c>
      <c r="AB16" s="33">
        <v>0</v>
      </c>
      <c r="AC16" s="20">
        <f t="shared" si="0"/>
        <v>0</v>
      </c>
      <c r="AD16" s="21">
        <f t="shared" si="1"/>
        <v>0</v>
      </c>
    </row>
    <row r="17" spans="1:30" x14ac:dyDescent="0.2">
      <c r="A17" s="22" t="s">
        <v>71</v>
      </c>
      <c r="B17" s="23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5">
        <v>0</v>
      </c>
      <c r="K17" s="26">
        <v>0</v>
      </c>
      <c r="L17" s="27">
        <v>0</v>
      </c>
      <c r="M17" s="27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9">
        <v>0</v>
      </c>
      <c r="U17" s="30">
        <v>0</v>
      </c>
      <c r="V17" s="31">
        <v>0</v>
      </c>
      <c r="W17" s="32">
        <v>0</v>
      </c>
      <c r="X17" s="30">
        <v>0</v>
      </c>
      <c r="Y17" s="31">
        <v>0</v>
      </c>
      <c r="Z17" s="31">
        <v>0</v>
      </c>
      <c r="AA17" s="32">
        <v>0</v>
      </c>
      <c r="AB17" s="33">
        <v>0</v>
      </c>
      <c r="AC17" s="20">
        <f t="shared" si="0"/>
        <v>0</v>
      </c>
      <c r="AD17" s="21">
        <f t="shared" si="1"/>
        <v>0</v>
      </c>
    </row>
    <row r="18" spans="1:30" x14ac:dyDescent="0.2">
      <c r="A18" s="22" t="s">
        <v>72</v>
      </c>
      <c r="B18" s="23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5">
        <v>0</v>
      </c>
      <c r="K18" s="26">
        <v>0</v>
      </c>
      <c r="L18" s="27">
        <v>0</v>
      </c>
      <c r="M18" s="27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9">
        <v>0</v>
      </c>
      <c r="U18" s="30">
        <v>0</v>
      </c>
      <c r="V18" s="31">
        <v>0</v>
      </c>
      <c r="W18" s="32">
        <v>0</v>
      </c>
      <c r="X18" s="30">
        <v>0</v>
      </c>
      <c r="Y18" s="31">
        <v>0</v>
      </c>
      <c r="Z18" s="31">
        <v>0</v>
      </c>
      <c r="AA18" s="32">
        <v>0</v>
      </c>
      <c r="AB18" s="33">
        <v>0</v>
      </c>
      <c r="AC18" s="20">
        <f t="shared" si="0"/>
        <v>0</v>
      </c>
      <c r="AD18" s="21">
        <f t="shared" si="1"/>
        <v>0</v>
      </c>
    </row>
    <row r="19" spans="1:30" x14ac:dyDescent="0.2">
      <c r="A19" s="22" t="s">
        <v>73</v>
      </c>
      <c r="B19" s="23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5">
        <v>0</v>
      </c>
      <c r="K19" s="26">
        <v>0</v>
      </c>
      <c r="L19" s="27">
        <v>0</v>
      </c>
      <c r="M19" s="27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9">
        <v>0</v>
      </c>
      <c r="U19" s="30">
        <v>0</v>
      </c>
      <c r="V19" s="31">
        <v>0</v>
      </c>
      <c r="W19" s="32">
        <v>0</v>
      </c>
      <c r="X19" s="30">
        <v>0</v>
      </c>
      <c r="Y19" s="31">
        <v>0</v>
      </c>
      <c r="Z19" s="31">
        <v>0</v>
      </c>
      <c r="AA19" s="32">
        <v>0</v>
      </c>
      <c r="AB19" s="33">
        <v>0</v>
      </c>
      <c r="AC19" s="20">
        <f t="shared" si="0"/>
        <v>0</v>
      </c>
      <c r="AD19" s="21">
        <f t="shared" si="1"/>
        <v>0</v>
      </c>
    </row>
    <row r="20" spans="1:30" x14ac:dyDescent="0.2">
      <c r="A20" s="22" t="s">
        <v>74</v>
      </c>
      <c r="B20" s="23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5">
        <v>0</v>
      </c>
      <c r="K20" s="26">
        <v>0</v>
      </c>
      <c r="L20" s="27">
        <v>0</v>
      </c>
      <c r="M20" s="27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  <c r="U20" s="30">
        <v>0</v>
      </c>
      <c r="V20" s="31">
        <v>0</v>
      </c>
      <c r="W20" s="32">
        <v>0</v>
      </c>
      <c r="X20" s="30">
        <v>0</v>
      </c>
      <c r="Y20" s="31">
        <v>0</v>
      </c>
      <c r="Z20" s="31">
        <v>0</v>
      </c>
      <c r="AA20" s="32">
        <v>0</v>
      </c>
      <c r="AB20" s="33">
        <v>0</v>
      </c>
      <c r="AC20" s="20">
        <f t="shared" si="0"/>
        <v>0</v>
      </c>
      <c r="AD20" s="21">
        <f t="shared" si="1"/>
        <v>0</v>
      </c>
    </row>
    <row r="21" spans="1:30" x14ac:dyDescent="0.2">
      <c r="A21" s="22" t="s">
        <v>75</v>
      </c>
      <c r="B21" s="23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5">
        <v>0</v>
      </c>
      <c r="K21" s="26">
        <v>0</v>
      </c>
      <c r="L21" s="27">
        <v>0</v>
      </c>
      <c r="M21" s="27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9">
        <v>0</v>
      </c>
      <c r="U21" s="30">
        <v>0</v>
      </c>
      <c r="V21" s="31">
        <v>0</v>
      </c>
      <c r="W21" s="32">
        <v>0</v>
      </c>
      <c r="X21" s="30">
        <v>0</v>
      </c>
      <c r="Y21" s="31">
        <v>0</v>
      </c>
      <c r="Z21" s="31">
        <v>0</v>
      </c>
      <c r="AA21" s="32">
        <v>0</v>
      </c>
      <c r="AB21" s="33">
        <v>0</v>
      </c>
      <c r="AC21" s="20">
        <f t="shared" si="0"/>
        <v>0</v>
      </c>
      <c r="AD21" s="21">
        <f t="shared" si="1"/>
        <v>0</v>
      </c>
    </row>
    <row r="22" spans="1:30" x14ac:dyDescent="0.2">
      <c r="A22" s="22" t="s">
        <v>76</v>
      </c>
      <c r="B22" s="23">
        <v>18</v>
      </c>
      <c r="C22" s="24">
        <v>0</v>
      </c>
      <c r="D22" s="24">
        <v>0</v>
      </c>
      <c r="E22" s="24">
        <v>0</v>
      </c>
      <c r="F22" s="24">
        <v>0</v>
      </c>
      <c r="G22" s="24">
        <v>12</v>
      </c>
      <c r="H22" s="24">
        <v>0</v>
      </c>
      <c r="I22" s="24">
        <v>0</v>
      </c>
      <c r="J22" s="25">
        <v>0</v>
      </c>
      <c r="K22" s="26">
        <v>18</v>
      </c>
      <c r="L22" s="27">
        <v>0</v>
      </c>
      <c r="M22" s="27">
        <v>0</v>
      </c>
      <c r="N22" s="28">
        <v>0</v>
      </c>
      <c r="O22" s="28">
        <v>0</v>
      </c>
      <c r="P22" s="28">
        <v>12</v>
      </c>
      <c r="Q22" s="28">
        <v>0</v>
      </c>
      <c r="R22" s="28">
        <v>0</v>
      </c>
      <c r="S22" s="28">
        <v>0</v>
      </c>
      <c r="T22" s="29">
        <v>30</v>
      </c>
      <c r="U22" s="30">
        <v>21</v>
      </c>
      <c r="V22" s="31">
        <v>5</v>
      </c>
      <c r="W22" s="32">
        <v>0</v>
      </c>
      <c r="X22" s="30">
        <v>19</v>
      </c>
      <c r="Y22" s="31">
        <v>5</v>
      </c>
      <c r="Z22" s="31">
        <v>0</v>
      </c>
      <c r="AA22" s="32">
        <v>24</v>
      </c>
      <c r="AB22" s="33">
        <v>54</v>
      </c>
      <c r="AC22" s="20">
        <f t="shared" si="0"/>
        <v>0</v>
      </c>
      <c r="AD22" s="21">
        <f t="shared" si="1"/>
        <v>2</v>
      </c>
    </row>
    <row r="23" spans="1:30" x14ac:dyDescent="0.2">
      <c r="A23" s="22" t="s">
        <v>77</v>
      </c>
      <c r="B23" s="34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25">
        <v>0</v>
      </c>
      <c r="K23" s="26">
        <v>0</v>
      </c>
      <c r="L23" s="27">
        <v>0</v>
      </c>
      <c r="M23" s="27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9">
        <v>0</v>
      </c>
      <c r="U23" s="36">
        <v>0</v>
      </c>
      <c r="V23" s="37">
        <v>0</v>
      </c>
      <c r="W23" s="38">
        <v>0</v>
      </c>
      <c r="X23" s="36">
        <v>0</v>
      </c>
      <c r="Y23" s="37">
        <v>0</v>
      </c>
      <c r="Z23" s="37">
        <v>0</v>
      </c>
      <c r="AA23" s="38">
        <v>0</v>
      </c>
      <c r="AB23" s="33">
        <v>0</v>
      </c>
      <c r="AC23" s="20">
        <f t="shared" si="0"/>
        <v>0</v>
      </c>
      <c r="AD23" s="21">
        <f t="shared" si="1"/>
        <v>0</v>
      </c>
    </row>
    <row r="24" spans="1:30" x14ac:dyDescent="0.2">
      <c r="A24" s="22" t="s">
        <v>78</v>
      </c>
      <c r="B24" s="34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5">
        <v>0</v>
      </c>
      <c r="K24" s="26">
        <v>0</v>
      </c>
      <c r="L24" s="27">
        <v>0</v>
      </c>
      <c r="M24" s="27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9">
        <v>0</v>
      </c>
      <c r="U24" s="36">
        <v>0</v>
      </c>
      <c r="V24" s="37">
        <v>0</v>
      </c>
      <c r="W24" s="38">
        <v>0</v>
      </c>
      <c r="X24" s="36">
        <v>0</v>
      </c>
      <c r="Y24" s="37">
        <v>0</v>
      </c>
      <c r="Z24" s="37">
        <v>0</v>
      </c>
      <c r="AA24" s="38">
        <v>0</v>
      </c>
      <c r="AB24" s="33">
        <v>0</v>
      </c>
      <c r="AC24" s="20">
        <f t="shared" si="0"/>
        <v>0</v>
      </c>
      <c r="AD24" s="21">
        <f t="shared" si="1"/>
        <v>0</v>
      </c>
    </row>
    <row r="25" spans="1:30" x14ac:dyDescent="0.2">
      <c r="A25" s="22" t="s">
        <v>79</v>
      </c>
      <c r="B25" s="34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25">
        <v>0</v>
      </c>
      <c r="K25" s="26">
        <v>0</v>
      </c>
      <c r="L25" s="27">
        <v>0</v>
      </c>
      <c r="M25" s="27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9">
        <v>0</v>
      </c>
      <c r="U25" s="36">
        <v>0</v>
      </c>
      <c r="V25" s="37">
        <v>0</v>
      </c>
      <c r="W25" s="38">
        <v>0</v>
      </c>
      <c r="X25" s="36">
        <v>0</v>
      </c>
      <c r="Y25" s="37">
        <v>0</v>
      </c>
      <c r="Z25" s="37">
        <v>0</v>
      </c>
      <c r="AA25" s="38">
        <v>0</v>
      </c>
      <c r="AB25" s="33">
        <v>0</v>
      </c>
      <c r="AC25" s="20">
        <f t="shared" si="0"/>
        <v>0</v>
      </c>
      <c r="AD25" s="21">
        <f t="shared" si="1"/>
        <v>0</v>
      </c>
    </row>
    <row r="26" spans="1:30" x14ac:dyDescent="0.2">
      <c r="A26" s="22" t="s">
        <v>80</v>
      </c>
      <c r="B26" s="23">
        <v>6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5">
        <v>0</v>
      </c>
      <c r="K26" s="26">
        <v>6</v>
      </c>
      <c r="L26" s="27">
        <v>0</v>
      </c>
      <c r="M26" s="27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9">
        <v>6</v>
      </c>
      <c r="U26" s="30">
        <v>0</v>
      </c>
      <c r="V26" s="31">
        <v>0</v>
      </c>
      <c r="W26" s="32">
        <v>0</v>
      </c>
      <c r="X26" s="30">
        <v>0</v>
      </c>
      <c r="Y26" s="31">
        <v>0</v>
      </c>
      <c r="Z26" s="31">
        <v>0</v>
      </c>
      <c r="AA26" s="32">
        <v>0</v>
      </c>
      <c r="AB26" s="33">
        <v>6</v>
      </c>
      <c r="AC26" s="20">
        <f t="shared" si="0"/>
        <v>0</v>
      </c>
      <c r="AD26" s="21">
        <f t="shared" si="1"/>
        <v>0</v>
      </c>
    </row>
    <row r="27" spans="1:30" x14ac:dyDescent="0.2">
      <c r="A27" s="22" t="s">
        <v>81</v>
      </c>
      <c r="B27" s="34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5">
        <v>0</v>
      </c>
      <c r="K27" s="26">
        <v>0</v>
      </c>
      <c r="L27" s="27">
        <v>0</v>
      </c>
      <c r="M27" s="27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9">
        <v>0</v>
      </c>
      <c r="U27" s="36">
        <v>0</v>
      </c>
      <c r="V27" s="37">
        <v>0</v>
      </c>
      <c r="W27" s="38">
        <v>0</v>
      </c>
      <c r="X27" s="36">
        <v>0</v>
      </c>
      <c r="Y27" s="37">
        <v>0</v>
      </c>
      <c r="Z27" s="37">
        <v>0</v>
      </c>
      <c r="AA27" s="38">
        <v>0</v>
      </c>
      <c r="AB27" s="33">
        <v>0</v>
      </c>
      <c r="AC27" s="20">
        <f t="shared" si="0"/>
        <v>0</v>
      </c>
      <c r="AD27" s="21">
        <f t="shared" si="1"/>
        <v>0</v>
      </c>
    </row>
    <row r="28" spans="1:30" x14ac:dyDescent="0.2">
      <c r="A28" s="22" t="s">
        <v>82</v>
      </c>
      <c r="B28" s="34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25">
        <v>0</v>
      </c>
      <c r="K28" s="26">
        <v>0</v>
      </c>
      <c r="L28" s="27">
        <v>0</v>
      </c>
      <c r="M28" s="27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9">
        <v>0</v>
      </c>
      <c r="U28" s="36">
        <v>0</v>
      </c>
      <c r="V28" s="37">
        <v>0</v>
      </c>
      <c r="W28" s="38">
        <v>0</v>
      </c>
      <c r="X28" s="36">
        <v>0</v>
      </c>
      <c r="Y28" s="37">
        <v>0</v>
      </c>
      <c r="Z28" s="37">
        <v>0</v>
      </c>
      <c r="AA28" s="38">
        <v>0</v>
      </c>
      <c r="AB28" s="33">
        <v>0</v>
      </c>
      <c r="AC28" s="20">
        <f t="shared" si="0"/>
        <v>0</v>
      </c>
      <c r="AD28" s="21">
        <f t="shared" si="1"/>
        <v>0</v>
      </c>
    </row>
    <row r="29" spans="1:30" x14ac:dyDescent="0.2">
      <c r="A29" s="22" t="s">
        <v>83</v>
      </c>
      <c r="B29" s="34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25">
        <v>0</v>
      </c>
      <c r="K29" s="26">
        <v>0</v>
      </c>
      <c r="L29" s="27">
        <v>0</v>
      </c>
      <c r="M29" s="27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9">
        <v>0</v>
      </c>
      <c r="U29" s="36">
        <v>0</v>
      </c>
      <c r="V29" s="37">
        <v>0</v>
      </c>
      <c r="W29" s="38">
        <v>0</v>
      </c>
      <c r="X29" s="36">
        <v>0</v>
      </c>
      <c r="Y29" s="37">
        <v>0</v>
      </c>
      <c r="Z29" s="37">
        <v>0</v>
      </c>
      <c r="AA29" s="38">
        <v>0</v>
      </c>
      <c r="AB29" s="33">
        <v>0</v>
      </c>
      <c r="AC29" s="20">
        <f t="shared" si="0"/>
        <v>0</v>
      </c>
      <c r="AD29" s="21">
        <f t="shared" si="1"/>
        <v>0</v>
      </c>
    </row>
    <row r="30" spans="1:30" x14ac:dyDescent="0.2">
      <c r="A30" s="22" t="s">
        <v>84</v>
      </c>
      <c r="B30" s="34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25">
        <v>0</v>
      </c>
      <c r="K30" s="26">
        <v>0</v>
      </c>
      <c r="L30" s="27">
        <v>0</v>
      </c>
      <c r="M30" s="27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  <c r="U30" s="36">
        <v>0</v>
      </c>
      <c r="V30" s="37">
        <v>0</v>
      </c>
      <c r="W30" s="38">
        <v>0</v>
      </c>
      <c r="X30" s="36">
        <v>0</v>
      </c>
      <c r="Y30" s="37">
        <v>0</v>
      </c>
      <c r="Z30" s="37">
        <v>0</v>
      </c>
      <c r="AA30" s="38">
        <v>0</v>
      </c>
      <c r="AB30" s="33">
        <v>0</v>
      </c>
      <c r="AC30" s="20">
        <f t="shared" si="0"/>
        <v>0</v>
      </c>
      <c r="AD30" s="21">
        <f t="shared" si="1"/>
        <v>0</v>
      </c>
    </row>
    <row r="31" spans="1:30" x14ac:dyDescent="0.2">
      <c r="A31" s="22" t="s">
        <v>85</v>
      </c>
      <c r="B31" s="34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5">
        <v>0</v>
      </c>
      <c r="K31" s="26">
        <v>0</v>
      </c>
      <c r="L31" s="27">
        <v>0</v>
      </c>
      <c r="M31" s="27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9">
        <v>0</v>
      </c>
      <c r="U31" s="36">
        <v>0</v>
      </c>
      <c r="V31" s="37">
        <v>0</v>
      </c>
      <c r="W31" s="38">
        <v>0</v>
      </c>
      <c r="X31" s="36">
        <v>0</v>
      </c>
      <c r="Y31" s="37">
        <v>0</v>
      </c>
      <c r="Z31" s="37">
        <v>0</v>
      </c>
      <c r="AA31" s="38">
        <v>0</v>
      </c>
      <c r="AB31" s="33">
        <v>0</v>
      </c>
      <c r="AC31" s="20">
        <f t="shared" si="0"/>
        <v>0</v>
      </c>
      <c r="AD31" s="21">
        <f t="shared" si="1"/>
        <v>0</v>
      </c>
    </row>
    <row r="32" spans="1:30" x14ac:dyDescent="0.2">
      <c r="A32" s="22" t="s">
        <v>86</v>
      </c>
      <c r="B32" s="34">
        <v>0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25">
        <v>0</v>
      </c>
      <c r="K32" s="26">
        <v>0</v>
      </c>
      <c r="L32" s="27">
        <v>0</v>
      </c>
      <c r="M32" s="27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9">
        <v>0</v>
      </c>
      <c r="U32" s="36">
        <v>0</v>
      </c>
      <c r="V32" s="37">
        <v>0</v>
      </c>
      <c r="W32" s="38">
        <v>0</v>
      </c>
      <c r="X32" s="36">
        <v>0</v>
      </c>
      <c r="Y32" s="37">
        <v>0</v>
      </c>
      <c r="Z32" s="37">
        <v>0</v>
      </c>
      <c r="AA32" s="38">
        <v>0</v>
      </c>
      <c r="AB32" s="33">
        <v>0</v>
      </c>
      <c r="AC32" s="20">
        <f t="shared" si="0"/>
        <v>0</v>
      </c>
      <c r="AD32" s="21">
        <f t="shared" si="1"/>
        <v>0</v>
      </c>
    </row>
    <row r="33" spans="1:30" x14ac:dyDescent="0.2">
      <c r="A33" s="22" t="s">
        <v>87</v>
      </c>
      <c r="B33" s="23">
        <v>54</v>
      </c>
      <c r="C33" s="24">
        <v>0</v>
      </c>
      <c r="D33" s="24">
        <v>0</v>
      </c>
      <c r="E33" s="24">
        <v>0</v>
      </c>
      <c r="F33" s="24">
        <v>0</v>
      </c>
      <c r="G33" s="24">
        <v>19</v>
      </c>
      <c r="H33" s="24">
        <v>0</v>
      </c>
      <c r="I33" s="24">
        <v>0</v>
      </c>
      <c r="J33" s="25">
        <v>0</v>
      </c>
      <c r="K33" s="26">
        <v>49</v>
      </c>
      <c r="L33" s="27">
        <v>0</v>
      </c>
      <c r="M33" s="27">
        <v>0</v>
      </c>
      <c r="N33" s="28">
        <v>0</v>
      </c>
      <c r="O33" s="28">
        <v>0</v>
      </c>
      <c r="P33" s="28">
        <v>19</v>
      </c>
      <c r="Q33" s="28">
        <v>0</v>
      </c>
      <c r="R33" s="28">
        <v>0</v>
      </c>
      <c r="S33" s="28">
        <v>0</v>
      </c>
      <c r="T33" s="29">
        <v>68</v>
      </c>
      <c r="U33" s="30">
        <v>56</v>
      </c>
      <c r="V33" s="31">
        <v>5</v>
      </c>
      <c r="W33" s="32">
        <v>0</v>
      </c>
      <c r="X33" s="30">
        <v>46</v>
      </c>
      <c r="Y33" s="31">
        <v>5</v>
      </c>
      <c r="Z33" s="31">
        <v>0</v>
      </c>
      <c r="AA33" s="32">
        <v>51</v>
      </c>
      <c r="AB33" s="33">
        <v>119</v>
      </c>
      <c r="AC33" s="20">
        <f t="shared" si="0"/>
        <v>5</v>
      </c>
      <c r="AD33" s="21">
        <f t="shared" si="1"/>
        <v>10</v>
      </c>
    </row>
    <row r="34" spans="1:30" x14ac:dyDescent="0.2">
      <c r="A34" s="22" t="s">
        <v>88</v>
      </c>
      <c r="B34" s="34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5">
        <v>0</v>
      </c>
      <c r="K34" s="26">
        <v>0</v>
      </c>
      <c r="L34" s="27">
        <v>0</v>
      </c>
      <c r="M34" s="27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9">
        <v>0</v>
      </c>
      <c r="U34" s="36">
        <v>0</v>
      </c>
      <c r="V34" s="37">
        <v>0</v>
      </c>
      <c r="W34" s="38">
        <v>0</v>
      </c>
      <c r="X34" s="36">
        <v>0</v>
      </c>
      <c r="Y34" s="37">
        <v>0</v>
      </c>
      <c r="Z34" s="37">
        <v>0</v>
      </c>
      <c r="AA34" s="38">
        <v>0</v>
      </c>
      <c r="AB34" s="33">
        <v>0</v>
      </c>
      <c r="AC34" s="20">
        <f t="shared" si="0"/>
        <v>0</v>
      </c>
      <c r="AD34" s="21">
        <f t="shared" si="1"/>
        <v>0</v>
      </c>
    </row>
    <row r="35" spans="1:30" x14ac:dyDescent="0.2">
      <c r="A35" s="22" t="s">
        <v>89</v>
      </c>
      <c r="B35" s="23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5">
        <v>0</v>
      </c>
      <c r="K35" s="26">
        <v>0</v>
      </c>
      <c r="L35" s="27">
        <v>0</v>
      </c>
      <c r="M35" s="27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9">
        <v>0</v>
      </c>
      <c r="U35" s="30">
        <v>0</v>
      </c>
      <c r="V35" s="31">
        <v>0</v>
      </c>
      <c r="W35" s="32">
        <v>0</v>
      </c>
      <c r="X35" s="30">
        <v>0</v>
      </c>
      <c r="Y35" s="31">
        <v>0</v>
      </c>
      <c r="Z35" s="31">
        <v>0</v>
      </c>
      <c r="AA35" s="32">
        <v>0</v>
      </c>
      <c r="AB35" s="33">
        <v>0</v>
      </c>
      <c r="AC35" s="20">
        <f t="shared" si="0"/>
        <v>0</v>
      </c>
      <c r="AD35" s="21">
        <f t="shared" si="1"/>
        <v>0</v>
      </c>
    </row>
    <row r="36" spans="1:30" x14ac:dyDescent="0.2">
      <c r="A36" s="22" t="s">
        <v>90</v>
      </c>
      <c r="B36" s="23">
        <v>12</v>
      </c>
      <c r="C36" s="24">
        <v>0</v>
      </c>
      <c r="D36" s="24">
        <v>0</v>
      </c>
      <c r="E36" s="24">
        <v>0</v>
      </c>
      <c r="F36" s="24">
        <v>0</v>
      </c>
      <c r="G36" s="24">
        <v>3</v>
      </c>
      <c r="H36" s="24">
        <v>0</v>
      </c>
      <c r="I36" s="24">
        <v>0</v>
      </c>
      <c r="J36" s="25">
        <v>0</v>
      </c>
      <c r="K36" s="26">
        <v>12</v>
      </c>
      <c r="L36" s="27">
        <v>0</v>
      </c>
      <c r="M36" s="27">
        <v>0</v>
      </c>
      <c r="N36" s="28">
        <v>0</v>
      </c>
      <c r="O36" s="28">
        <v>0</v>
      </c>
      <c r="P36" s="28">
        <v>3</v>
      </c>
      <c r="Q36" s="28">
        <v>0</v>
      </c>
      <c r="R36" s="28">
        <v>0</v>
      </c>
      <c r="S36" s="28">
        <v>0</v>
      </c>
      <c r="T36" s="29">
        <v>15</v>
      </c>
      <c r="U36" s="30">
        <v>8</v>
      </c>
      <c r="V36" s="31">
        <v>3</v>
      </c>
      <c r="W36" s="32">
        <v>0</v>
      </c>
      <c r="X36" s="30">
        <v>7</v>
      </c>
      <c r="Y36" s="31">
        <v>3</v>
      </c>
      <c r="Z36" s="31">
        <v>0</v>
      </c>
      <c r="AA36" s="32">
        <v>10</v>
      </c>
      <c r="AB36" s="33">
        <v>25</v>
      </c>
      <c r="AC36" s="20">
        <f t="shared" si="0"/>
        <v>0</v>
      </c>
      <c r="AD36" s="21">
        <f t="shared" si="1"/>
        <v>1</v>
      </c>
    </row>
    <row r="37" spans="1:30" x14ac:dyDescent="0.2">
      <c r="A37" s="22" t="s">
        <v>91</v>
      </c>
      <c r="B37" s="23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5">
        <v>0</v>
      </c>
      <c r="K37" s="26">
        <v>0</v>
      </c>
      <c r="L37" s="27">
        <v>0</v>
      </c>
      <c r="M37" s="27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9">
        <v>0</v>
      </c>
      <c r="U37" s="30">
        <v>0</v>
      </c>
      <c r="V37" s="31">
        <v>0</v>
      </c>
      <c r="W37" s="32">
        <v>0</v>
      </c>
      <c r="X37" s="30">
        <v>0</v>
      </c>
      <c r="Y37" s="31">
        <v>0</v>
      </c>
      <c r="Z37" s="31">
        <v>0</v>
      </c>
      <c r="AA37" s="32">
        <v>0</v>
      </c>
      <c r="AB37" s="33">
        <v>0</v>
      </c>
      <c r="AC37" s="20">
        <f t="shared" si="0"/>
        <v>0</v>
      </c>
      <c r="AD37" s="21">
        <f t="shared" si="1"/>
        <v>0</v>
      </c>
    </row>
    <row r="38" spans="1:30" x14ac:dyDescent="0.2">
      <c r="A38" s="22" t="s">
        <v>92</v>
      </c>
      <c r="B38" s="23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5">
        <v>0</v>
      </c>
      <c r="K38" s="26">
        <v>0</v>
      </c>
      <c r="L38" s="27">
        <v>0</v>
      </c>
      <c r="M38" s="27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9">
        <v>0</v>
      </c>
      <c r="U38" s="30">
        <v>0</v>
      </c>
      <c r="V38" s="31">
        <v>0</v>
      </c>
      <c r="W38" s="32">
        <v>0</v>
      </c>
      <c r="X38" s="30">
        <v>0</v>
      </c>
      <c r="Y38" s="31">
        <v>0</v>
      </c>
      <c r="Z38" s="31">
        <v>0</v>
      </c>
      <c r="AA38" s="32">
        <v>0</v>
      </c>
      <c r="AB38" s="33">
        <v>0</v>
      </c>
      <c r="AC38" s="20">
        <f t="shared" si="0"/>
        <v>0</v>
      </c>
      <c r="AD38" s="21">
        <f t="shared" si="1"/>
        <v>0</v>
      </c>
    </row>
    <row r="39" spans="1:30" x14ac:dyDescent="0.2">
      <c r="A39" s="22" t="s">
        <v>93</v>
      </c>
      <c r="B39" s="23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5">
        <v>0</v>
      </c>
      <c r="K39" s="26">
        <v>0</v>
      </c>
      <c r="L39" s="27">
        <v>0</v>
      </c>
      <c r="M39" s="27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9">
        <v>0</v>
      </c>
      <c r="U39" s="30">
        <v>0</v>
      </c>
      <c r="V39" s="31">
        <v>0</v>
      </c>
      <c r="W39" s="32">
        <v>0</v>
      </c>
      <c r="X39" s="30">
        <v>0</v>
      </c>
      <c r="Y39" s="31">
        <v>0</v>
      </c>
      <c r="Z39" s="31">
        <v>0</v>
      </c>
      <c r="AA39" s="32">
        <v>0</v>
      </c>
      <c r="AB39" s="33">
        <v>0</v>
      </c>
      <c r="AC39" s="20">
        <f t="shared" si="0"/>
        <v>0</v>
      </c>
      <c r="AD39" s="21">
        <f t="shared" si="1"/>
        <v>0</v>
      </c>
    </row>
    <row r="40" spans="1:30" x14ac:dyDescent="0.2">
      <c r="A40" s="22" t="s">
        <v>94</v>
      </c>
      <c r="B40" s="23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5">
        <v>0</v>
      </c>
      <c r="K40" s="26">
        <v>0</v>
      </c>
      <c r="L40" s="27">
        <v>0</v>
      </c>
      <c r="M40" s="27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9">
        <v>0</v>
      </c>
      <c r="U40" s="30">
        <v>0</v>
      </c>
      <c r="V40" s="31">
        <v>0</v>
      </c>
      <c r="W40" s="32">
        <v>0</v>
      </c>
      <c r="X40" s="30">
        <v>0</v>
      </c>
      <c r="Y40" s="31">
        <v>0</v>
      </c>
      <c r="Z40" s="31">
        <v>0</v>
      </c>
      <c r="AA40" s="32">
        <v>0</v>
      </c>
      <c r="AB40" s="33">
        <v>0</v>
      </c>
      <c r="AC40" s="20">
        <f t="shared" si="0"/>
        <v>0</v>
      </c>
      <c r="AD40" s="21">
        <f t="shared" si="1"/>
        <v>0</v>
      </c>
    </row>
    <row r="41" spans="1:30" x14ac:dyDescent="0.2">
      <c r="A41" s="22" t="s">
        <v>95</v>
      </c>
      <c r="B41" s="23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5">
        <v>0</v>
      </c>
      <c r="K41" s="26">
        <v>0</v>
      </c>
      <c r="L41" s="27">
        <v>0</v>
      </c>
      <c r="M41" s="27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9">
        <v>0</v>
      </c>
      <c r="U41" s="30">
        <v>0</v>
      </c>
      <c r="V41" s="31">
        <v>0</v>
      </c>
      <c r="W41" s="32">
        <v>0</v>
      </c>
      <c r="X41" s="30">
        <v>0</v>
      </c>
      <c r="Y41" s="31">
        <v>0</v>
      </c>
      <c r="Z41" s="31">
        <v>0</v>
      </c>
      <c r="AA41" s="32">
        <v>0</v>
      </c>
      <c r="AB41" s="33">
        <v>0</v>
      </c>
      <c r="AC41" s="20">
        <f t="shared" si="0"/>
        <v>0</v>
      </c>
      <c r="AD41" s="21">
        <f t="shared" si="1"/>
        <v>0</v>
      </c>
    </row>
    <row r="42" spans="1:30" x14ac:dyDescent="0.2">
      <c r="A42" s="22" t="s">
        <v>96</v>
      </c>
      <c r="B42" s="23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5">
        <v>0</v>
      </c>
      <c r="K42" s="26">
        <v>0</v>
      </c>
      <c r="L42" s="27">
        <v>0</v>
      </c>
      <c r="M42" s="27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9">
        <v>0</v>
      </c>
      <c r="U42" s="30">
        <v>0</v>
      </c>
      <c r="V42" s="31">
        <v>0</v>
      </c>
      <c r="W42" s="32">
        <v>0</v>
      </c>
      <c r="X42" s="30">
        <v>0</v>
      </c>
      <c r="Y42" s="31">
        <v>0</v>
      </c>
      <c r="Z42" s="31">
        <v>0</v>
      </c>
      <c r="AA42" s="32">
        <v>0</v>
      </c>
      <c r="AB42" s="33">
        <v>0</v>
      </c>
      <c r="AC42" s="20">
        <f t="shared" si="0"/>
        <v>0</v>
      </c>
      <c r="AD42" s="21">
        <f t="shared" si="1"/>
        <v>0</v>
      </c>
    </row>
    <row r="43" spans="1:30" x14ac:dyDescent="0.2">
      <c r="A43" s="22" t="s">
        <v>97</v>
      </c>
      <c r="B43" s="23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5">
        <v>0</v>
      </c>
      <c r="K43" s="26">
        <v>0</v>
      </c>
      <c r="L43" s="27">
        <v>0</v>
      </c>
      <c r="M43" s="27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9">
        <v>0</v>
      </c>
      <c r="U43" s="30">
        <v>0</v>
      </c>
      <c r="V43" s="31">
        <v>0</v>
      </c>
      <c r="W43" s="32">
        <v>0</v>
      </c>
      <c r="X43" s="30">
        <v>0</v>
      </c>
      <c r="Y43" s="31">
        <v>0</v>
      </c>
      <c r="Z43" s="31">
        <v>0</v>
      </c>
      <c r="AA43" s="32">
        <v>0</v>
      </c>
      <c r="AB43" s="33">
        <v>0</v>
      </c>
      <c r="AC43" s="20">
        <f t="shared" si="0"/>
        <v>0</v>
      </c>
      <c r="AD43" s="21">
        <f t="shared" si="1"/>
        <v>0</v>
      </c>
    </row>
    <row r="44" spans="1:30" x14ac:dyDescent="0.2">
      <c r="A44" s="22" t="s">
        <v>98</v>
      </c>
      <c r="B44" s="23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5">
        <v>0</v>
      </c>
      <c r="K44" s="26">
        <v>0</v>
      </c>
      <c r="L44" s="27">
        <v>0</v>
      </c>
      <c r="M44" s="27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9">
        <v>0</v>
      </c>
      <c r="U44" s="30">
        <v>0</v>
      </c>
      <c r="V44" s="31">
        <v>0</v>
      </c>
      <c r="W44" s="32">
        <v>0</v>
      </c>
      <c r="X44" s="30">
        <v>0</v>
      </c>
      <c r="Y44" s="31">
        <v>0</v>
      </c>
      <c r="Z44" s="31">
        <v>0</v>
      </c>
      <c r="AA44" s="32">
        <v>0</v>
      </c>
      <c r="AB44" s="33">
        <v>0</v>
      </c>
      <c r="AC44" s="20">
        <f t="shared" si="0"/>
        <v>0</v>
      </c>
      <c r="AD44" s="21">
        <f t="shared" si="1"/>
        <v>0</v>
      </c>
    </row>
    <row r="45" spans="1:30" x14ac:dyDescent="0.2">
      <c r="A45" s="22" t="s">
        <v>99</v>
      </c>
      <c r="B45" s="23">
        <v>7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5">
        <v>0</v>
      </c>
      <c r="K45" s="26">
        <v>7</v>
      </c>
      <c r="L45" s="27">
        <v>0</v>
      </c>
      <c r="M45" s="27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9">
        <v>7</v>
      </c>
      <c r="U45" s="30">
        <v>5</v>
      </c>
      <c r="V45" s="31">
        <v>0</v>
      </c>
      <c r="W45" s="32">
        <v>0</v>
      </c>
      <c r="X45" s="30">
        <v>5</v>
      </c>
      <c r="Y45" s="31">
        <v>0</v>
      </c>
      <c r="Z45" s="31">
        <v>0</v>
      </c>
      <c r="AA45" s="32">
        <v>5</v>
      </c>
      <c r="AB45" s="33">
        <v>12</v>
      </c>
      <c r="AC45" s="20">
        <f t="shared" si="0"/>
        <v>0</v>
      </c>
      <c r="AD45" s="21">
        <f t="shared" si="1"/>
        <v>0</v>
      </c>
    </row>
    <row r="46" spans="1:30" x14ac:dyDescent="0.2">
      <c r="A46" s="22" t="s">
        <v>100</v>
      </c>
      <c r="B46" s="23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5">
        <v>0</v>
      </c>
      <c r="K46" s="26">
        <v>0</v>
      </c>
      <c r="L46" s="27">
        <v>0</v>
      </c>
      <c r="M46" s="27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9">
        <v>0</v>
      </c>
      <c r="U46" s="30">
        <v>0</v>
      </c>
      <c r="V46" s="31">
        <v>0</v>
      </c>
      <c r="W46" s="32">
        <v>0</v>
      </c>
      <c r="X46" s="30">
        <v>0</v>
      </c>
      <c r="Y46" s="31">
        <v>0</v>
      </c>
      <c r="Z46" s="31">
        <v>0</v>
      </c>
      <c r="AA46" s="32">
        <v>0</v>
      </c>
      <c r="AB46" s="33">
        <v>0</v>
      </c>
      <c r="AC46" s="20">
        <f t="shared" si="0"/>
        <v>0</v>
      </c>
      <c r="AD46" s="21">
        <f t="shared" si="1"/>
        <v>0</v>
      </c>
    </row>
    <row r="47" spans="1:30" x14ac:dyDescent="0.2">
      <c r="A47" s="22" t="s">
        <v>101</v>
      </c>
      <c r="B47" s="23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5">
        <v>0</v>
      </c>
      <c r="K47" s="26">
        <v>0</v>
      </c>
      <c r="L47" s="27">
        <v>0</v>
      </c>
      <c r="M47" s="27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9">
        <v>0</v>
      </c>
      <c r="U47" s="30">
        <v>0</v>
      </c>
      <c r="V47" s="31">
        <v>0</v>
      </c>
      <c r="W47" s="32">
        <v>0</v>
      </c>
      <c r="X47" s="30">
        <v>0</v>
      </c>
      <c r="Y47" s="31">
        <v>0</v>
      </c>
      <c r="Z47" s="31">
        <v>0</v>
      </c>
      <c r="AA47" s="32">
        <v>0</v>
      </c>
      <c r="AB47" s="33">
        <v>0</v>
      </c>
      <c r="AC47" s="20">
        <f t="shared" si="0"/>
        <v>0</v>
      </c>
      <c r="AD47" s="21">
        <f t="shared" si="1"/>
        <v>0</v>
      </c>
    </row>
    <row r="48" spans="1:30" x14ac:dyDescent="0.2">
      <c r="A48" s="22" t="s">
        <v>102</v>
      </c>
      <c r="B48" s="23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5">
        <v>0</v>
      </c>
      <c r="K48" s="26">
        <v>0</v>
      </c>
      <c r="L48" s="27">
        <v>0</v>
      </c>
      <c r="M48" s="27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9">
        <v>0</v>
      </c>
      <c r="U48" s="30">
        <v>0</v>
      </c>
      <c r="V48" s="31">
        <v>0</v>
      </c>
      <c r="W48" s="32">
        <v>0</v>
      </c>
      <c r="X48" s="30">
        <v>0</v>
      </c>
      <c r="Y48" s="31">
        <v>0</v>
      </c>
      <c r="Z48" s="31">
        <v>0</v>
      </c>
      <c r="AA48" s="32">
        <v>0</v>
      </c>
      <c r="AB48" s="33">
        <v>0</v>
      </c>
      <c r="AC48" s="20">
        <f t="shared" si="0"/>
        <v>0</v>
      </c>
      <c r="AD48" s="21">
        <f t="shared" si="1"/>
        <v>0</v>
      </c>
    </row>
    <row r="49" spans="1:30" x14ac:dyDescent="0.2">
      <c r="A49" s="22" t="s">
        <v>103</v>
      </c>
      <c r="B49" s="23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5">
        <v>0</v>
      </c>
      <c r="K49" s="26">
        <v>0</v>
      </c>
      <c r="L49" s="27">
        <v>0</v>
      </c>
      <c r="M49" s="27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9">
        <v>0</v>
      </c>
      <c r="U49" s="30">
        <v>0</v>
      </c>
      <c r="V49" s="31">
        <v>0</v>
      </c>
      <c r="W49" s="32">
        <v>0</v>
      </c>
      <c r="X49" s="30">
        <v>0</v>
      </c>
      <c r="Y49" s="31">
        <v>0</v>
      </c>
      <c r="Z49" s="31">
        <v>0</v>
      </c>
      <c r="AA49" s="32">
        <v>0</v>
      </c>
      <c r="AB49" s="33">
        <v>0</v>
      </c>
      <c r="AC49" s="20">
        <f t="shared" si="0"/>
        <v>0</v>
      </c>
      <c r="AD49" s="21">
        <f t="shared" si="1"/>
        <v>0</v>
      </c>
    </row>
    <row r="50" spans="1:30" x14ac:dyDescent="0.2">
      <c r="A50" s="22" t="s">
        <v>104</v>
      </c>
      <c r="B50" s="23">
        <v>78</v>
      </c>
      <c r="C50" s="24">
        <v>0</v>
      </c>
      <c r="D50" s="24">
        <v>0</v>
      </c>
      <c r="E50" s="24">
        <v>0</v>
      </c>
      <c r="F50" s="24">
        <v>0</v>
      </c>
      <c r="G50" s="24">
        <v>14</v>
      </c>
      <c r="H50" s="24">
        <v>0</v>
      </c>
      <c r="I50" s="24">
        <v>1</v>
      </c>
      <c r="J50" s="25">
        <v>0</v>
      </c>
      <c r="K50" s="26">
        <v>77</v>
      </c>
      <c r="L50" s="27">
        <v>0</v>
      </c>
      <c r="M50" s="27">
        <v>0</v>
      </c>
      <c r="N50" s="28">
        <v>0</v>
      </c>
      <c r="O50" s="28">
        <v>0</v>
      </c>
      <c r="P50" s="28">
        <v>14</v>
      </c>
      <c r="Q50" s="28">
        <v>0</v>
      </c>
      <c r="R50" s="28">
        <v>1</v>
      </c>
      <c r="S50" s="28">
        <v>0</v>
      </c>
      <c r="T50" s="29">
        <v>91</v>
      </c>
      <c r="U50" s="30">
        <v>49</v>
      </c>
      <c r="V50" s="31">
        <v>12</v>
      </c>
      <c r="W50" s="32">
        <v>0</v>
      </c>
      <c r="X50" s="30">
        <v>34</v>
      </c>
      <c r="Y50" s="31">
        <v>12</v>
      </c>
      <c r="Z50" s="31">
        <v>0</v>
      </c>
      <c r="AA50" s="32">
        <v>46</v>
      </c>
      <c r="AB50" s="33">
        <v>137</v>
      </c>
      <c r="AC50" s="20">
        <f t="shared" si="0"/>
        <v>2</v>
      </c>
      <c r="AD50" s="21">
        <f t="shared" si="1"/>
        <v>15</v>
      </c>
    </row>
    <row r="51" spans="1:30" x14ac:dyDescent="0.2">
      <c r="A51" s="22" t="s">
        <v>105</v>
      </c>
      <c r="B51" s="23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5">
        <v>0</v>
      </c>
      <c r="K51" s="26">
        <v>0</v>
      </c>
      <c r="L51" s="27">
        <v>0</v>
      </c>
      <c r="M51" s="27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9">
        <v>0</v>
      </c>
      <c r="U51" s="30">
        <v>0</v>
      </c>
      <c r="V51" s="31">
        <v>0</v>
      </c>
      <c r="W51" s="32">
        <v>0</v>
      </c>
      <c r="X51" s="30">
        <v>0</v>
      </c>
      <c r="Y51" s="31">
        <v>0</v>
      </c>
      <c r="Z51" s="31">
        <v>0</v>
      </c>
      <c r="AA51" s="32">
        <v>0</v>
      </c>
      <c r="AB51" s="33">
        <v>0</v>
      </c>
      <c r="AC51" s="20">
        <f t="shared" si="0"/>
        <v>0</v>
      </c>
      <c r="AD51" s="21">
        <f t="shared" si="1"/>
        <v>0</v>
      </c>
    </row>
    <row r="52" spans="1:30" ht="10.8" thickBot="1" x14ac:dyDescent="0.25">
      <c r="A52" s="39" t="s">
        <v>106</v>
      </c>
      <c r="B52" s="40">
        <v>0</v>
      </c>
      <c r="C52" s="41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2">
        <v>0</v>
      </c>
      <c r="K52" s="43">
        <v>0</v>
      </c>
      <c r="L52" s="44">
        <v>0</v>
      </c>
      <c r="M52" s="44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46">
        <v>0</v>
      </c>
      <c r="U52" s="47">
        <v>0</v>
      </c>
      <c r="V52" s="48">
        <v>0</v>
      </c>
      <c r="W52" s="49">
        <v>0</v>
      </c>
      <c r="X52" s="47">
        <v>0</v>
      </c>
      <c r="Y52" s="48">
        <v>0</v>
      </c>
      <c r="Z52" s="48">
        <v>0</v>
      </c>
      <c r="AA52" s="49">
        <v>0</v>
      </c>
      <c r="AB52" s="50">
        <v>0</v>
      </c>
      <c r="AC52" s="20">
        <f t="shared" si="0"/>
        <v>0</v>
      </c>
      <c r="AD52" s="21">
        <f t="shared" si="1"/>
        <v>0</v>
      </c>
    </row>
    <row r="53" spans="1:30" ht="10.8" thickBot="1" x14ac:dyDescent="0.25">
      <c r="A53" s="51" t="s">
        <v>107</v>
      </c>
      <c r="B53" s="57">
        <f>SUM(B10:B52)</f>
        <v>175</v>
      </c>
      <c r="C53" s="57">
        <f t="shared" ref="C53:AD53" si="2">SUM(C10:C52)</f>
        <v>0</v>
      </c>
      <c r="D53" s="57">
        <f t="shared" si="2"/>
        <v>0</v>
      </c>
      <c r="E53" s="57">
        <f t="shared" si="2"/>
        <v>0</v>
      </c>
      <c r="F53" s="57">
        <f t="shared" si="2"/>
        <v>0</v>
      </c>
      <c r="G53" s="57">
        <f t="shared" si="2"/>
        <v>48</v>
      </c>
      <c r="H53" s="57">
        <f t="shared" si="2"/>
        <v>0</v>
      </c>
      <c r="I53" s="57">
        <f t="shared" si="2"/>
        <v>1</v>
      </c>
      <c r="J53" s="57">
        <f t="shared" si="2"/>
        <v>0</v>
      </c>
      <c r="K53" s="57">
        <f t="shared" si="2"/>
        <v>169</v>
      </c>
      <c r="L53" s="57">
        <f t="shared" si="2"/>
        <v>0</v>
      </c>
      <c r="M53" s="57">
        <f t="shared" si="2"/>
        <v>0</v>
      </c>
      <c r="N53" s="57">
        <f t="shared" si="2"/>
        <v>0</v>
      </c>
      <c r="O53" s="57">
        <f t="shared" si="2"/>
        <v>0</v>
      </c>
      <c r="P53" s="57">
        <f t="shared" si="2"/>
        <v>48</v>
      </c>
      <c r="Q53" s="57">
        <f t="shared" si="2"/>
        <v>0</v>
      </c>
      <c r="R53" s="57">
        <f t="shared" si="2"/>
        <v>1</v>
      </c>
      <c r="S53" s="57">
        <f t="shared" si="2"/>
        <v>0</v>
      </c>
      <c r="T53" s="57">
        <f t="shared" si="2"/>
        <v>217</v>
      </c>
      <c r="U53" s="57">
        <f t="shared" si="2"/>
        <v>139</v>
      </c>
      <c r="V53" s="57">
        <f t="shared" si="2"/>
        <v>25</v>
      </c>
      <c r="W53" s="57">
        <f t="shared" si="2"/>
        <v>0</v>
      </c>
      <c r="X53" s="57">
        <f t="shared" si="2"/>
        <v>111</v>
      </c>
      <c r="Y53" s="57">
        <f t="shared" si="2"/>
        <v>25</v>
      </c>
      <c r="Z53" s="57">
        <f t="shared" si="2"/>
        <v>0</v>
      </c>
      <c r="AA53" s="57">
        <f t="shared" si="2"/>
        <v>136</v>
      </c>
      <c r="AB53" s="52">
        <f t="shared" si="2"/>
        <v>353</v>
      </c>
      <c r="AC53" s="52">
        <f t="shared" si="2"/>
        <v>7</v>
      </c>
      <c r="AD53" s="52">
        <f t="shared" si="2"/>
        <v>28</v>
      </c>
    </row>
    <row r="54" spans="1:30" s="56" customFormat="1" ht="31.2" thickBot="1" x14ac:dyDescent="0.25">
      <c r="A54" s="84" t="s">
        <v>109</v>
      </c>
      <c r="B54" s="52">
        <v>175</v>
      </c>
      <c r="C54" s="53">
        <v>0</v>
      </c>
      <c r="D54" s="53">
        <v>0</v>
      </c>
      <c r="E54" s="53">
        <v>0</v>
      </c>
      <c r="F54" s="53">
        <v>0</v>
      </c>
      <c r="G54" s="53">
        <v>48</v>
      </c>
      <c r="H54" s="53">
        <v>0</v>
      </c>
      <c r="I54" s="53">
        <v>1</v>
      </c>
      <c r="J54" s="53">
        <v>0</v>
      </c>
      <c r="K54" s="53">
        <v>168</v>
      </c>
      <c r="L54" s="53">
        <v>0</v>
      </c>
      <c r="M54" s="53">
        <v>0</v>
      </c>
      <c r="N54" s="53">
        <v>0</v>
      </c>
      <c r="O54" s="53">
        <v>0</v>
      </c>
      <c r="P54" s="53">
        <v>48</v>
      </c>
      <c r="Q54" s="53">
        <v>0</v>
      </c>
      <c r="R54" s="53">
        <v>1</v>
      </c>
      <c r="S54" s="53">
        <v>0</v>
      </c>
      <c r="T54" s="53">
        <v>217</v>
      </c>
      <c r="U54" s="53">
        <v>139</v>
      </c>
      <c r="V54" s="53">
        <v>50</v>
      </c>
      <c r="W54" s="53">
        <v>0</v>
      </c>
      <c r="X54" s="53">
        <v>111</v>
      </c>
      <c r="Y54" s="53">
        <v>24</v>
      </c>
      <c r="Z54" s="53">
        <v>0</v>
      </c>
      <c r="AA54" s="54">
        <v>135</v>
      </c>
      <c r="AB54" s="54">
        <v>352</v>
      </c>
    </row>
    <row r="57" spans="1:30" x14ac:dyDescent="0.2">
      <c r="C57" s="55"/>
    </row>
  </sheetData>
  <mergeCells count="13">
    <mergeCell ref="AB7:AB8"/>
    <mergeCell ref="AC7:AC8"/>
    <mergeCell ref="AD7:AD8"/>
    <mergeCell ref="A1:AB1"/>
    <mergeCell ref="A3:AB3"/>
    <mergeCell ref="B6:M6"/>
    <mergeCell ref="A7:A8"/>
    <mergeCell ref="B7:J7"/>
    <mergeCell ref="K7:S7"/>
    <mergeCell ref="T7:T8"/>
    <mergeCell ref="U7:W7"/>
    <mergeCell ref="X7:Z7"/>
    <mergeCell ref="AA7:AA8"/>
  </mergeCells>
  <pageMargins left="0.23622047244094491" right="0.19685039370078741" top="0.62992125984251968" bottom="0.31496062992125984" header="0.15748031496062992" footer="0.1968503937007874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2022-09-09T09:15:25Z</dcterms:created>
  <dcterms:modified xsi:type="dcterms:W3CDTF">2024-04-09T08:35:44Z</dcterms:modified>
</cp:coreProperties>
</file>