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oncologie medicament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  <c r="F53" i="1"/>
  <c r="G53" i="1"/>
  <c r="H53" i="1"/>
  <c r="I53" i="1"/>
  <c r="I55" i="1" l="1"/>
  <c r="Q53" i="1"/>
  <c r="P53" i="1"/>
  <c r="O53" i="1"/>
  <c r="N53" i="1"/>
  <c r="M53" i="1"/>
  <c r="L53" i="1"/>
  <c r="K53" i="1"/>
  <c r="J53" i="1"/>
</calcChain>
</file>

<file path=xl/sharedStrings.xml><?xml version="1.0" encoding="utf-8"?>
<sst xmlns="http://schemas.openxmlformats.org/spreadsheetml/2006/main" count="108" uniqueCount="87">
  <si>
    <t xml:space="preserve">PROGRAMUL NAŢIONAL DE ONCOLOGIE </t>
  </si>
  <si>
    <t xml:space="preserve"> Subprogramul de tratament medicamentos al bolnavilor cu afecţiuni oncologice (adulţi şi copii)
</t>
  </si>
  <si>
    <t>CAS</t>
  </si>
  <si>
    <t>Număr bolnavi cărora li s-au eliberat medicamente:</t>
  </si>
  <si>
    <t>Terapia avansată CAR-T - unităţi sanitare</t>
  </si>
  <si>
    <t xml:space="preserve">Total bolnavi pentru care s-au eliberat medicamente </t>
  </si>
  <si>
    <t>Cheltuieli cu medicamentele, pentru:</t>
  </si>
  <si>
    <t xml:space="preserve">Cheltuieli totale </t>
  </si>
  <si>
    <t>Cost mediu/bolnav in tratament cu:</t>
  </si>
  <si>
    <t>Cost mediu/ beneficiar</t>
  </si>
  <si>
    <t>terapie standard</t>
  </si>
  <si>
    <t>medicamente aferente DCI-uri marcate cu (**)1, conform Hotararii Guvernului 720/2008 cu modificarile si completarile ulterioare</t>
  </si>
  <si>
    <t>unităţi sanitare</t>
  </si>
  <si>
    <t>farmacii cu circuit deschis</t>
  </si>
  <si>
    <t>total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</si>
  <si>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</si>
  <si>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</si>
  <si>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</si>
  <si>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</si>
  <si>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</si>
  <si>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</si>
  <si>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</si>
  <si>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</si>
  <si>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</si>
  <si>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</si>
  <si>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</si>
  <si>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</si>
  <si>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</si>
  <si>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</si>
  <si>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</si>
  <si>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</si>
  <si>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</si>
  <si>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</si>
  <si>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</si>
  <si>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</si>
  <si>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</si>
  <si>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</si>
  <si>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</si>
  <si>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</si>
  <si>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</si>
  <si>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</si>
  <si>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</si>
  <si>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</si>
  <si>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</si>
  <si>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</si>
  <si>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</si>
  <si>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</si>
  <si>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</si>
  <si>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</si>
  <si>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</si>
  <si>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</si>
  <si>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</si>
  <si>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</si>
  <si>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</si>
  <si>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</si>
  <si>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</si>
  <si>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</si>
  <si>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</si>
  <si>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</si>
  <si>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</si>
  <si>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</si>
  <si>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</si>
  <si>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</si>
  <si>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</si>
  <si>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</si>
  <si>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</si>
  <si>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</si>
  <si>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</si>
  <si>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</si>
  <si>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</si>
  <si>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</si>
  <si>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</si>
  <si>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</si>
  <si>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</si>
  <si>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</si>
  <si>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</si>
  <si>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</si>
  <si>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</si>
  <si>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</si>
  <si>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</si>
  <si>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</si>
  <si>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</si>
  <si>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</si>
  <si>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</si>
  <si>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Număr bolnavi trataţi/CNP</t>
  </si>
  <si>
    <t>Număr de bolnavi trataţi în două/mai multe unităţi sanitare/judeţe</t>
  </si>
  <si>
    <r>
      <t>Situația indicatorilor şi a cheltuielilor realizate în</t>
    </r>
    <r>
      <rPr>
        <b/>
        <sz val="12"/>
        <rFont val="Arial"/>
        <family val="2"/>
        <charset val="238"/>
      </rPr>
      <t xml:space="preserve"> perioada 01.01.2023-31.12.2023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</si>
</sst>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9" fillId="0" borderId="0"/>
  </cellStyleXfs>
  <cellXfs count="85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Border="1"/>
    <xf numFmtId="3" fontId="1" fillId="2" borderId="0" xfId="0" applyNumberFormat="1" applyFont="1" applyFill="1"/>
    <xf numFmtId="3" fontId="4" fillId="2" borderId="16" xfId="3" applyNumberFormat="1" applyFont="1" applyFill="1" applyBorder="1" applyAlignment="1">
      <alignment horizontal="center" vertical="center" wrapText="1"/>
    </xf>
    <xf numFmtId="3" fontId="4" fillId="2" borderId="17" xfId="3" applyNumberFormat="1" applyFont="1" applyFill="1" applyBorder="1" applyAlignment="1">
      <alignment horizontal="center" vertical="center" wrapText="1"/>
    </xf>
    <xf numFmtId="3" fontId="4" fillId="2" borderId="20" xfId="3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16" xfId="2" applyNumberFormat="1" applyFont="1" applyFill="1" applyBorder="1" applyAlignment="1">
      <alignment horizontal="center" vertical="center" wrapText="1"/>
    </xf>
    <xf numFmtId="3" fontId="4" fillId="2" borderId="17" xfId="2" applyNumberFormat="1" applyFont="1" applyFill="1" applyBorder="1" applyAlignment="1">
      <alignment horizontal="center" vertical="center" wrapText="1"/>
    </xf>
    <xf numFmtId="3" fontId="1" fillId="2" borderId="22" xfId="2" applyNumberFormat="1" applyFont="1" applyFill="1" applyBorder="1"/>
    <xf numFmtId="3" fontId="1" fillId="2" borderId="23" xfId="0" applyNumberFormat="1" applyFont="1" applyFill="1" applyBorder="1" applyAlignment="1">
      <alignment horizontal="right"/>
    </xf>
    <xf numFmtId="3" fontId="1" fillId="2" borderId="23" xfId="0" applyNumberFormat="1" applyFont="1" applyFill="1" applyBorder="1"/>
    <xf numFmtId="3" fontId="1" fillId="2" borderId="24" xfId="0" applyNumberFormat="1" applyFont="1" applyFill="1" applyBorder="1"/>
    <xf numFmtId="3" fontId="1" fillId="2" borderId="25" xfId="0" applyNumberFormat="1" applyFont="1" applyFill="1" applyBorder="1"/>
    <xf numFmtId="4" fontId="1" fillId="2" borderId="23" xfId="0" applyNumberFormat="1" applyFont="1" applyFill="1" applyBorder="1"/>
    <xf numFmtId="4" fontId="1" fillId="2" borderId="24" xfId="0" applyNumberFormat="1" applyFont="1" applyFill="1" applyBorder="1"/>
    <xf numFmtId="3" fontId="1" fillId="2" borderId="26" xfId="0" applyNumberFormat="1" applyFont="1" applyFill="1" applyBorder="1"/>
    <xf numFmtId="3" fontId="1" fillId="2" borderId="27" xfId="2" applyNumberFormat="1" applyFont="1" applyFill="1" applyBorder="1"/>
    <xf numFmtId="3" fontId="1" fillId="2" borderId="28" xfId="0" applyNumberFormat="1" applyFont="1" applyFill="1" applyBorder="1"/>
    <xf numFmtId="3" fontId="1" fillId="2" borderId="29" xfId="0" applyNumberFormat="1" applyFont="1" applyFill="1" applyBorder="1"/>
    <xf numFmtId="3" fontId="1" fillId="2" borderId="30" xfId="0" applyNumberFormat="1" applyFont="1" applyFill="1" applyBorder="1"/>
    <xf numFmtId="4" fontId="1" fillId="2" borderId="28" xfId="0" applyNumberFormat="1" applyFont="1" applyFill="1" applyBorder="1"/>
    <xf numFmtId="4" fontId="1" fillId="2" borderId="29" xfId="0" applyNumberFormat="1" applyFont="1" applyFill="1" applyBorder="1"/>
    <xf numFmtId="3" fontId="1" fillId="2" borderId="28" xfId="0" applyNumberFormat="1" applyFont="1" applyFill="1" applyBorder="1" applyAlignment="1">
      <alignment horizontal="right"/>
    </xf>
    <xf numFmtId="3" fontId="1" fillId="2" borderId="31" xfId="2" applyNumberFormat="1" applyFont="1" applyFill="1" applyBorder="1"/>
    <xf numFmtId="3" fontId="1" fillId="2" borderId="32" xfId="0" applyNumberFormat="1" applyFont="1" applyFill="1" applyBorder="1"/>
    <xf numFmtId="3" fontId="1" fillId="2" borderId="19" xfId="0" applyNumberFormat="1" applyFont="1" applyFill="1" applyBorder="1"/>
    <xf numFmtId="3" fontId="1" fillId="2" borderId="33" xfId="0" applyNumberFormat="1" applyFont="1" applyFill="1" applyBorder="1"/>
    <xf numFmtId="4" fontId="1" fillId="2" borderId="28" xfId="2" applyNumberFormat="1" applyFont="1" applyFill="1" applyBorder="1"/>
    <xf numFmtId="4" fontId="1" fillId="2" borderId="29" xfId="2" applyNumberFormat="1" applyFont="1" applyFill="1" applyBorder="1"/>
    <xf numFmtId="3" fontId="4" fillId="2" borderId="2" xfId="2" applyNumberFormat="1" applyFont="1" applyFill="1" applyBorder="1"/>
    <xf numFmtId="3" fontId="4" fillId="2" borderId="3" xfId="0" applyNumberFormat="1" applyFont="1" applyFill="1" applyBorder="1"/>
    <xf numFmtId="4" fontId="4" fillId="2" borderId="34" xfId="0" applyNumberFormat="1" applyFont="1" applyFill="1" applyBorder="1"/>
    <xf numFmtId="4" fontId="4" fillId="2" borderId="35" xfId="0" applyNumberFormat="1" applyFont="1" applyFill="1" applyBorder="1"/>
    <xf numFmtId="3" fontId="4" fillId="2" borderId="25" xfId="0" applyNumberFormat="1" applyFont="1" applyFill="1" applyBorder="1"/>
    <xf numFmtId="0" fontId="4" fillId="2" borderId="0" xfId="0" applyFont="1" applyFill="1"/>
    <xf numFmtId="0" fontId="4" fillId="2" borderId="9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3" fontId="4" fillId="2" borderId="12" xfId="0" applyNumberFormat="1" applyFont="1" applyFill="1" applyBorder="1" applyAlignment="1"/>
    <xf numFmtId="3" fontId="4" fillId="2" borderId="11" xfId="0" applyNumberFormat="1" applyFont="1" applyFill="1" applyBorder="1"/>
    <xf numFmtId="4" fontId="1" fillId="2" borderId="0" xfId="0" applyNumberFormat="1" applyFont="1" applyFill="1"/>
    <xf numFmtId="3" fontId="4" fillId="2" borderId="36" xfId="0" applyNumberFormat="1" applyFont="1" applyFill="1" applyBorder="1"/>
    <xf numFmtId="3" fontId="4" fillId="2" borderId="34" xfId="0" applyNumberFormat="1" applyFont="1" applyFill="1" applyBorder="1"/>
    <xf numFmtId="3" fontId="4" fillId="2" borderId="37" xfId="0" applyNumberFormat="1" applyFont="1" applyFill="1" applyBorder="1"/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10" fontId="1" fillId="2" borderId="0" xfId="0" applyNumberFormat="1" applyFont="1" applyFill="1" applyBorder="1"/>
    <xf numFmtId="10" fontId="1" fillId="2" borderId="0" xfId="0" applyNumberFormat="1" applyFont="1" applyFill="1"/>
    <xf numFmtId="3" fontId="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3" fontId="6" fillId="2" borderId="19" xfId="1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4" fontId="6" fillId="2" borderId="2" xfId="2" applyNumberFormat="1" applyFont="1" applyFill="1" applyBorder="1" applyAlignment="1">
      <alignment horizontal="center" vertical="center" wrapText="1"/>
    </xf>
    <xf numFmtId="4" fontId="6" fillId="2" borderId="3" xfId="2" applyNumberFormat="1" applyFont="1" applyFill="1" applyBorder="1" applyAlignment="1">
      <alignment horizontal="center" vertical="center" wrapText="1"/>
    </xf>
    <xf numFmtId="4" fontId="6" fillId="2" borderId="4" xfId="2" applyNumberFormat="1" applyFont="1" applyFill="1" applyBorder="1" applyAlignment="1">
      <alignment horizontal="center" vertical="center" wrapText="1"/>
    </xf>
    <xf numFmtId="4" fontId="6" fillId="2" borderId="5" xfId="2" applyNumberFormat="1" applyFont="1" applyFill="1" applyBorder="1" applyAlignment="1">
      <alignment horizontal="center" vertical="center" wrapText="1"/>
    </xf>
    <xf numFmtId="4" fontId="6" fillId="2" borderId="13" xfId="2" applyNumberFormat="1" applyFont="1" applyFill="1" applyBorder="1" applyAlignment="1">
      <alignment horizontal="center" vertical="center" wrapText="1"/>
    </xf>
    <xf numFmtId="4" fontId="6" fillId="2" borderId="18" xfId="2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4" fillId="2" borderId="9" xfId="2" applyNumberFormat="1" applyFont="1" applyFill="1" applyBorder="1" applyAlignment="1">
      <alignment horizontal="center" vertical="center" wrapText="1"/>
    </xf>
    <xf numFmtId="4" fontId="4" fillId="2" borderId="10" xfId="2" applyNumberFormat="1" applyFont="1" applyFill="1" applyBorder="1" applyAlignment="1">
      <alignment horizontal="center" vertical="center" wrapText="1"/>
    </xf>
    <xf numFmtId="4" fontId="4" fillId="2" borderId="11" xfId="2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2" xfId="3"/>
    <cellStyle name="Normal 5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AH59"/>
  <sheetViews>
    <sheetView tabSelected="1" topLeftCell="G28" zoomScaleNormal="100" workbookViewId="0">
      <selection activeCell="Y56" sqref="Y56"/>
    </sheetView>
  </sheetViews>
  <sheetFormatPr defaultColWidth="9.109375" defaultRowHeight="10.199999999999999" x14ac:dyDescent="0.2"/>
  <cols>
    <col min="1" max="1" width="12" style="1" customWidth="1"/>
    <col min="2" max="3" width="11" style="2" customWidth="1"/>
    <col min="4" max="4" width="9.44140625" style="2" customWidth="1"/>
    <col min="5" max="5" width="10.6640625" style="2" customWidth="1"/>
    <col min="6" max="6" width="11.33203125" style="3" customWidth="1"/>
    <col min="7" max="8" width="10.109375" style="3" customWidth="1"/>
    <col min="9" max="9" width="11.33203125" style="3" customWidth="1"/>
    <col min="10" max="10" width="11.33203125" style="1" customWidth="1"/>
    <col min="11" max="11" width="15.33203125" style="1" customWidth="1"/>
    <col min="12" max="13" width="10.6640625" style="1" bestFit="1" customWidth="1"/>
    <col min="14" max="14" width="12.109375" style="1" customWidth="1"/>
    <col min="15" max="15" width="11.88671875" style="1" customWidth="1"/>
    <col min="16" max="16" width="11.33203125" style="1" customWidth="1"/>
    <col min="17" max="17" width="13.88671875" style="1" customWidth="1"/>
    <col min="18" max="16384" width="9.109375" style="1"/>
  </cols>
  <sheetData>
    <row r="2" spans="1:34" ht="15.6" x14ac:dyDescent="0.3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34" ht="15.6" x14ac:dyDescent="0.2">
      <c r="B3" s="50" t="s">
        <v>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34" ht="15.6" x14ac:dyDescent="0.3">
      <c r="B4" s="52" t="s">
        <v>86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34" ht="10.8" thickBot="1" x14ac:dyDescent="0.25"/>
    <row r="6" spans="1:34" ht="13.5" customHeight="1" thickBot="1" x14ac:dyDescent="0.25">
      <c r="A6" s="53" t="s">
        <v>2</v>
      </c>
      <c r="B6" s="56" t="s">
        <v>3</v>
      </c>
      <c r="C6" s="57"/>
      <c r="D6" s="57"/>
      <c r="E6" s="57"/>
      <c r="F6" s="57"/>
      <c r="G6" s="58"/>
      <c r="H6" s="59" t="s">
        <v>4</v>
      </c>
      <c r="I6" s="62" t="s">
        <v>5</v>
      </c>
      <c r="J6" s="65" t="s">
        <v>6</v>
      </c>
      <c r="K6" s="57"/>
      <c r="L6" s="57"/>
      <c r="M6" s="57"/>
      <c r="N6" s="57"/>
      <c r="O6" s="57"/>
      <c r="P6" s="66" t="s">
        <v>4</v>
      </c>
      <c r="Q6" s="53" t="s">
        <v>7</v>
      </c>
      <c r="R6" s="72" t="s">
        <v>8</v>
      </c>
      <c r="S6" s="73"/>
      <c r="T6" s="73"/>
      <c r="U6" s="73"/>
      <c r="V6" s="73"/>
      <c r="W6" s="74"/>
      <c r="X6" s="59" t="s">
        <v>4</v>
      </c>
      <c r="Y6" s="75" t="s">
        <v>9</v>
      </c>
    </row>
    <row r="7" spans="1:34" ht="52.2" customHeight="1" thickBot="1" x14ac:dyDescent="0.25">
      <c r="A7" s="54"/>
      <c r="B7" s="78" t="s">
        <v>10</v>
      </c>
      <c r="C7" s="79"/>
      <c r="D7" s="80"/>
      <c r="E7" s="78" t="s">
        <v>11</v>
      </c>
      <c r="F7" s="79"/>
      <c r="G7" s="81"/>
      <c r="H7" s="60"/>
      <c r="I7" s="63"/>
      <c r="J7" s="82" t="s">
        <v>10</v>
      </c>
      <c r="K7" s="83"/>
      <c r="L7" s="84"/>
      <c r="M7" s="78" t="s">
        <v>11</v>
      </c>
      <c r="N7" s="79"/>
      <c r="O7" s="80"/>
      <c r="P7" s="67"/>
      <c r="Q7" s="54"/>
      <c r="R7" s="82" t="s">
        <v>10</v>
      </c>
      <c r="S7" s="83"/>
      <c r="T7" s="84"/>
      <c r="U7" s="78" t="s">
        <v>11</v>
      </c>
      <c r="V7" s="79"/>
      <c r="W7" s="80"/>
      <c r="X7" s="60"/>
      <c r="Y7" s="76"/>
    </row>
    <row r="8" spans="1:34" ht="40.5" customHeight="1" thickBot="1" x14ac:dyDescent="0.25">
      <c r="A8" s="55"/>
      <c r="B8" s="4" t="s">
        <v>12</v>
      </c>
      <c r="C8" s="4" t="s">
        <v>13</v>
      </c>
      <c r="D8" s="4" t="s">
        <v>14</v>
      </c>
      <c r="E8" s="4" t="s">
        <v>12</v>
      </c>
      <c r="F8" s="4" t="s">
        <v>13</v>
      </c>
      <c r="G8" s="5" t="s">
        <v>14</v>
      </c>
      <c r="H8" s="61"/>
      <c r="I8" s="64"/>
      <c r="J8" s="4" t="s">
        <v>12</v>
      </c>
      <c r="K8" s="4" t="s">
        <v>13</v>
      </c>
      <c r="L8" s="4" t="s">
        <v>14</v>
      </c>
      <c r="M8" s="4" t="s">
        <v>12</v>
      </c>
      <c r="N8" s="4" t="s">
        <v>13</v>
      </c>
      <c r="O8" s="4" t="s">
        <v>14</v>
      </c>
      <c r="P8" s="68"/>
      <c r="Q8" s="55"/>
      <c r="R8" s="4" t="s">
        <v>12</v>
      </c>
      <c r="S8" s="4" t="s">
        <v>13</v>
      </c>
      <c r="T8" s="4" t="s">
        <v>14</v>
      </c>
      <c r="U8" s="6" t="s">
        <v>12</v>
      </c>
      <c r="V8" s="4" t="s">
        <v>13</v>
      </c>
      <c r="W8" s="5" t="s">
        <v>14</v>
      </c>
      <c r="X8" s="61"/>
      <c r="Y8" s="77"/>
    </row>
    <row r="9" spans="1:34" ht="10.8" thickBot="1" x14ac:dyDescent="0.25">
      <c r="A9" s="7" t="s">
        <v>15</v>
      </c>
      <c r="B9" s="8" t="s">
        <v>16</v>
      </c>
      <c r="C9" s="8" t="s">
        <v>17</v>
      </c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23</v>
      </c>
      <c r="J9" s="8" t="s">
        <v>24</v>
      </c>
      <c r="K9" s="8" t="s">
        <v>25</v>
      </c>
      <c r="L9" s="8" t="s">
        <v>26</v>
      </c>
      <c r="M9" s="8" t="s">
        <v>27</v>
      </c>
      <c r="N9" s="8" t="s">
        <v>28</v>
      </c>
      <c r="O9" s="8" t="s">
        <v>29</v>
      </c>
      <c r="P9" s="8" t="s">
        <v>30</v>
      </c>
      <c r="Q9" s="9" t="s">
        <v>31</v>
      </c>
      <c r="R9" s="8" t="s">
        <v>32</v>
      </c>
      <c r="S9" s="8" t="s">
        <v>33</v>
      </c>
      <c r="T9" s="8" t="s">
        <v>34</v>
      </c>
      <c r="U9" s="8" t="s">
        <v>35</v>
      </c>
      <c r="V9" s="8" t="s">
        <v>36</v>
      </c>
      <c r="W9" s="8" t="s">
        <v>37</v>
      </c>
      <c r="X9" s="8" t="s">
        <v>38</v>
      </c>
      <c r="Y9" s="8" t="s">
        <v>39</v>
      </c>
    </row>
    <row r="10" spans="1:34" x14ac:dyDescent="0.2">
      <c r="A10" s="10" t="s">
        <v>40</v>
      </c>
      <c r="B10" s="11">
        <v>632</v>
      </c>
      <c r="C10" s="11">
        <v>1406</v>
      </c>
      <c r="D10" s="11">
        <v>1667</v>
      </c>
      <c r="E10" s="12">
        <v>243</v>
      </c>
      <c r="F10" s="12">
        <v>286</v>
      </c>
      <c r="G10" s="12">
        <v>480</v>
      </c>
      <c r="H10" s="13">
        <v>0</v>
      </c>
      <c r="I10" s="14">
        <v>1821</v>
      </c>
      <c r="J10" s="15">
        <v>1783522.58</v>
      </c>
      <c r="K10" s="15">
        <v>4507562.93</v>
      </c>
      <c r="L10" s="15">
        <v>6291085.5099999998</v>
      </c>
      <c r="M10" s="15">
        <v>10675893.73</v>
      </c>
      <c r="N10" s="15">
        <v>25498286.640000001</v>
      </c>
      <c r="O10" s="15">
        <v>36174180.370000005</v>
      </c>
      <c r="P10" s="16">
        <v>0</v>
      </c>
      <c r="Q10" s="16">
        <v>42465265.880000003</v>
      </c>
      <c r="R10" s="17">
        <v>2822.0293987341774</v>
      </c>
      <c r="S10" s="12">
        <v>3205.9480298719768</v>
      </c>
      <c r="T10" s="12">
        <v>3773.8965266946611</v>
      </c>
      <c r="U10" s="12">
        <v>43933.719053497945</v>
      </c>
      <c r="V10" s="12">
        <v>89154.848391608393</v>
      </c>
      <c r="W10" s="12">
        <v>75362.875770833343</v>
      </c>
      <c r="X10" s="12">
        <v>0</v>
      </c>
      <c r="Y10" s="14">
        <v>23319.750620538169</v>
      </c>
      <c r="AA10" s="3"/>
      <c r="AB10" s="3"/>
      <c r="AC10" s="3"/>
      <c r="AD10" s="3"/>
      <c r="AE10" s="3"/>
      <c r="AF10" s="3"/>
      <c r="AG10" s="3"/>
      <c r="AH10" s="3"/>
    </row>
    <row r="11" spans="1:34" x14ac:dyDescent="0.2">
      <c r="A11" s="18" t="s">
        <v>41</v>
      </c>
      <c r="B11" s="19">
        <v>740</v>
      </c>
      <c r="C11" s="19">
        <v>1360</v>
      </c>
      <c r="D11" s="19">
        <v>1750</v>
      </c>
      <c r="E11" s="19">
        <v>179</v>
      </c>
      <c r="F11" s="19">
        <v>308</v>
      </c>
      <c r="G11" s="19">
        <v>460</v>
      </c>
      <c r="H11" s="20">
        <v>0</v>
      </c>
      <c r="I11" s="21">
        <v>1913</v>
      </c>
      <c r="J11" s="22">
        <v>1477083.82</v>
      </c>
      <c r="K11" s="22">
        <v>2254375.98</v>
      </c>
      <c r="L11" s="22">
        <v>3731459.8</v>
      </c>
      <c r="M11" s="22">
        <v>7244020.7300000004</v>
      </c>
      <c r="N11" s="22">
        <v>32720401.32</v>
      </c>
      <c r="O11" s="22">
        <v>39964422.049999997</v>
      </c>
      <c r="P11" s="23">
        <v>0</v>
      </c>
      <c r="Q11" s="23">
        <v>43695881.849999994</v>
      </c>
      <c r="R11" s="17">
        <v>1996.0592162162163</v>
      </c>
      <c r="S11" s="12">
        <v>1657.6293970588235</v>
      </c>
      <c r="T11" s="12">
        <v>2132.2627428571427</v>
      </c>
      <c r="U11" s="12">
        <v>40469.389553072629</v>
      </c>
      <c r="V11" s="12">
        <v>106235.06922077922</v>
      </c>
      <c r="W11" s="12">
        <v>86879.178369565212</v>
      </c>
      <c r="X11" s="12">
        <v>0</v>
      </c>
      <c r="Y11" s="14">
        <v>22841.548274960791</v>
      </c>
      <c r="AA11" s="3"/>
      <c r="AB11" s="3"/>
      <c r="AC11" s="3"/>
      <c r="AD11" s="3"/>
      <c r="AE11" s="3"/>
      <c r="AF11" s="3"/>
      <c r="AG11" s="3"/>
      <c r="AH11" s="3"/>
    </row>
    <row r="12" spans="1:34" x14ac:dyDescent="0.2">
      <c r="A12" s="18" t="s">
        <v>42</v>
      </c>
      <c r="B12" s="24">
        <v>1203</v>
      </c>
      <c r="C12" s="24">
        <v>2530</v>
      </c>
      <c r="D12" s="24">
        <v>2944</v>
      </c>
      <c r="E12" s="19">
        <v>232</v>
      </c>
      <c r="F12" s="19">
        <v>639</v>
      </c>
      <c r="G12" s="19">
        <v>851</v>
      </c>
      <c r="H12" s="20">
        <v>0</v>
      </c>
      <c r="I12" s="21">
        <v>3265</v>
      </c>
      <c r="J12" s="22">
        <v>2409273.6999999997</v>
      </c>
      <c r="K12" s="22">
        <v>5903586.75</v>
      </c>
      <c r="L12" s="22">
        <v>8312860.4499999993</v>
      </c>
      <c r="M12" s="22">
        <v>10584889.41</v>
      </c>
      <c r="N12" s="22">
        <v>62622915.68</v>
      </c>
      <c r="O12" s="22">
        <v>73207805.090000004</v>
      </c>
      <c r="P12" s="23">
        <v>0</v>
      </c>
      <c r="Q12" s="23">
        <v>81520665.540000007</v>
      </c>
      <c r="R12" s="17">
        <v>2002.7212801330006</v>
      </c>
      <c r="S12" s="12">
        <v>2333.4334980237154</v>
      </c>
      <c r="T12" s="12">
        <v>2823.6618376358692</v>
      </c>
      <c r="U12" s="12">
        <v>45624.523318965519</v>
      </c>
      <c r="V12" s="12">
        <v>98001.432989045381</v>
      </c>
      <c r="W12" s="12">
        <v>86025.622902467687</v>
      </c>
      <c r="X12" s="12">
        <v>0</v>
      </c>
      <c r="Y12" s="14">
        <v>24968.044575803982</v>
      </c>
      <c r="AA12" s="3"/>
      <c r="AB12" s="3"/>
      <c r="AC12" s="3"/>
      <c r="AD12" s="3"/>
      <c r="AE12" s="3"/>
      <c r="AF12" s="3"/>
      <c r="AG12" s="3"/>
      <c r="AH12" s="3"/>
    </row>
    <row r="13" spans="1:34" x14ac:dyDescent="0.2">
      <c r="A13" s="18" t="s">
        <v>43</v>
      </c>
      <c r="B13" s="19">
        <v>1047</v>
      </c>
      <c r="C13" s="19">
        <v>2264</v>
      </c>
      <c r="D13" s="19">
        <v>2666</v>
      </c>
      <c r="E13" s="19">
        <v>270</v>
      </c>
      <c r="F13" s="19">
        <v>352</v>
      </c>
      <c r="G13" s="19">
        <v>589</v>
      </c>
      <c r="H13" s="20">
        <v>0</v>
      </c>
      <c r="I13" s="21">
        <v>2823</v>
      </c>
      <c r="J13" s="22">
        <v>2245266.62</v>
      </c>
      <c r="K13" s="22">
        <v>4796222.9000000004</v>
      </c>
      <c r="L13" s="22">
        <v>7041489.5200000005</v>
      </c>
      <c r="M13" s="22">
        <v>13562050.199999999</v>
      </c>
      <c r="N13" s="22">
        <v>27724603.93</v>
      </c>
      <c r="O13" s="22">
        <v>41286654.129999995</v>
      </c>
      <c r="P13" s="23">
        <v>0</v>
      </c>
      <c r="Q13" s="23">
        <v>48328143.649999999</v>
      </c>
      <c r="R13" s="17">
        <v>2144.47623686724</v>
      </c>
      <c r="S13" s="12">
        <v>2118.4730123674913</v>
      </c>
      <c r="T13" s="12">
        <v>2641.2188747186797</v>
      </c>
      <c r="U13" s="12">
        <v>50229.81555555555</v>
      </c>
      <c r="V13" s="12">
        <v>78763.079346590908</v>
      </c>
      <c r="W13" s="12">
        <v>70096.186977928679</v>
      </c>
      <c r="X13" s="12">
        <v>0</v>
      </c>
      <c r="Y13" s="14">
        <v>17119.42743535246</v>
      </c>
      <c r="AA13" s="3"/>
      <c r="AB13" s="3"/>
      <c r="AC13" s="3"/>
      <c r="AD13" s="3"/>
      <c r="AE13" s="3"/>
      <c r="AF13" s="3"/>
      <c r="AG13" s="3"/>
      <c r="AH13" s="3"/>
    </row>
    <row r="14" spans="1:34" x14ac:dyDescent="0.2">
      <c r="A14" s="18" t="s">
        <v>44</v>
      </c>
      <c r="B14" s="19">
        <v>1782</v>
      </c>
      <c r="C14" s="19">
        <v>2321</v>
      </c>
      <c r="D14" s="19">
        <v>3375</v>
      </c>
      <c r="E14" s="19">
        <v>391</v>
      </c>
      <c r="F14" s="19">
        <v>691</v>
      </c>
      <c r="G14" s="19">
        <v>1005</v>
      </c>
      <c r="H14" s="20">
        <v>0</v>
      </c>
      <c r="I14" s="21">
        <v>3701</v>
      </c>
      <c r="J14" s="22">
        <v>3798010.74</v>
      </c>
      <c r="K14" s="22">
        <v>5063521.5599999996</v>
      </c>
      <c r="L14" s="22">
        <v>8861532.3000000007</v>
      </c>
      <c r="M14" s="22">
        <v>21253114.5</v>
      </c>
      <c r="N14" s="22">
        <v>69901495.430000007</v>
      </c>
      <c r="O14" s="22">
        <v>91154609.930000007</v>
      </c>
      <c r="P14" s="23">
        <v>0</v>
      </c>
      <c r="Q14" s="23">
        <v>100016142.23</v>
      </c>
      <c r="R14" s="17">
        <v>2131.3191582491586</v>
      </c>
      <c r="S14" s="12">
        <v>2181.6120465316671</v>
      </c>
      <c r="T14" s="12">
        <v>2625.6392000000001</v>
      </c>
      <c r="U14" s="12">
        <v>54355.791560102305</v>
      </c>
      <c r="V14" s="12">
        <v>101159.90655571637</v>
      </c>
      <c r="W14" s="12">
        <v>90701.1044079602</v>
      </c>
      <c r="X14" s="12">
        <v>0</v>
      </c>
      <c r="Y14" s="14">
        <v>27024.085984868954</v>
      </c>
      <c r="AA14" s="3"/>
      <c r="AB14" s="3"/>
      <c r="AC14" s="3"/>
      <c r="AD14" s="3"/>
      <c r="AE14" s="3"/>
      <c r="AF14" s="3"/>
      <c r="AG14" s="3"/>
      <c r="AH14" s="3"/>
    </row>
    <row r="15" spans="1:34" x14ac:dyDescent="0.2">
      <c r="A15" s="18" t="s">
        <v>45</v>
      </c>
      <c r="B15" s="19">
        <v>598</v>
      </c>
      <c r="C15" s="19">
        <v>1025</v>
      </c>
      <c r="D15" s="19">
        <v>1260</v>
      </c>
      <c r="E15" s="19">
        <v>168</v>
      </c>
      <c r="F15" s="19">
        <v>219</v>
      </c>
      <c r="G15" s="19">
        <v>358</v>
      </c>
      <c r="H15" s="20">
        <v>0</v>
      </c>
      <c r="I15" s="21">
        <v>1347</v>
      </c>
      <c r="J15" s="22">
        <v>1140858.56</v>
      </c>
      <c r="K15" s="22">
        <v>2236635.2999999998</v>
      </c>
      <c r="L15" s="22">
        <v>3377493.86</v>
      </c>
      <c r="M15" s="22">
        <v>6167310.0099999998</v>
      </c>
      <c r="N15" s="22">
        <v>18615314.670000002</v>
      </c>
      <c r="O15" s="22">
        <v>24782624.68</v>
      </c>
      <c r="P15" s="23">
        <v>0</v>
      </c>
      <c r="Q15" s="23">
        <v>28160118.539999999</v>
      </c>
      <c r="R15" s="17">
        <v>1907.7902341137124</v>
      </c>
      <c r="S15" s="12">
        <v>2182.0832195121948</v>
      </c>
      <c r="T15" s="12">
        <v>2680.5506825396824</v>
      </c>
      <c r="U15" s="12">
        <v>36710.178630952381</v>
      </c>
      <c r="V15" s="12">
        <v>85001.436849315083</v>
      </c>
      <c r="W15" s="12">
        <v>69225.208603351959</v>
      </c>
      <c r="X15" s="12">
        <v>0</v>
      </c>
      <c r="Y15" s="14">
        <v>20905.804409799555</v>
      </c>
      <c r="AA15" s="3"/>
      <c r="AB15" s="3"/>
      <c r="AC15" s="3"/>
      <c r="AD15" s="3"/>
      <c r="AE15" s="3"/>
      <c r="AF15" s="3"/>
      <c r="AG15" s="3"/>
      <c r="AH15" s="3"/>
    </row>
    <row r="16" spans="1:34" x14ac:dyDescent="0.2">
      <c r="A16" s="18" t="s">
        <v>46</v>
      </c>
      <c r="B16" s="19">
        <v>576</v>
      </c>
      <c r="C16" s="19">
        <v>874</v>
      </c>
      <c r="D16" s="19">
        <v>1268</v>
      </c>
      <c r="E16" s="19">
        <v>77</v>
      </c>
      <c r="F16" s="19">
        <v>237</v>
      </c>
      <c r="G16" s="19">
        <v>301</v>
      </c>
      <c r="H16" s="20">
        <v>0</v>
      </c>
      <c r="I16" s="21">
        <v>1377</v>
      </c>
      <c r="J16" s="22">
        <v>765143.83</v>
      </c>
      <c r="K16" s="22">
        <v>1979499.2</v>
      </c>
      <c r="L16" s="22">
        <v>2744643.03</v>
      </c>
      <c r="M16" s="22">
        <v>3141757.78</v>
      </c>
      <c r="N16" s="22">
        <v>18987104.390000001</v>
      </c>
      <c r="O16" s="22">
        <v>22128862.170000002</v>
      </c>
      <c r="P16" s="23">
        <v>0</v>
      </c>
      <c r="Q16" s="23">
        <v>24873505.200000003</v>
      </c>
      <c r="R16" s="17">
        <v>1328.374704861111</v>
      </c>
      <c r="S16" s="12">
        <v>2264.8732265446224</v>
      </c>
      <c r="T16" s="12">
        <v>2164.5449763406937</v>
      </c>
      <c r="U16" s="12">
        <v>40802.049090909088</v>
      </c>
      <c r="V16" s="12">
        <v>80114.364514767934</v>
      </c>
      <c r="W16" s="12">
        <v>73517.814518272426</v>
      </c>
      <c r="X16" s="12">
        <v>0</v>
      </c>
      <c r="Y16" s="14">
        <v>18063.547712418302</v>
      </c>
      <c r="AA16" s="3"/>
      <c r="AB16" s="3"/>
      <c r="AC16" s="3"/>
      <c r="AD16" s="3"/>
      <c r="AE16" s="3"/>
      <c r="AF16" s="3"/>
      <c r="AG16" s="3"/>
      <c r="AH16" s="3"/>
    </row>
    <row r="17" spans="1:34" x14ac:dyDescent="0.2">
      <c r="A17" s="18" t="s">
        <v>47</v>
      </c>
      <c r="B17" s="19">
        <v>2575</v>
      </c>
      <c r="C17" s="19">
        <v>4149</v>
      </c>
      <c r="D17" s="19">
        <v>5079</v>
      </c>
      <c r="E17" s="19">
        <v>684</v>
      </c>
      <c r="F17" s="19">
        <v>876</v>
      </c>
      <c r="G17" s="19">
        <v>1412</v>
      </c>
      <c r="H17" s="20">
        <v>0</v>
      </c>
      <c r="I17" s="21">
        <v>5447</v>
      </c>
      <c r="J17" s="22">
        <v>7767178.9000000004</v>
      </c>
      <c r="K17" s="22">
        <v>10616785.6</v>
      </c>
      <c r="L17" s="22">
        <v>18383964.5</v>
      </c>
      <c r="M17" s="22">
        <v>39063115.43</v>
      </c>
      <c r="N17" s="22">
        <v>83959275.290000007</v>
      </c>
      <c r="O17" s="22">
        <v>123022390.72</v>
      </c>
      <c r="P17" s="23">
        <v>0</v>
      </c>
      <c r="Q17" s="23">
        <v>141406355.22</v>
      </c>
      <c r="R17" s="17">
        <v>3016.3801553398062</v>
      </c>
      <c r="S17" s="12">
        <v>2558.8781875150639</v>
      </c>
      <c r="T17" s="12">
        <v>3619.6031699153377</v>
      </c>
      <c r="U17" s="12">
        <v>57109.817880116956</v>
      </c>
      <c r="V17" s="12">
        <v>95843.921563926953</v>
      </c>
      <c r="W17" s="12">
        <v>87126.339036827194</v>
      </c>
      <c r="X17" s="12">
        <v>0</v>
      </c>
      <c r="Y17" s="14">
        <v>25960.410357995228</v>
      </c>
      <c r="AA17" s="3"/>
      <c r="AB17" s="3"/>
      <c r="AC17" s="3"/>
      <c r="AD17" s="3"/>
      <c r="AE17" s="3"/>
      <c r="AF17" s="3"/>
      <c r="AG17" s="3"/>
      <c r="AH17" s="3"/>
    </row>
    <row r="18" spans="1:34" x14ac:dyDescent="0.2">
      <c r="A18" s="18" t="s">
        <v>48</v>
      </c>
      <c r="B18" s="19">
        <v>1095</v>
      </c>
      <c r="C18" s="19">
        <v>1312</v>
      </c>
      <c r="D18" s="19">
        <v>1969</v>
      </c>
      <c r="E18" s="19">
        <v>274</v>
      </c>
      <c r="F18" s="19">
        <v>276</v>
      </c>
      <c r="G18" s="19">
        <v>524</v>
      </c>
      <c r="H18" s="20">
        <v>0</v>
      </c>
      <c r="I18" s="21">
        <v>2122</v>
      </c>
      <c r="J18" s="22">
        <v>2819524.91</v>
      </c>
      <c r="K18" s="22">
        <v>2267949.31</v>
      </c>
      <c r="L18" s="22">
        <v>5087474.2200000007</v>
      </c>
      <c r="M18" s="22">
        <v>14434886.08</v>
      </c>
      <c r="N18" s="22">
        <v>20433697.34</v>
      </c>
      <c r="O18" s="22">
        <v>34868583.420000002</v>
      </c>
      <c r="P18" s="23">
        <v>0</v>
      </c>
      <c r="Q18" s="23">
        <v>39956057.640000001</v>
      </c>
      <c r="R18" s="17">
        <v>2574.9085936073061</v>
      </c>
      <c r="S18" s="12">
        <v>1728.6199009146342</v>
      </c>
      <c r="T18" s="12">
        <v>2583.7857897409858</v>
      </c>
      <c r="U18" s="12">
        <v>52682.065985401459</v>
      </c>
      <c r="V18" s="12">
        <v>74035.135289855069</v>
      </c>
      <c r="W18" s="12">
        <v>66543.098129770995</v>
      </c>
      <c r="X18" s="12">
        <v>0</v>
      </c>
      <c r="Y18" s="14">
        <v>18829.433383600379</v>
      </c>
      <c r="AA18" s="3"/>
      <c r="AB18" s="3"/>
      <c r="AC18" s="3"/>
      <c r="AD18" s="3"/>
      <c r="AE18" s="3"/>
      <c r="AF18" s="3"/>
      <c r="AG18" s="3"/>
      <c r="AH18" s="3"/>
    </row>
    <row r="19" spans="1:34" x14ac:dyDescent="0.2">
      <c r="A19" s="18" t="s">
        <v>49</v>
      </c>
      <c r="B19" s="19">
        <v>320</v>
      </c>
      <c r="C19" s="19">
        <v>1205</v>
      </c>
      <c r="D19" s="19">
        <v>1314</v>
      </c>
      <c r="E19" s="19">
        <v>64</v>
      </c>
      <c r="F19" s="19">
        <v>210</v>
      </c>
      <c r="G19" s="19">
        <v>261</v>
      </c>
      <c r="H19" s="20">
        <v>0</v>
      </c>
      <c r="I19" s="21">
        <v>1402</v>
      </c>
      <c r="J19" s="22">
        <v>580529.80000000005</v>
      </c>
      <c r="K19" s="22">
        <v>2528369.16</v>
      </c>
      <c r="L19" s="22">
        <v>3108898.96</v>
      </c>
      <c r="M19" s="22">
        <v>2927664.13</v>
      </c>
      <c r="N19" s="22">
        <v>16325476.279999999</v>
      </c>
      <c r="O19" s="22">
        <v>19253140.41</v>
      </c>
      <c r="P19" s="23">
        <v>0</v>
      </c>
      <c r="Q19" s="23">
        <v>22362039.370000001</v>
      </c>
      <c r="R19" s="17">
        <v>1814.1556250000001</v>
      </c>
      <c r="S19" s="12">
        <v>2098.2316680497925</v>
      </c>
      <c r="T19" s="12">
        <v>2365.9809436834094</v>
      </c>
      <c r="U19" s="12">
        <v>45744.752031249998</v>
      </c>
      <c r="V19" s="12">
        <v>77740.363238095233</v>
      </c>
      <c r="W19" s="12">
        <v>73766.821494252872</v>
      </c>
      <c r="X19" s="12">
        <v>0</v>
      </c>
      <c r="Y19" s="14">
        <v>15950.099407988588</v>
      </c>
      <c r="AA19" s="3"/>
      <c r="AB19" s="3"/>
      <c r="AC19" s="3"/>
      <c r="AD19" s="3"/>
      <c r="AE19" s="3"/>
      <c r="AF19" s="3"/>
      <c r="AG19" s="3"/>
      <c r="AH19" s="3"/>
    </row>
    <row r="20" spans="1:34" x14ac:dyDescent="0.2">
      <c r="A20" s="18" t="s">
        <v>50</v>
      </c>
      <c r="B20" s="19">
        <v>177</v>
      </c>
      <c r="C20" s="19">
        <v>545</v>
      </c>
      <c r="D20" s="19">
        <v>650</v>
      </c>
      <c r="E20" s="19">
        <v>16</v>
      </c>
      <c r="F20" s="19">
        <v>154</v>
      </c>
      <c r="G20" s="19">
        <v>165</v>
      </c>
      <c r="H20" s="20">
        <v>0</v>
      </c>
      <c r="I20" s="21">
        <v>736</v>
      </c>
      <c r="J20" s="22">
        <v>200130.42</v>
      </c>
      <c r="K20" s="22">
        <v>986361.78</v>
      </c>
      <c r="L20" s="22">
        <v>1186492.2</v>
      </c>
      <c r="M20" s="22">
        <v>608880.53</v>
      </c>
      <c r="N20" s="22">
        <v>13543622.85</v>
      </c>
      <c r="O20" s="22">
        <v>14152503.379999999</v>
      </c>
      <c r="P20" s="23">
        <v>0</v>
      </c>
      <c r="Q20" s="23">
        <v>15338995.579999998</v>
      </c>
      <c r="R20" s="17">
        <v>1130.6803389830509</v>
      </c>
      <c r="S20" s="12">
        <v>1809.838128440367</v>
      </c>
      <c r="T20" s="12">
        <v>1825.3726153846153</v>
      </c>
      <c r="U20" s="12">
        <v>38055.033125000002</v>
      </c>
      <c r="V20" s="12">
        <v>87945.602922077916</v>
      </c>
      <c r="W20" s="12">
        <v>85772.747757575751</v>
      </c>
      <c r="X20" s="12">
        <v>0</v>
      </c>
      <c r="Y20" s="14">
        <v>20841.026603260867</v>
      </c>
      <c r="AA20" s="3"/>
      <c r="AB20" s="3"/>
      <c r="AC20" s="3"/>
      <c r="AD20" s="3"/>
      <c r="AE20" s="3"/>
      <c r="AF20" s="3"/>
      <c r="AG20" s="3"/>
      <c r="AH20" s="3"/>
    </row>
    <row r="21" spans="1:34" x14ac:dyDescent="0.2">
      <c r="A21" s="18" t="s">
        <v>51</v>
      </c>
      <c r="B21" s="19">
        <v>184</v>
      </c>
      <c r="C21" s="19">
        <v>457</v>
      </c>
      <c r="D21" s="19">
        <v>566</v>
      </c>
      <c r="E21" s="19">
        <v>8</v>
      </c>
      <c r="F21" s="19">
        <v>68</v>
      </c>
      <c r="G21" s="19">
        <v>75</v>
      </c>
      <c r="H21" s="20">
        <v>0</v>
      </c>
      <c r="I21" s="21">
        <v>597</v>
      </c>
      <c r="J21" s="22">
        <v>346275.67</v>
      </c>
      <c r="K21" s="22">
        <v>618734.56000000006</v>
      </c>
      <c r="L21" s="22">
        <v>965010.23</v>
      </c>
      <c r="M21" s="22">
        <v>209391.79</v>
      </c>
      <c r="N21" s="22">
        <v>4958959.84</v>
      </c>
      <c r="O21" s="22">
        <v>5168351.63</v>
      </c>
      <c r="P21" s="23">
        <v>0</v>
      </c>
      <c r="Q21" s="23">
        <v>6133361.8599999994</v>
      </c>
      <c r="R21" s="17">
        <v>1881.9329891304346</v>
      </c>
      <c r="S21" s="12">
        <v>1353.904945295405</v>
      </c>
      <c r="T21" s="12">
        <v>1704.965070671378</v>
      </c>
      <c r="U21" s="12">
        <v>26173.973750000001</v>
      </c>
      <c r="V21" s="12">
        <v>72925.88</v>
      </c>
      <c r="W21" s="12">
        <v>68911.355066666671</v>
      </c>
      <c r="X21" s="12">
        <v>0</v>
      </c>
      <c r="Y21" s="14">
        <v>10273.637956448911</v>
      </c>
      <c r="AA21" s="3"/>
      <c r="AB21" s="3"/>
      <c r="AC21" s="3"/>
      <c r="AD21" s="3"/>
      <c r="AE21" s="3"/>
      <c r="AF21" s="3"/>
      <c r="AG21" s="3"/>
      <c r="AH21" s="3"/>
    </row>
    <row r="22" spans="1:34" x14ac:dyDescent="0.2">
      <c r="A22" s="18" t="s">
        <v>52</v>
      </c>
      <c r="B22" s="19">
        <v>7214</v>
      </c>
      <c r="C22" s="19">
        <v>7591</v>
      </c>
      <c r="D22" s="19">
        <v>11278</v>
      </c>
      <c r="E22" s="19">
        <v>2169</v>
      </c>
      <c r="F22" s="19">
        <v>2264</v>
      </c>
      <c r="G22" s="19">
        <v>4127</v>
      </c>
      <c r="H22" s="20">
        <v>0</v>
      </c>
      <c r="I22" s="21">
        <v>12502</v>
      </c>
      <c r="J22" s="22">
        <v>18813127.178477004</v>
      </c>
      <c r="K22" s="22">
        <v>22127243.870000001</v>
      </c>
      <c r="L22" s="22">
        <v>40940371.048477009</v>
      </c>
      <c r="M22" s="22">
        <v>121235331.02652402</v>
      </c>
      <c r="N22" s="22">
        <v>228199516.73999995</v>
      </c>
      <c r="O22" s="22">
        <v>349434847.76652396</v>
      </c>
      <c r="P22" s="23">
        <v>0</v>
      </c>
      <c r="Q22" s="23">
        <v>390375218.81500101</v>
      </c>
      <c r="R22" s="17">
        <v>2607.8634846793739</v>
      </c>
      <c r="S22" s="12">
        <v>2914.9313489658807</v>
      </c>
      <c r="T22" s="12">
        <v>3630.1091548569789</v>
      </c>
      <c r="U22" s="12">
        <v>55894.574009462434</v>
      </c>
      <c r="V22" s="12">
        <v>100794.83954946994</v>
      </c>
      <c r="W22" s="12">
        <v>84670.425918711888</v>
      </c>
      <c r="X22" s="12">
        <v>0</v>
      </c>
      <c r="Y22" s="14">
        <v>31225.021501759798</v>
      </c>
      <c r="AA22" s="3"/>
      <c r="AB22" s="3"/>
      <c r="AC22" s="3"/>
      <c r="AD22" s="3"/>
      <c r="AE22" s="3"/>
      <c r="AF22" s="3"/>
      <c r="AG22" s="3"/>
      <c r="AH22" s="3"/>
    </row>
    <row r="23" spans="1:34" x14ac:dyDescent="0.2">
      <c r="A23" s="18" t="s">
        <v>53</v>
      </c>
      <c r="B23" s="19">
        <v>1913</v>
      </c>
      <c r="C23" s="19">
        <v>3550</v>
      </c>
      <c r="D23" s="19">
        <v>4278</v>
      </c>
      <c r="E23" s="19">
        <v>294</v>
      </c>
      <c r="F23" s="19">
        <v>805</v>
      </c>
      <c r="G23" s="19">
        <v>1049</v>
      </c>
      <c r="H23" s="20">
        <v>0</v>
      </c>
      <c r="I23" s="21">
        <v>4605</v>
      </c>
      <c r="J23" s="22">
        <v>3132258.0599999996</v>
      </c>
      <c r="K23" s="22">
        <v>8627571.8200000022</v>
      </c>
      <c r="L23" s="22">
        <v>11759829.880000003</v>
      </c>
      <c r="M23" s="22">
        <v>11436337.880000001</v>
      </c>
      <c r="N23" s="22">
        <v>80519386.5</v>
      </c>
      <c r="O23" s="22">
        <v>91955724.379999995</v>
      </c>
      <c r="P23" s="23">
        <v>0</v>
      </c>
      <c r="Q23" s="23">
        <v>103715554.25999999</v>
      </c>
      <c r="R23" s="17">
        <v>1637.3539257710399</v>
      </c>
      <c r="S23" s="12">
        <v>2430.301921126761</v>
      </c>
      <c r="T23" s="12">
        <v>2748.9083403459567</v>
      </c>
      <c r="U23" s="12">
        <v>38899.108435374153</v>
      </c>
      <c r="V23" s="12">
        <v>100024.08260869565</v>
      </c>
      <c r="W23" s="12">
        <v>87660.366425166823</v>
      </c>
      <c r="X23" s="12">
        <v>0</v>
      </c>
      <c r="Y23" s="14">
        <v>22522.378775244299</v>
      </c>
      <c r="AA23" s="3"/>
      <c r="AB23" s="3"/>
      <c r="AC23" s="3"/>
      <c r="AD23" s="3"/>
      <c r="AE23" s="3"/>
      <c r="AF23" s="3"/>
      <c r="AG23" s="3"/>
      <c r="AH23" s="3"/>
    </row>
    <row r="24" spans="1:34" x14ac:dyDescent="0.2">
      <c r="A24" s="18" t="s">
        <v>54</v>
      </c>
      <c r="B24" s="19">
        <v>362</v>
      </c>
      <c r="C24" s="19">
        <v>675</v>
      </c>
      <c r="D24" s="19">
        <v>840</v>
      </c>
      <c r="E24" s="19">
        <v>49</v>
      </c>
      <c r="F24" s="19">
        <v>163</v>
      </c>
      <c r="G24" s="19">
        <v>199</v>
      </c>
      <c r="H24" s="20">
        <v>0</v>
      </c>
      <c r="I24" s="21">
        <v>921</v>
      </c>
      <c r="J24" s="22">
        <v>577945.93000000005</v>
      </c>
      <c r="K24" s="22">
        <v>1157542.45</v>
      </c>
      <c r="L24" s="22">
        <v>1735488.38</v>
      </c>
      <c r="M24" s="22">
        <v>2053325.14</v>
      </c>
      <c r="N24" s="22">
        <v>14597355.359999999</v>
      </c>
      <c r="O24" s="22">
        <v>16650680.5</v>
      </c>
      <c r="P24" s="23">
        <v>0</v>
      </c>
      <c r="Q24" s="23">
        <v>18386168.879999999</v>
      </c>
      <c r="R24" s="17">
        <v>1596.5357182320442</v>
      </c>
      <c r="S24" s="12">
        <v>1714.8777037037037</v>
      </c>
      <c r="T24" s="12">
        <v>2066.057595238095</v>
      </c>
      <c r="U24" s="12">
        <v>41904.594693877552</v>
      </c>
      <c r="V24" s="12">
        <v>89554.32736196318</v>
      </c>
      <c r="W24" s="12">
        <v>83671.761306532659</v>
      </c>
      <c r="X24" s="12">
        <v>0</v>
      </c>
      <c r="Y24" s="14">
        <v>19963.266970684039</v>
      </c>
      <c r="AA24" s="3"/>
      <c r="AB24" s="3"/>
      <c r="AC24" s="3"/>
      <c r="AD24" s="3"/>
      <c r="AE24" s="3"/>
      <c r="AF24" s="3"/>
      <c r="AG24" s="3"/>
      <c r="AH24" s="3"/>
    </row>
    <row r="25" spans="1:34" x14ac:dyDescent="0.2">
      <c r="A25" s="18" t="s">
        <v>55</v>
      </c>
      <c r="B25" s="19">
        <v>895</v>
      </c>
      <c r="C25" s="19">
        <v>1765</v>
      </c>
      <c r="D25" s="19">
        <v>2053</v>
      </c>
      <c r="E25" s="19">
        <v>204</v>
      </c>
      <c r="F25" s="19">
        <v>341</v>
      </c>
      <c r="G25" s="19">
        <v>523</v>
      </c>
      <c r="H25" s="20">
        <v>0</v>
      </c>
      <c r="I25" s="21">
        <v>2230</v>
      </c>
      <c r="J25" s="22">
        <v>2066754.18</v>
      </c>
      <c r="K25" s="22">
        <v>5575159.5599999996</v>
      </c>
      <c r="L25" s="22">
        <v>7641913.7399999993</v>
      </c>
      <c r="M25" s="22">
        <v>8725019.2200000007</v>
      </c>
      <c r="N25" s="22">
        <v>23541049.079999998</v>
      </c>
      <c r="O25" s="22">
        <v>32266068.299999997</v>
      </c>
      <c r="P25" s="23">
        <v>0</v>
      </c>
      <c r="Q25" s="23">
        <v>39907982.039999999</v>
      </c>
      <c r="R25" s="17">
        <v>2309.2225474860334</v>
      </c>
      <c r="S25" s="12">
        <v>3158.7306288951841</v>
      </c>
      <c r="T25" s="12">
        <v>3722.3155090112027</v>
      </c>
      <c r="U25" s="12">
        <v>42769.702058823532</v>
      </c>
      <c r="V25" s="12">
        <v>69035.334545454534</v>
      </c>
      <c r="W25" s="12">
        <v>61694.203250478007</v>
      </c>
      <c r="X25" s="12">
        <v>0</v>
      </c>
      <c r="Y25" s="14">
        <v>17895.956071748878</v>
      </c>
      <c r="AA25" s="3"/>
      <c r="AB25" s="3"/>
      <c r="AC25" s="3"/>
      <c r="AD25" s="3"/>
      <c r="AE25" s="3"/>
      <c r="AF25" s="3"/>
      <c r="AG25" s="3"/>
      <c r="AH25" s="3"/>
    </row>
    <row r="26" spans="1:34" x14ac:dyDescent="0.2">
      <c r="A26" s="18" t="s">
        <v>56</v>
      </c>
      <c r="B26" s="19">
        <v>4120</v>
      </c>
      <c r="C26" s="19">
        <v>5954</v>
      </c>
      <c r="D26" s="19">
        <v>7155</v>
      </c>
      <c r="E26" s="19">
        <v>998</v>
      </c>
      <c r="F26" s="19">
        <v>1327</v>
      </c>
      <c r="G26" s="19">
        <v>2162</v>
      </c>
      <c r="H26" s="20">
        <v>0</v>
      </c>
      <c r="I26" s="21">
        <v>7718</v>
      </c>
      <c r="J26" s="22">
        <v>6629928.2000000002</v>
      </c>
      <c r="K26" s="22">
        <v>17900176.079999998</v>
      </c>
      <c r="L26" s="22">
        <v>24530104.279999997</v>
      </c>
      <c r="M26" s="22">
        <v>45395874.380000003</v>
      </c>
      <c r="N26" s="22">
        <v>127285561.89</v>
      </c>
      <c r="O26" s="22">
        <v>172681436.27000001</v>
      </c>
      <c r="P26" s="23">
        <v>0</v>
      </c>
      <c r="Q26" s="23">
        <v>197211540.55000001</v>
      </c>
      <c r="R26" s="17">
        <v>1609.2058737864079</v>
      </c>
      <c r="S26" s="12">
        <v>3006.4118374202212</v>
      </c>
      <c r="T26" s="12">
        <v>3428.3863424178894</v>
      </c>
      <c r="U26" s="12">
        <v>45486.84807615231</v>
      </c>
      <c r="V26" s="12">
        <v>95919.790422004517</v>
      </c>
      <c r="W26" s="12">
        <v>79871.154611470862</v>
      </c>
      <c r="X26" s="12">
        <v>0</v>
      </c>
      <c r="Y26" s="14">
        <v>25552.15607022545</v>
      </c>
      <c r="AA26" s="3"/>
      <c r="AB26" s="3"/>
      <c r="AC26" s="3"/>
      <c r="AD26" s="3"/>
      <c r="AE26" s="3"/>
      <c r="AF26" s="3"/>
      <c r="AG26" s="3"/>
      <c r="AH26" s="3"/>
    </row>
    <row r="27" spans="1:34" x14ac:dyDescent="0.2">
      <c r="A27" s="18" t="s">
        <v>57</v>
      </c>
      <c r="B27" s="19">
        <v>1170</v>
      </c>
      <c r="C27" s="19">
        <v>2143</v>
      </c>
      <c r="D27" s="19">
        <v>2686</v>
      </c>
      <c r="E27" s="19">
        <v>223</v>
      </c>
      <c r="F27" s="19">
        <v>519</v>
      </c>
      <c r="G27" s="19">
        <v>695</v>
      </c>
      <c r="H27" s="20">
        <v>0</v>
      </c>
      <c r="I27" s="21">
        <v>2920</v>
      </c>
      <c r="J27" s="22">
        <v>2347411.56</v>
      </c>
      <c r="K27" s="22">
        <v>4264614.92</v>
      </c>
      <c r="L27" s="22">
        <v>6612026.4800000004</v>
      </c>
      <c r="M27" s="22">
        <v>8791279.0099999998</v>
      </c>
      <c r="N27" s="22">
        <v>42524732.189999998</v>
      </c>
      <c r="O27" s="22">
        <v>51316011.199999996</v>
      </c>
      <c r="P27" s="23">
        <v>0</v>
      </c>
      <c r="Q27" s="23">
        <v>57928037.679999992</v>
      </c>
      <c r="R27" s="17">
        <v>2006.3346666666666</v>
      </c>
      <c r="S27" s="12">
        <v>1990.0209612692486</v>
      </c>
      <c r="T27" s="12">
        <v>2461.6628741623235</v>
      </c>
      <c r="U27" s="12">
        <v>39422.775829596409</v>
      </c>
      <c r="V27" s="12">
        <v>81935.900173410395</v>
      </c>
      <c r="W27" s="12">
        <v>73835.987338129489</v>
      </c>
      <c r="X27" s="12">
        <v>0</v>
      </c>
      <c r="Y27" s="14">
        <v>19838.36906849315</v>
      </c>
      <c r="AA27" s="3"/>
      <c r="AB27" s="3"/>
      <c r="AC27" s="3"/>
      <c r="AD27" s="3"/>
      <c r="AE27" s="3"/>
      <c r="AF27" s="3"/>
      <c r="AG27" s="3"/>
      <c r="AH27" s="3"/>
    </row>
    <row r="28" spans="1:34" x14ac:dyDescent="0.2">
      <c r="A28" s="18" t="s">
        <v>58</v>
      </c>
      <c r="B28" s="19">
        <v>273</v>
      </c>
      <c r="C28" s="19">
        <v>572</v>
      </c>
      <c r="D28" s="19">
        <v>696</v>
      </c>
      <c r="E28" s="19">
        <v>33</v>
      </c>
      <c r="F28" s="19">
        <v>75</v>
      </c>
      <c r="G28" s="19">
        <v>103</v>
      </c>
      <c r="H28" s="20">
        <v>0</v>
      </c>
      <c r="I28" s="21">
        <v>731</v>
      </c>
      <c r="J28" s="22">
        <v>280326.28999999998</v>
      </c>
      <c r="K28" s="22">
        <v>963651.51</v>
      </c>
      <c r="L28" s="22">
        <v>1243977.8</v>
      </c>
      <c r="M28" s="22">
        <v>989294.88</v>
      </c>
      <c r="N28" s="22">
        <v>3662864.14</v>
      </c>
      <c r="O28" s="22">
        <v>4652159.0200000005</v>
      </c>
      <c r="P28" s="23">
        <v>0</v>
      </c>
      <c r="Q28" s="23">
        <v>5896136.8200000003</v>
      </c>
      <c r="R28" s="17">
        <v>1026.8362271062269</v>
      </c>
      <c r="S28" s="12">
        <v>1684.7054370629371</v>
      </c>
      <c r="T28" s="12">
        <v>1787.3244252873565</v>
      </c>
      <c r="U28" s="12">
        <v>29978.632727272729</v>
      </c>
      <c r="V28" s="12">
        <v>48838.188533333334</v>
      </c>
      <c r="W28" s="12">
        <v>45166.592427184471</v>
      </c>
      <c r="X28" s="12">
        <v>0</v>
      </c>
      <c r="Y28" s="14">
        <v>8065.850642954857</v>
      </c>
      <c r="AA28" s="3"/>
      <c r="AB28" s="3"/>
      <c r="AC28" s="3"/>
      <c r="AD28" s="3"/>
      <c r="AE28" s="3"/>
      <c r="AF28" s="3"/>
      <c r="AG28" s="3"/>
      <c r="AH28" s="3"/>
    </row>
    <row r="29" spans="1:34" x14ac:dyDescent="0.2">
      <c r="A29" s="18" t="s">
        <v>59</v>
      </c>
      <c r="B29" s="19">
        <v>359</v>
      </c>
      <c r="C29" s="19">
        <v>905</v>
      </c>
      <c r="D29" s="19">
        <v>1055</v>
      </c>
      <c r="E29" s="19">
        <v>68</v>
      </c>
      <c r="F29" s="19">
        <v>203</v>
      </c>
      <c r="G29" s="19">
        <v>260</v>
      </c>
      <c r="H29" s="20">
        <v>0</v>
      </c>
      <c r="I29" s="21">
        <v>1147</v>
      </c>
      <c r="J29" s="22">
        <v>782305.57</v>
      </c>
      <c r="K29" s="22">
        <v>2352577.5299999998</v>
      </c>
      <c r="L29" s="22">
        <v>3134883.0999999996</v>
      </c>
      <c r="M29" s="22">
        <v>2424103.06</v>
      </c>
      <c r="N29" s="22">
        <v>14265622.689999999</v>
      </c>
      <c r="O29" s="22">
        <v>16689725.75</v>
      </c>
      <c r="P29" s="23">
        <v>0</v>
      </c>
      <c r="Q29" s="23">
        <v>19824608.850000001</v>
      </c>
      <c r="R29" s="17">
        <v>2179.124150417827</v>
      </c>
      <c r="S29" s="12">
        <v>2599.5331823204419</v>
      </c>
      <c r="T29" s="12">
        <v>2971.4531753554497</v>
      </c>
      <c r="U29" s="12">
        <v>35648.574411764705</v>
      </c>
      <c r="V29" s="12">
        <v>70274.003399014779</v>
      </c>
      <c r="W29" s="12">
        <v>64191.252884615387</v>
      </c>
      <c r="X29" s="12">
        <v>0</v>
      </c>
      <c r="Y29" s="14">
        <v>17283.878683522234</v>
      </c>
      <c r="AA29" s="3"/>
      <c r="AB29" s="3"/>
      <c r="AC29" s="3"/>
      <c r="AD29" s="3"/>
      <c r="AE29" s="3"/>
      <c r="AF29" s="3"/>
      <c r="AG29" s="3"/>
      <c r="AH29" s="3"/>
    </row>
    <row r="30" spans="1:34" x14ac:dyDescent="0.2">
      <c r="A30" s="18" t="s">
        <v>60</v>
      </c>
      <c r="B30" s="19">
        <v>727</v>
      </c>
      <c r="C30" s="19">
        <v>1178</v>
      </c>
      <c r="D30" s="19">
        <v>1602</v>
      </c>
      <c r="E30" s="19">
        <v>157</v>
      </c>
      <c r="F30" s="19">
        <v>223</v>
      </c>
      <c r="G30" s="19">
        <v>357</v>
      </c>
      <c r="H30" s="20">
        <v>0</v>
      </c>
      <c r="I30" s="21">
        <v>1708</v>
      </c>
      <c r="J30" s="22">
        <v>1436134.81</v>
      </c>
      <c r="K30" s="22">
        <v>2416363.9300000002</v>
      </c>
      <c r="L30" s="22">
        <v>3852498.74</v>
      </c>
      <c r="M30" s="22">
        <v>6522206.3700000001</v>
      </c>
      <c r="N30" s="22">
        <v>22914822.02</v>
      </c>
      <c r="O30" s="22">
        <v>29437028.390000001</v>
      </c>
      <c r="P30" s="23">
        <v>0</v>
      </c>
      <c r="Q30" s="23">
        <v>33289527.130000003</v>
      </c>
      <c r="R30" s="17">
        <v>1975.4261485557086</v>
      </c>
      <c r="S30" s="12">
        <v>2051.2427249575553</v>
      </c>
      <c r="T30" s="12">
        <v>2404.8057053682896</v>
      </c>
      <c r="U30" s="12">
        <v>41542.715732484074</v>
      </c>
      <c r="V30" s="12">
        <v>102757.04941704035</v>
      </c>
      <c r="W30" s="12">
        <v>82456.662156862745</v>
      </c>
      <c r="X30" s="12">
        <v>0</v>
      </c>
      <c r="Y30" s="14">
        <v>19490.355462529275</v>
      </c>
      <c r="AA30" s="3"/>
      <c r="AB30" s="3"/>
      <c r="AC30" s="3"/>
      <c r="AD30" s="3"/>
      <c r="AE30" s="3"/>
      <c r="AF30" s="3"/>
      <c r="AG30" s="3"/>
      <c r="AH30" s="3"/>
    </row>
    <row r="31" spans="1:34" x14ac:dyDescent="0.2">
      <c r="A31" s="18" t="s">
        <v>61</v>
      </c>
      <c r="B31" s="19">
        <v>986</v>
      </c>
      <c r="C31" s="19">
        <v>1538</v>
      </c>
      <c r="D31" s="19">
        <v>2059</v>
      </c>
      <c r="E31" s="19">
        <v>207</v>
      </c>
      <c r="F31" s="19">
        <v>247</v>
      </c>
      <c r="G31" s="19">
        <v>438</v>
      </c>
      <c r="H31" s="20">
        <v>0</v>
      </c>
      <c r="I31" s="21">
        <v>2174</v>
      </c>
      <c r="J31" s="22">
        <v>1755890.92</v>
      </c>
      <c r="K31" s="22">
        <v>3548812.92</v>
      </c>
      <c r="L31" s="22">
        <v>5304703.84</v>
      </c>
      <c r="M31" s="22">
        <v>7945296.4000000004</v>
      </c>
      <c r="N31" s="22">
        <v>22018071.030000001</v>
      </c>
      <c r="O31" s="22">
        <v>29963367.43</v>
      </c>
      <c r="P31" s="23">
        <v>0</v>
      </c>
      <c r="Q31" s="23">
        <v>35268071.269999996</v>
      </c>
      <c r="R31" s="17">
        <v>1780.8224340770789</v>
      </c>
      <c r="S31" s="12">
        <v>2307.4206241872562</v>
      </c>
      <c r="T31" s="12">
        <v>2576.349606605148</v>
      </c>
      <c r="U31" s="12">
        <v>38383.074396135271</v>
      </c>
      <c r="V31" s="12">
        <v>89141.9879757085</v>
      </c>
      <c r="W31" s="12">
        <v>68409.51468036529</v>
      </c>
      <c r="X31" s="12">
        <v>0</v>
      </c>
      <c r="Y31" s="14">
        <v>16222.663877644893</v>
      </c>
      <c r="AA31" s="3"/>
      <c r="AB31" s="3"/>
      <c r="AC31" s="3"/>
      <c r="AD31" s="3"/>
      <c r="AE31" s="3"/>
      <c r="AF31" s="3"/>
      <c r="AG31" s="3"/>
      <c r="AH31" s="3"/>
    </row>
    <row r="32" spans="1:34" x14ac:dyDescent="0.2">
      <c r="A32" s="18" t="s">
        <v>62</v>
      </c>
      <c r="B32" s="19">
        <v>245</v>
      </c>
      <c r="C32" s="19">
        <v>561</v>
      </c>
      <c r="D32" s="19">
        <v>715</v>
      </c>
      <c r="E32" s="19">
        <v>39</v>
      </c>
      <c r="F32" s="19">
        <v>87</v>
      </c>
      <c r="G32" s="19">
        <v>126</v>
      </c>
      <c r="H32" s="20">
        <v>0</v>
      </c>
      <c r="I32" s="21">
        <v>786</v>
      </c>
      <c r="J32" s="22">
        <v>412071.8</v>
      </c>
      <c r="K32" s="22">
        <v>1076659.71</v>
      </c>
      <c r="L32" s="22">
        <v>1488731.51</v>
      </c>
      <c r="M32" s="22">
        <v>1057118.24</v>
      </c>
      <c r="N32" s="22">
        <v>8111737.5999999996</v>
      </c>
      <c r="O32" s="22">
        <v>9168855.8399999999</v>
      </c>
      <c r="P32" s="23">
        <v>0</v>
      </c>
      <c r="Q32" s="23">
        <v>10657587.35</v>
      </c>
      <c r="R32" s="17">
        <v>1681.9257142857143</v>
      </c>
      <c r="S32" s="12">
        <v>1919.1795187165774</v>
      </c>
      <c r="T32" s="12">
        <v>2082.1419720279719</v>
      </c>
      <c r="U32" s="12">
        <v>27105.595897435898</v>
      </c>
      <c r="V32" s="12">
        <v>93238.363218390805</v>
      </c>
      <c r="W32" s="12">
        <v>72768.697142857141</v>
      </c>
      <c r="X32" s="12">
        <v>0</v>
      </c>
      <c r="Y32" s="14">
        <v>13559.271437659032</v>
      </c>
      <c r="AA32" s="3"/>
      <c r="AB32" s="3"/>
      <c r="AC32" s="3"/>
      <c r="AD32" s="3"/>
      <c r="AE32" s="3"/>
      <c r="AF32" s="3"/>
      <c r="AG32" s="3"/>
      <c r="AH32" s="3"/>
    </row>
    <row r="33" spans="1:34" x14ac:dyDescent="0.2">
      <c r="A33" s="18" t="s">
        <v>63</v>
      </c>
      <c r="B33" s="19">
        <v>4019</v>
      </c>
      <c r="C33" s="19">
        <v>6679</v>
      </c>
      <c r="D33" s="19">
        <v>8271</v>
      </c>
      <c r="E33" s="19">
        <v>1379</v>
      </c>
      <c r="F33" s="19">
        <v>1909</v>
      </c>
      <c r="G33" s="19">
        <v>3034</v>
      </c>
      <c r="H33" s="20">
        <v>0</v>
      </c>
      <c r="I33" s="21">
        <v>9190</v>
      </c>
      <c r="J33" s="22">
        <v>12164657.790000001</v>
      </c>
      <c r="K33" s="22">
        <v>19517169.809999999</v>
      </c>
      <c r="L33" s="22">
        <v>31681827.600000001</v>
      </c>
      <c r="M33" s="22">
        <v>76231996.077800006</v>
      </c>
      <c r="N33" s="22">
        <v>217857777.25999999</v>
      </c>
      <c r="O33" s="22">
        <v>294089773.33780003</v>
      </c>
      <c r="P33" s="23">
        <v>0</v>
      </c>
      <c r="Q33" s="23">
        <v>325771600.93780005</v>
      </c>
      <c r="R33" s="17">
        <v>3026.7872082607614</v>
      </c>
      <c r="S33" s="12">
        <v>2922.1694580026947</v>
      </c>
      <c r="T33" s="12">
        <v>3830.4712368516507</v>
      </c>
      <c r="U33" s="12">
        <v>55280.635299347356</v>
      </c>
      <c r="V33" s="12">
        <v>114121.41291775799</v>
      </c>
      <c r="W33" s="12">
        <v>96931.368931377729</v>
      </c>
      <c r="X33" s="12">
        <v>0</v>
      </c>
      <c r="Y33" s="14">
        <v>35448.487588443968</v>
      </c>
      <c r="AA33" s="3"/>
      <c r="AB33" s="3"/>
      <c r="AC33" s="3"/>
      <c r="AD33" s="3"/>
      <c r="AE33" s="3"/>
      <c r="AF33" s="3"/>
      <c r="AG33" s="3"/>
      <c r="AH33" s="3"/>
    </row>
    <row r="34" spans="1:34" x14ac:dyDescent="0.2">
      <c r="A34" s="18" t="s">
        <v>64</v>
      </c>
      <c r="B34" s="19">
        <v>1388</v>
      </c>
      <c r="C34" s="19">
        <v>1940</v>
      </c>
      <c r="D34" s="19">
        <v>2660</v>
      </c>
      <c r="E34" s="19">
        <v>413</v>
      </c>
      <c r="F34" s="19">
        <v>676</v>
      </c>
      <c r="G34" s="19">
        <v>978</v>
      </c>
      <c r="H34" s="20">
        <v>0</v>
      </c>
      <c r="I34" s="21">
        <v>3035</v>
      </c>
      <c r="J34" s="22">
        <v>3097061.36</v>
      </c>
      <c r="K34" s="22">
        <v>5439800.7000000002</v>
      </c>
      <c r="L34" s="22">
        <v>8536862.0600000005</v>
      </c>
      <c r="M34" s="22">
        <v>22600857.899999999</v>
      </c>
      <c r="N34" s="22">
        <v>79715187.030000001</v>
      </c>
      <c r="O34" s="22">
        <v>102316044.93000001</v>
      </c>
      <c r="P34" s="23">
        <v>0</v>
      </c>
      <c r="Q34" s="23">
        <v>110852906.99000001</v>
      </c>
      <c r="R34" s="17">
        <v>2231.312219020173</v>
      </c>
      <c r="S34" s="12">
        <v>2804.0209793814433</v>
      </c>
      <c r="T34" s="12">
        <v>3209.3466390977446</v>
      </c>
      <c r="U34" s="12">
        <v>54723.626876513314</v>
      </c>
      <c r="V34" s="12">
        <v>117921.87430473373</v>
      </c>
      <c r="W34" s="12">
        <v>104617.63285276074</v>
      </c>
      <c r="X34" s="12">
        <v>0</v>
      </c>
      <c r="Y34" s="14">
        <v>36524.845795716639</v>
      </c>
      <c r="AA34" s="3"/>
      <c r="AB34" s="3"/>
      <c r="AC34" s="3"/>
      <c r="AD34" s="3"/>
      <c r="AE34" s="3"/>
      <c r="AF34" s="3"/>
      <c r="AG34" s="3"/>
      <c r="AH34" s="3"/>
    </row>
    <row r="35" spans="1:34" x14ac:dyDescent="0.2">
      <c r="A35" s="18" t="s">
        <v>65</v>
      </c>
      <c r="B35" s="19">
        <v>628</v>
      </c>
      <c r="C35" s="19">
        <v>867</v>
      </c>
      <c r="D35" s="19">
        <v>1153</v>
      </c>
      <c r="E35" s="19">
        <v>135</v>
      </c>
      <c r="F35" s="19">
        <v>166</v>
      </c>
      <c r="G35" s="19">
        <v>288</v>
      </c>
      <c r="H35" s="20">
        <v>0</v>
      </c>
      <c r="I35" s="21">
        <v>1235</v>
      </c>
      <c r="J35" s="22">
        <v>1555031.02</v>
      </c>
      <c r="K35" s="22">
        <v>1934975.57</v>
      </c>
      <c r="L35" s="22">
        <v>3490006.59</v>
      </c>
      <c r="M35" s="22">
        <v>3076296.11</v>
      </c>
      <c r="N35" s="22">
        <v>10433753.460000001</v>
      </c>
      <c r="O35" s="22">
        <v>13510049.57</v>
      </c>
      <c r="P35" s="23">
        <v>0</v>
      </c>
      <c r="Q35" s="23">
        <v>17000056.16</v>
      </c>
      <c r="R35" s="17">
        <v>2476.1640445859871</v>
      </c>
      <c r="S35" s="12">
        <v>2231.8057324106112</v>
      </c>
      <c r="T35" s="12">
        <v>3026.8920988725063</v>
      </c>
      <c r="U35" s="12">
        <v>22787.378592592591</v>
      </c>
      <c r="V35" s="12">
        <v>62853.936506024103</v>
      </c>
      <c r="W35" s="12">
        <v>46909.89434027778</v>
      </c>
      <c r="X35" s="12">
        <v>0</v>
      </c>
      <c r="Y35" s="14">
        <v>13765.227659919028</v>
      </c>
      <c r="AA35" s="3"/>
      <c r="AB35" s="3"/>
      <c r="AC35" s="3"/>
      <c r="AD35" s="3"/>
      <c r="AE35" s="3"/>
      <c r="AF35" s="3"/>
      <c r="AG35" s="3"/>
      <c r="AH35" s="3"/>
    </row>
    <row r="36" spans="1:34" x14ac:dyDescent="0.2">
      <c r="A36" s="18" t="s">
        <v>66</v>
      </c>
      <c r="B36" s="19">
        <v>1869</v>
      </c>
      <c r="C36" s="19">
        <v>3152</v>
      </c>
      <c r="D36" s="19">
        <v>3975</v>
      </c>
      <c r="E36" s="19">
        <v>443</v>
      </c>
      <c r="F36" s="19">
        <v>804</v>
      </c>
      <c r="G36" s="19">
        <v>1154</v>
      </c>
      <c r="H36" s="20">
        <v>0</v>
      </c>
      <c r="I36" s="21">
        <v>4282</v>
      </c>
      <c r="J36" s="22">
        <v>5176242.66</v>
      </c>
      <c r="K36" s="22">
        <v>7439897.6900000004</v>
      </c>
      <c r="L36" s="22">
        <v>12616140.350000001</v>
      </c>
      <c r="M36" s="22">
        <v>22686220.809999999</v>
      </c>
      <c r="N36" s="22">
        <v>76369637.599999994</v>
      </c>
      <c r="O36" s="22">
        <v>99055858.409999996</v>
      </c>
      <c r="P36" s="23">
        <v>0</v>
      </c>
      <c r="Q36" s="23">
        <v>111671998.75999999</v>
      </c>
      <c r="R36" s="17">
        <v>2769.5252327447834</v>
      </c>
      <c r="S36" s="12">
        <v>2360.3736326142134</v>
      </c>
      <c r="T36" s="12">
        <v>3173.8717861635223</v>
      </c>
      <c r="U36" s="12">
        <v>51210.430722347628</v>
      </c>
      <c r="V36" s="12">
        <v>94987.111442786059</v>
      </c>
      <c r="W36" s="12">
        <v>85836.965693240898</v>
      </c>
      <c r="X36" s="12">
        <v>0</v>
      </c>
      <c r="Y36" s="14">
        <v>26079.401858944417</v>
      </c>
      <c r="AA36" s="3"/>
      <c r="AB36" s="3"/>
      <c r="AC36" s="3"/>
      <c r="AD36" s="3"/>
      <c r="AE36" s="3"/>
      <c r="AF36" s="3"/>
      <c r="AG36" s="3"/>
      <c r="AH36" s="3"/>
    </row>
    <row r="37" spans="1:34" x14ac:dyDescent="0.2">
      <c r="A37" s="18" t="s">
        <v>67</v>
      </c>
      <c r="B37" s="19">
        <v>786</v>
      </c>
      <c r="C37" s="19">
        <v>1630</v>
      </c>
      <c r="D37" s="19">
        <v>2026</v>
      </c>
      <c r="E37" s="19">
        <v>211</v>
      </c>
      <c r="F37" s="19">
        <v>369</v>
      </c>
      <c r="G37" s="19">
        <v>535</v>
      </c>
      <c r="H37" s="20">
        <v>0</v>
      </c>
      <c r="I37" s="21">
        <v>2172</v>
      </c>
      <c r="J37" s="22">
        <v>1278736.58</v>
      </c>
      <c r="K37" s="22">
        <v>3388274.67</v>
      </c>
      <c r="L37" s="22">
        <v>4667011.25</v>
      </c>
      <c r="M37" s="22">
        <v>9784532.8300000001</v>
      </c>
      <c r="N37" s="22">
        <v>31965353.800000001</v>
      </c>
      <c r="O37" s="22">
        <v>41749886.630000003</v>
      </c>
      <c r="P37" s="23">
        <v>0</v>
      </c>
      <c r="Q37" s="23">
        <v>46416897.880000003</v>
      </c>
      <c r="R37" s="17">
        <v>1626.8913231552165</v>
      </c>
      <c r="S37" s="12">
        <v>2078.696116564417</v>
      </c>
      <c r="T37" s="12">
        <v>2303.5593534057257</v>
      </c>
      <c r="U37" s="12">
        <v>46372.193507109005</v>
      </c>
      <c r="V37" s="12">
        <v>86626.975067750682</v>
      </c>
      <c r="W37" s="12">
        <v>78037.171271028041</v>
      </c>
      <c r="X37" s="12">
        <v>0</v>
      </c>
      <c r="Y37" s="14">
        <v>21370.579134438307</v>
      </c>
      <c r="AA37" s="3"/>
      <c r="AB37" s="3"/>
      <c r="AC37" s="3"/>
      <c r="AD37" s="3"/>
      <c r="AE37" s="3"/>
      <c r="AF37" s="3"/>
      <c r="AG37" s="3"/>
      <c r="AH37" s="3"/>
    </row>
    <row r="38" spans="1:34" x14ac:dyDescent="0.2">
      <c r="A38" s="18" t="s">
        <v>68</v>
      </c>
      <c r="B38" s="19">
        <v>451</v>
      </c>
      <c r="C38" s="19">
        <v>1158</v>
      </c>
      <c r="D38" s="19">
        <v>1298</v>
      </c>
      <c r="E38" s="19">
        <v>44</v>
      </c>
      <c r="F38" s="19">
        <v>225</v>
      </c>
      <c r="G38" s="19">
        <v>260</v>
      </c>
      <c r="H38" s="20">
        <v>0</v>
      </c>
      <c r="I38" s="21">
        <v>1398</v>
      </c>
      <c r="J38" s="22">
        <v>504585.44</v>
      </c>
      <c r="K38" s="22">
        <v>2267685.73</v>
      </c>
      <c r="L38" s="22">
        <v>2772271.17</v>
      </c>
      <c r="M38" s="22">
        <v>2806340.27</v>
      </c>
      <c r="N38" s="22">
        <v>15786269.369999999</v>
      </c>
      <c r="O38" s="22">
        <v>18592609.640000001</v>
      </c>
      <c r="P38" s="23">
        <v>0</v>
      </c>
      <c r="Q38" s="23">
        <v>21364880.810000002</v>
      </c>
      <c r="R38" s="17">
        <v>1118.8147228381374</v>
      </c>
      <c r="S38" s="12">
        <v>1958.2778324697754</v>
      </c>
      <c r="T38" s="12">
        <v>2135.8021340523883</v>
      </c>
      <c r="U38" s="12">
        <v>63780.460681818186</v>
      </c>
      <c r="V38" s="12">
        <v>70161.197199999995</v>
      </c>
      <c r="W38" s="12">
        <v>71510.037076923079</v>
      </c>
      <c r="X38" s="12">
        <v>0</v>
      </c>
      <c r="Y38" s="14">
        <v>15282.461237482119</v>
      </c>
      <c r="AA38" s="3"/>
      <c r="AB38" s="3"/>
      <c r="AC38" s="3"/>
      <c r="AD38" s="3"/>
      <c r="AE38" s="3"/>
      <c r="AF38" s="3"/>
      <c r="AG38" s="3"/>
      <c r="AH38" s="3"/>
    </row>
    <row r="39" spans="1:34" x14ac:dyDescent="0.2">
      <c r="A39" s="18" t="s">
        <v>69</v>
      </c>
      <c r="B39" s="19">
        <v>1537</v>
      </c>
      <c r="C39" s="19">
        <v>3322</v>
      </c>
      <c r="D39" s="19">
        <v>4026</v>
      </c>
      <c r="E39" s="19">
        <v>598</v>
      </c>
      <c r="F39" s="19">
        <v>934</v>
      </c>
      <c r="G39" s="19">
        <v>1421</v>
      </c>
      <c r="H39" s="20">
        <v>0</v>
      </c>
      <c r="I39" s="21">
        <v>4456</v>
      </c>
      <c r="J39" s="22">
        <v>4313406.42</v>
      </c>
      <c r="K39" s="22">
        <v>9319706.5999999996</v>
      </c>
      <c r="L39" s="22">
        <v>13633113.02</v>
      </c>
      <c r="M39" s="22">
        <v>32026664.129999999</v>
      </c>
      <c r="N39" s="22">
        <v>76573493.859999999</v>
      </c>
      <c r="O39" s="22">
        <v>108600157.98999999</v>
      </c>
      <c r="P39" s="23">
        <v>0</v>
      </c>
      <c r="Q39" s="23">
        <v>122233271.00999999</v>
      </c>
      <c r="R39" s="17">
        <v>2806.3802342225113</v>
      </c>
      <c r="S39" s="12">
        <v>2805.4505117399158</v>
      </c>
      <c r="T39" s="12">
        <v>3386.267516145057</v>
      </c>
      <c r="U39" s="12">
        <v>53556.294531772575</v>
      </c>
      <c r="V39" s="12">
        <v>81984.468800856528</v>
      </c>
      <c r="W39" s="12">
        <v>76425.163961998594</v>
      </c>
      <c r="X39" s="12">
        <v>0</v>
      </c>
      <c r="Y39" s="14">
        <v>27431.164948384197</v>
      </c>
      <c r="AA39" s="3"/>
      <c r="AB39" s="3"/>
      <c r="AC39" s="3"/>
      <c r="AD39" s="3"/>
      <c r="AE39" s="3"/>
      <c r="AF39" s="3"/>
      <c r="AG39" s="3"/>
      <c r="AH39" s="3"/>
    </row>
    <row r="40" spans="1:34" x14ac:dyDescent="0.2">
      <c r="A40" s="18" t="s">
        <v>70</v>
      </c>
      <c r="B40" s="19">
        <v>736</v>
      </c>
      <c r="C40" s="19">
        <v>1410</v>
      </c>
      <c r="D40" s="19">
        <v>1723</v>
      </c>
      <c r="E40" s="19">
        <v>163</v>
      </c>
      <c r="F40" s="19">
        <v>286</v>
      </c>
      <c r="G40" s="19">
        <v>433</v>
      </c>
      <c r="H40" s="20">
        <v>0</v>
      </c>
      <c r="I40" s="21">
        <v>1825</v>
      </c>
      <c r="J40" s="22">
        <v>1587720.26</v>
      </c>
      <c r="K40" s="22">
        <v>3041648.59</v>
      </c>
      <c r="L40" s="22">
        <v>4629368.8499999996</v>
      </c>
      <c r="M40" s="22">
        <v>7697883.4199999999</v>
      </c>
      <c r="N40" s="22">
        <v>24077132.170000002</v>
      </c>
      <c r="O40" s="22">
        <v>31775015.590000004</v>
      </c>
      <c r="P40" s="23">
        <v>0</v>
      </c>
      <c r="Q40" s="23">
        <v>36404384.440000005</v>
      </c>
      <c r="R40" s="17">
        <v>2157.2286141304348</v>
      </c>
      <c r="S40" s="12">
        <v>2157.1975815602837</v>
      </c>
      <c r="T40" s="12">
        <v>2686.8072257690073</v>
      </c>
      <c r="U40" s="12">
        <v>47226.278650306747</v>
      </c>
      <c r="V40" s="12">
        <v>84185.776818181825</v>
      </c>
      <c r="W40" s="12">
        <v>73383.40782909932</v>
      </c>
      <c r="X40" s="12">
        <v>0</v>
      </c>
      <c r="Y40" s="14">
        <v>19947.607912328771</v>
      </c>
      <c r="AA40" s="3"/>
      <c r="AB40" s="3"/>
      <c r="AC40" s="3"/>
      <c r="AD40" s="3"/>
      <c r="AE40" s="3"/>
      <c r="AF40" s="3"/>
      <c r="AG40" s="3"/>
      <c r="AH40" s="3"/>
    </row>
    <row r="41" spans="1:34" x14ac:dyDescent="0.2">
      <c r="A41" s="18" t="s">
        <v>71</v>
      </c>
      <c r="B41" s="19">
        <v>400</v>
      </c>
      <c r="C41" s="19">
        <v>799</v>
      </c>
      <c r="D41" s="19">
        <v>989</v>
      </c>
      <c r="E41" s="19">
        <v>105</v>
      </c>
      <c r="F41" s="19">
        <v>179</v>
      </c>
      <c r="G41" s="19">
        <v>272</v>
      </c>
      <c r="H41" s="20">
        <v>0</v>
      </c>
      <c r="I41" s="21">
        <v>1104</v>
      </c>
      <c r="J41" s="22">
        <v>658913.14</v>
      </c>
      <c r="K41" s="22">
        <v>1448495.48</v>
      </c>
      <c r="L41" s="22">
        <v>2107408.62</v>
      </c>
      <c r="M41" s="22">
        <v>3150593.11</v>
      </c>
      <c r="N41" s="22">
        <v>14956277.43</v>
      </c>
      <c r="O41" s="22">
        <v>18106870.539999999</v>
      </c>
      <c r="P41" s="23">
        <v>0</v>
      </c>
      <c r="Q41" s="23">
        <v>20214279.16</v>
      </c>
      <c r="R41" s="17">
        <v>1647.2828500000001</v>
      </c>
      <c r="S41" s="12">
        <v>1812.8854568210263</v>
      </c>
      <c r="T41" s="12">
        <v>2130.8479474216383</v>
      </c>
      <c r="U41" s="12">
        <v>30005.648666666664</v>
      </c>
      <c r="V41" s="12">
        <v>83554.622513966475</v>
      </c>
      <c r="W41" s="12">
        <v>66569.376985294119</v>
      </c>
      <c r="X41" s="12">
        <v>0</v>
      </c>
      <c r="Y41" s="14">
        <v>18310.035471014493</v>
      </c>
      <c r="AA41" s="3"/>
      <c r="AB41" s="3"/>
      <c r="AC41" s="3"/>
      <c r="AD41" s="3"/>
      <c r="AE41" s="3"/>
      <c r="AF41" s="3"/>
      <c r="AG41" s="3"/>
      <c r="AH41" s="3"/>
    </row>
    <row r="42" spans="1:34" x14ac:dyDescent="0.2">
      <c r="A42" s="18" t="s">
        <v>72</v>
      </c>
      <c r="B42" s="19">
        <v>1056</v>
      </c>
      <c r="C42" s="19">
        <v>1786</v>
      </c>
      <c r="D42" s="19">
        <v>2344</v>
      </c>
      <c r="E42" s="19">
        <v>314</v>
      </c>
      <c r="F42" s="19">
        <v>479</v>
      </c>
      <c r="G42" s="19">
        <v>733</v>
      </c>
      <c r="H42" s="20">
        <v>0</v>
      </c>
      <c r="I42" s="21">
        <v>2596</v>
      </c>
      <c r="J42" s="22">
        <v>2448685.2599999998</v>
      </c>
      <c r="K42" s="22">
        <v>3760443.76</v>
      </c>
      <c r="L42" s="22">
        <v>6209129.0199999996</v>
      </c>
      <c r="M42" s="22">
        <v>9896988.0099999998</v>
      </c>
      <c r="N42" s="22">
        <v>42845660.160000004</v>
      </c>
      <c r="O42" s="22">
        <v>52742648.170000002</v>
      </c>
      <c r="P42" s="23">
        <v>0</v>
      </c>
      <c r="Q42" s="23">
        <v>58951777.189999998</v>
      </c>
      <c r="R42" s="17">
        <v>2318.8307386363635</v>
      </c>
      <c r="S42" s="12">
        <v>2105.5116237402012</v>
      </c>
      <c r="T42" s="12">
        <v>2648.9458276450509</v>
      </c>
      <c r="U42" s="12">
        <v>31519.070095541399</v>
      </c>
      <c r="V42" s="12">
        <v>89448.142296450955</v>
      </c>
      <c r="W42" s="12">
        <v>71954.499549795364</v>
      </c>
      <c r="X42" s="12">
        <v>0</v>
      </c>
      <c r="Y42" s="14">
        <v>22708.696914483819</v>
      </c>
      <c r="AA42" s="3"/>
      <c r="AB42" s="3"/>
      <c r="AC42" s="3"/>
      <c r="AD42" s="3"/>
      <c r="AE42" s="3"/>
      <c r="AF42" s="3"/>
      <c r="AG42" s="3"/>
      <c r="AH42" s="3"/>
    </row>
    <row r="43" spans="1:34" x14ac:dyDescent="0.2">
      <c r="A43" s="18" t="s">
        <v>73</v>
      </c>
      <c r="B43" s="19">
        <v>1078</v>
      </c>
      <c r="C43" s="19">
        <v>2050</v>
      </c>
      <c r="D43" s="19">
        <v>2653</v>
      </c>
      <c r="E43" s="19">
        <v>234</v>
      </c>
      <c r="F43" s="19">
        <v>553</v>
      </c>
      <c r="G43" s="19">
        <v>759</v>
      </c>
      <c r="H43" s="20">
        <v>0</v>
      </c>
      <c r="I43" s="21">
        <v>2887</v>
      </c>
      <c r="J43" s="22">
        <v>1786476.62</v>
      </c>
      <c r="K43" s="22">
        <v>4703906.76</v>
      </c>
      <c r="L43" s="22">
        <v>6490383.3799999999</v>
      </c>
      <c r="M43" s="22">
        <v>10802305.060000001</v>
      </c>
      <c r="N43" s="22">
        <v>48499097.369999997</v>
      </c>
      <c r="O43" s="22">
        <v>59301402.43</v>
      </c>
      <c r="P43" s="23">
        <v>0</v>
      </c>
      <c r="Q43" s="23">
        <v>65791785.810000002</v>
      </c>
      <c r="R43" s="17">
        <v>1657.2139332096476</v>
      </c>
      <c r="S43" s="12">
        <v>2294.5886634146341</v>
      </c>
      <c r="T43" s="12">
        <v>2446.4317301168489</v>
      </c>
      <c r="U43" s="12">
        <v>46163.69683760684</v>
      </c>
      <c r="V43" s="12">
        <v>87701.80356238698</v>
      </c>
      <c r="W43" s="12">
        <v>78130.964993412388</v>
      </c>
      <c r="X43" s="12">
        <v>0</v>
      </c>
      <c r="Y43" s="14">
        <v>22788.980190509181</v>
      </c>
      <c r="AA43" s="3"/>
      <c r="AB43" s="3"/>
      <c r="AC43" s="3"/>
      <c r="AD43" s="3"/>
      <c r="AE43" s="3"/>
      <c r="AF43" s="3"/>
      <c r="AG43" s="3"/>
      <c r="AH43" s="3"/>
    </row>
    <row r="44" spans="1:34" x14ac:dyDescent="0.2">
      <c r="A44" s="18" t="s">
        <v>74</v>
      </c>
      <c r="B44" s="19">
        <v>401</v>
      </c>
      <c r="C44" s="19">
        <v>674</v>
      </c>
      <c r="D44" s="19">
        <v>953</v>
      </c>
      <c r="E44" s="19">
        <v>63</v>
      </c>
      <c r="F44" s="19">
        <v>83</v>
      </c>
      <c r="G44" s="19">
        <v>143</v>
      </c>
      <c r="H44" s="20">
        <v>0</v>
      </c>
      <c r="I44" s="21">
        <v>1004</v>
      </c>
      <c r="J44" s="22">
        <v>480728.38</v>
      </c>
      <c r="K44" s="22">
        <v>780111.94</v>
      </c>
      <c r="L44" s="22">
        <v>1260840.3199999998</v>
      </c>
      <c r="M44" s="22">
        <v>1457680.86</v>
      </c>
      <c r="N44" s="22">
        <v>5736594.5300000003</v>
      </c>
      <c r="O44" s="22">
        <v>7194275.3900000006</v>
      </c>
      <c r="P44" s="23">
        <v>0</v>
      </c>
      <c r="Q44" s="23">
        <v>8455115.7100000009</v>
      </c>
      <c r="R44" s="17">
        <v>1198.8238902743142</v>
      </c>
      <c r="S44" s="12">
        <v>1157.4361127596439</v>
      </c>
      <c r="T44" s="12">
        <v>1323.0223714585518</v>
      </c>
      <c r="U44" s="12">
        <v>23137.791428571429</v>
      </c>
      <c r="V44" s="12">
        <v>69115.596746987954</v>
      </c>
      <c r="W44" s="12">
        <v>50309.618111888114</v>
      </c>
      <c r="X44" s="12">
        <v>0</v>
      </c>
      <c r="Y44" s="14">
        <v>8421.4299900398419</v>
      </c>
      <c r="AA44" s="3"/>
      <c r="AB44" s="3"/>
      <c r="AC44" s="3"/>
      <c r="AD44" s="3"/>
      <c r="AE44" s="3"/>
      <c r="AF44" s="3"/>
      <c r="AG44" s="3"/>
      <c r="AH44" s="3"/>
    </row>
    <row r="45" spans="1:34" x14ac:dyDescent="0.2">
      <c r="A45" s="18" t="s">
        <v>75</v>
      </c>
      <c r="B45" s="19">
        <v>3690</v>
      </c>
      <c r="C45" s="19">
        <v>5310</v>
      </c>
      <c r="D45" s="19">
        <v>6901</v>
      </c>
      <c r="E45" s="19">
        <v>1196</v>
      </c>
      <c r="F45" s="19">
        <v>1524</v>
      </c>
      <c r="G45" s="19">
        <v>2451</v>
      </c>
      <c r="H45" s="20">
        <v>0</v>
      </c>
      <c r="I45" s="21">
        <v>7603</v>
      </c>
      <c r="J45" s="22">
        <v>10199510.15</v>
      </c>
      <c r="K45" s="22">
        <v>15658532.73</v>
      </c>
      <c r="L45" s="22">
        <v>25858042.880000003</v>
      </c>
      <c r="M45" s="22">
        <v>65423730.880000003</v>
      </c>
      <c r="N45" s="22">
        <v>157137212.72999999</v>
      </c>
      <c r="O45" s="22">
        <v>222560943.60999998</v>
      </c>
      <c r="P45" s="23">
        <v>0</v>
      </c>
      <c r="Q45" s="23">
        <v>248418986.48999998</v>
      </c>
      <c r="R45" s="17">
        <v>2764.0948915989161</v>
      </c>
      <c r="S45" s="12">
        <v>2948.8762203389833</v>
      </c>
      <c r="T45" s="12">
        <v>3746.999402985075</v>
      </c>
      <c r="U45" s="12">
        <v>54702.116120401341</v>
      </c>
      <c r="V45" s="12">
        <v>103108.40730314959</v>
      </c>
      <c r="W45" s="12">
        <v>90804.138559771513</v>
      </c>
      <c r="X45" s="12">
        <v>0</v>
      </c>
      <c r="Y45" s="14">
        <v>32673.811191634879</v>
      </c>
      <c r="AA45" s="3"/>
      <c r="AB45" s="3"/>
      <c r="AC45" s="3"/>
      <c r="AD45" s="3"/>
      <c r="AE45" s="3"/>
      <c r="AF45" s="3"/>
      <c r="AG45" s="3"/>
      <c r="AH45" s="3"/>
    </row>
    <row r="46" spans="1:34" x14ac:dyDescent="0.2">
      <c r="A46" s="18" t="s">
        <v>76</v>
      </c>
      <c r="B46" s="19">
        <v>379</v>
      </c>
      <c r="C46" s="19">
        <v>404</v>
      </c>
      <c r="D46" s="19">
        <v>669</v>
      </c>
      <c r="E46" s="19">
        <v>61</v>
      </c>
      <c r="F46" s="19">
        <v>73</v>
      </c>
      <c r="G46" s="19">
        <v>134</v>
      </c>
      <c r="H46" s="20">
        <v>0</v>
      </c>
      <c r="I46" s="21">
        <v>703</v>
      </c>
      <c r="J46" s="22">
        <v>971868.43</v>
      </c>
      <c r="K46" s="22">
        <v>561730.46</v>
      </c>
      <c r="L46" s="22">
        <v>1533598.8900000001</v>
      </c>
      <c r="M46" s="22">
        <v>3325916.24</v>
      </c>
      <c r="N46" s="22">
        <v>3734846.71</v>
      </c>
      <c r="O46" s="22">
        <v>7060762.9500000002</v>
      </c>
      <c r="P46" s="23">
        <v>0</v>
      </c>
      <c r="Q46" s="23">
        <v>8594361.8399999999</v>
      </c>
      <c r="R46" s="17">
        <v>2564.2966490765175</v>
      </c>
      <c r="S46" s="12">
        <v>1390.4219306930693</v>
      </c>
      <c r="T46" s="12">
        <v>2292.375022421525</v>
      </c>
      <c r="U46" s="12">
        <v>54523.217049180334</v>
      </c>
      <c r="V46" s="12">
        <v>51162.283698630134</v>
      </c>
      <c r="W46" s="12">
        <v>52692.260820895521</v>
      </c>
      <c r="X46" s="12">
        <v>0</v>
      </c>
      <c r="Y46" s="14">
        <v>12225.265775248932</v>
      </c>
      <c r="AA46" s="3"/>
      <c r="AB46" s="3"/>
      <c r="AC46" s="3"/>
      <c r="AD46" s="3"/>
      <c r="AE46" s="3"/>
      <c r="AF46" s="3"/>
      <c r="AG46" s="3"/>
      <c r="AH46" s="3"/>
    </row>
    <row r="47" spans="1:34" x14ac:dyDescent="0.2">
      <c r="A47" s="18" t="s">
        <v>77</v>
      </c>
      <c r="B47" s="19">
        <v>334</v>
      </c>
      <c r="C47" s="19">
        <v>752</v>
      </c>
      <c r="D47" s="19">
        <v>925</v>
      </c>
      <c r="E47" s="19">
        <v>59</v>
      </c>
      <c r="F47" s="19">
        <v>145</v>
      </c>
      <c r="G47" s="19">
        <v>197</v>
      </c>
      <c r="H47" s="20">
        <v>0</v>
      </c>
      <c r="I47" s="21">
        <v>990</v>
      </c>
      <c r="J47" s="22">
        <v>543479.69299999962</v>
      </c>
      <c r="K47" s="22">
        <v>1328043.44</v>
      </c>
      <c r="L47" s="22">
        <v>1871523.1329999994</v>
      </c>
      <c r="M47" s="22">
        <v>2402012.4700000002</v>
      </c>
      <c r="N47" s="22">
        <v>9281676.7899999991</v>
      </c>
      <c r="O47" s="22">
        <v>11683689.26</v>
      </c>
      <c r="P47" s="23">
        <v>0</v>
      </c>
      <c r="Q47" s="23">
        <v>13555212.392999999</v>
      </c>
      <c r="R47" s="17">
        <v>1627.1847095808371</v>
      </c>
      <c r="S47" s="12">
        <v>1766.0152127659574</v>
      </c>
      <c r="T47" s="12">
        <v>2023.2682518918914</v>
      </c>
      <c r="U47" s="12">
        <v>40712.075762711866</v>
      </c>
      <c r="V47" s="12">
        <v>64011.564068965512</v>
      </c>
      <c r="W47" s="12">
        <v>59308.06730964467</v>
      </c>
      <c r="X47" s="12">
        <v>0</v>
      </c>
      <c r="Y47" s="14">
        <v>13692.133730303029</v>
      </c>
      <c r="AA47" s="3"/>
      <c r="AB47" s="3"/>
      <c r="AC47" s="3"/>
      <c r="AD47" s="3"/>
      <c r="AE47" s="3"/>
      <c r="AF47" s="3"/>
      <c r="AG47" s="3"/>
      <c r="AH47" s="3"/>
    </row>
    <row r="48" spans="1:34" x14ac:dyDescent="0.2">
      <c r="A48" s="18" t="s">
        <v>78</v>
      </c>
      <c r="B48" s="19">
        <v>529</v>
      </c>
      <c r="C48" s="19">
        <v>1452</v>
      </c>
      <c r="D48" s="19">
        <v>1716</v>
      </c>
      <c r="E48" s="19">
        <v>112</v>
      </c>
      <c r="F48" s="19">
        <v>249</v>
      </c>
      <c r="G48" s="19">
        <v>354</v>
      </c>
      <c r="H48" s="20">
        <v>0</v>
      </c>
      <c r="I48" s="21">
        <v>1845</v>
      </c>
      <c r="J48" s="22">
        <v>926458.79</v>
      </c>
      <c r="K48" s="22">
        <v>3300467.93</v>
      </c>
      <c r="L48" s="22">
        <v>4226926.7200000007</v>
      </c>
      <c r="M48" s="22">
        <v>5383599.8600000003</v>
      </c>
      <c r="N48" s="22">
        <v>22372226.43</v>
      </c>
      <c r="O48" s="22">
        <v>27755826.289999999</v>
      </c>
      <c r="P48" s="23">
        <v>0</v>
      </c>
      <c r="Q48" s="23">
        <v>31982753.009999998</v>
      </c>
      <c r="R48" s="17">
        <v>1751.3398676748584</v>
      </c>
      <c r="S48" s="12">
        <v>2273.0495385674931</v>
      </c>
      <c r="T48" s="12">
        <v>2463.2440093240098</v>
      </c>
      <c r="U48" s="12">
        <v>48067.855892857144</v>
      </c>
      <c r="V48" s="12">
        <v>89848.298915662643</v>
      </c>
      <c r="W48" s="12">
        <v>78406.28895480225</v>
      </c>
      <c r="X48" s="12">
        <v>0</v>
      </c>
      <c r="Y48" s="14">
        <v>17334.825479674797</v>
      </c>
      <c r="AA48" s="3"/>
      <c r="AB48" s="3"/>
      <c r="AC48" s="3"/>
      <c r="AD48" s="3"/>
      <c r="AE48" s="3"/>
      <c r="AF48" s="3"/>
      <c r="AG48" s="3"/>
      <c r="AH48" s="3"/>
    </row>
    <row r="49" spans="1:34" x14ac:dyDescent="0.2">
      <c r="A49" s="25" t="s">
        <v>79</v>
      </c>
      <c r="B49" s="19">
        <v>564</v>
      </c>
      <c r="C49" s="19">
        <v>1120</v>
      </c>
      <c r="D49" s="19">
        <v>1408</v>
      </c>
      <c r="E49" s="19">
        <v>77</v>
      </c>
      <c r="F49" s="19">
        <v>217</v>
      </c>
      <c r="G49" s="19">
        <v>278</v>
      </c>
      <c r="H49" s="20">
        <v>0</v>
      </c>
      <c r="I49" s="21">
        <v>1510</v>
      </c>
      <c r="J49" s="22">
        <v>861907.76</v>
      </c>
      <c r="K49" s="22">
        <v>2184591.44</v>
      </c>
      <c r="L49" s="22">
        <v>3046499.2</v>
      </c>
      <c r="M49" s="22">
        <v>3839012.71</v>
      </c>
      <c r="N49" s="22">
        <v>17022799.859999999</v>
      </c>
      <c r="O49" s="22">
        <v>20861812.57</v>
      </c>
      <c r="P49" s="23">
        <v>0</v>
      </c>
      <c r="Q49" s="23">
        <v>23908311.77</v>
      </c>
      <c r="R49" s="17">
        <v>1528.2052482269503</v>
      </c>
      <c r="S49" s="12">
        <v>1950.5280714285714</v>
      </c>
      <c r="T49" s="12">
        <v>2163.7068181818181</v>
      </c>
      <c r="U49" s="12">
        <v>49857.307922077918</v>
      </c>
      <c r="V49" s="12">
        <v>78446.082304147465</v>
      </c>
      <c r="W49" s="12">
        <v>75042.491258992814</v>
      </c>
      <c r="X49" s="12">
        <v>0</v>
      </c>
      <c r="Y49" s="14">
        <v>15833.319052980132</v>
      </c>
      <c r="AA49" s="3"/>
      <c r="AB49" s="3"/>
      <c r="AC49" s="3"/>
      <c r="AD49" s="3"/>
      <c r="AE49" s="3"/>
      <c r="AF49" s="3"/>
      <c r="AG49" s="3"/>
      <c r="AH49" s="3"/>
    </row>
    <row r="50" spans="1:34" x14ac:dyDescent="0.2">
      <c r="A50" s="18" t="s">
        <v>80</v>
      </c>
      <c r="B50" s="19">
        <v>15105</v>
      </c>
      <c r="C50" s="19">
        <v>20537</v>
      </c>
      <c r="D50" s="19">
        <v>28506</v>
      </c>
      <c r="E50" s="19">
        <v>4523</v>
      </c>
      <c r="F50" s="19">
        <v>5590</v>
      </c>
      <c r="G50" s="19">
        <v>9163</v>
      </c>
      <c r="H50" s="20">
        <v>10</v>
      </c>
      <c r="I50" s="21">
        <v>31186</v>
      </c>
      <c r="J50" s="22">
        <v>38131273.079999998</v>
      </c>
      <c r="K50" s="22">
        <v>50303050.969999999</v>
      </c>
      <c r="L50" s="22">
        <v>88434324.049999997</v>
      </c>
      <c r="M50" s="22">
        <v>243964962.402468</v>
      </c>
      <c r="N50" s="22">
        <v>508273936.44</v>
      </c>
      <c r="O50" s="22">
        <v>752238898.84246802</v>
      </c>
      <c r="P50" s="23">
        <v>14874548.074200001</v>
      </c>
      <c r="Q50" s="23">
        <v>855547770.96666801</v>
      </c>
      <c r="R50" s="17">
        <v>2524.4139741807348</v>
      </c>
      <c r="S50" s="12">
        <v>2449.3865204265471</v>
      </c>
      <c r="T50" s="12">
        <v>3102.3056216235177</v>
      </c>
      <c r="U50" s="12">
        <v>53938.7491493407</v>
      </c>
      <c r="V50" s="12">
        <v>90925.570025044726</v>
      </c>
      <c r="W50" s="12">
        <v>82095.2634336427</v>
      </c>
      <c r="X50" s="12">
        <v>1487454.8074200002</v>
      </c>
      <c r="Y50" s="14">
        <v>27433.712914983262</v>
      </c>
      <c r="AA50" s="3"/>
      <c r="AB50" s="3"/>
      <c r="AC50" s="3"/>
      <c r="AD50" s="3"/>
      <c r="AE50" s="3"/>
      <c r="AF50" s="3"/>
      <c r="AG50" s="3"/>
      <c r="AH50" s="3"/>
    </row>
    <row r="51" spans="1:34" x14ac:dyDescent="0.2">
      <c r="A51" s="18" t="s">
        <v>81</v>
      </c>
      <c r="B51" s="19">
        <v>1286</v>
      </c>
      <c r="C51" s="19">
        <v>732</v>
      </c>
      <c r="D51" s="19">
        <v>1843</v>
      </c>
      <c r="E51" s="19">
        <v>255</v>
      </c>
      <c r="F51" s="19">
        <v>105</v>
      </c>
      <c r="G51" s="19">
        <v>359</v>
      </c>
      <c r="H51" s="20">
        <v>0</v>
      </c>
      <c r="I51" s="21">
        <v>1942</v>
      </c>
      <c r="J51" s="22">
        <v>2614259.69</v>
      </c>
      <c r="K51" s="22">
        <v>898452.25</v>
      </c>
      <c r="L51" s="22">
        <v>3512711.94</v>
      </c>
      <c r="M51" s="22">
        <v>13324614.52</v>
      </c>
      <c r="N51" s="22">
        <v>6574375.9299999997</v>
      </c>
      <c r="O51" s="22">
        <v>19898990.449999999</v>
      </c>
      <c r="P51" s="23">
        <v>0</v>
      </c>
      <c r="Q51" s="23">
        <v>23411702.390000001</v>
      </c>
      <c r="R51" s="17">
        <v>2032.8613452566096</v>
      </c>
      <c r="S51" s="12">
        <v>1227.3937841530055</v>
      </c>
      <c r="T51" s="12">
        <v>1905.9750081389038</v>
      </c>
      <c r="U51" s="12">
        <v>52253.390274509802</v>
      </c>
      <c r="V51" s="12">
        <v>62613.104095238094</v>
      </c>
      <c r="W51" s="12">
        <v>55428.942757660167</v>
      </c>
      <c r="X51" s="12">
        <v>0</v>
      </c>
      <c r="Y51" s="14">
        <v>12055.459521112256</v>
      </c>
      <c r="AA51" s="3"/>
      <c r="AB51" s="3"/>
      <c r="AC51" s="3"/>
      <c r="AD51" s="3"/>
      <c r="AE51" s="3"/>
      <c r="AF51" s="3"/>
      <c r="AG51" s="3"/>
      <c r="AH51" s="3"/>
    </row>
    <row r="52" spans="1:34" ht="10.8" thickBot="1" x14ac:dyDescent="0.25">
      <c r="A52" s="18" t="s">
        <v>82</v>
      </c>
      <c r="B52" s="19">
        <v>1294</v>
      </c>
      <c r="C52" s="19">
        <v>25886</v>
      </c>
      <c r="D52" s="19">
        <v>26617</v>
      </c>
      <c r="E52" s="26">
        <v>368</v>
      </c>
      <c r="F52" s="26">
        <v>7007</v>
      </c>
      <c r="G52" s="26">
        <v>7326</v>
      </c>
      <c r="H52" s="27">
        <v>0</v>
      </c>
      <c r="I52" s="28">
        <v>30551</v>
      </c>
      <c r="J52" s="29">
        <v>2691949.11302</v>
      </c>
      <c r="K52" s="29">
        <v>50822348.660000004</v>
      </c>
      <c r="L52" s="29">
        <v>53514297.773020007</v>
      </c>
      <c r="M52" s="29">
        <v>12719926.65528</v>
      </c>
      <c r="N52" s="29">
        <v>565030497.5</v>
      </c>
      <c r="O52" s="29">
        <v>577750424.15527999</v>
      </c>
      <c r="P52" s="30">
        <v>0</v>
      </c>
      <c r="Q52" s="30">
        <v>631264721.92830002</v>
      </c>
      <c r="R52" s="17">
        <v>2080.3316174806801</v>
      </c>
      <c r="S52" s="12">
        <v>1963.3140948775401</v>
      </c>
      <c r="T52" s="12">
        <v>2010.5307800661235</v>
      </c>
      <c r="U52" s="12">
        <v>34565.018084999996</v>
      </c>
      <c r="V52" s="12">
        <v>80638.004495504501</v>
      </c>
      <c r="W52" s="12">
        <v>78863.011760207475</v>
      </c>
      <c r="X52" s="12">
        <v>0</v>
      </c>
      <c r="Y52" s="14">
        <v>20662.653331422869</v>
      </c>
      <c r="AA52" s="3"/>
      <c r="AB52" s="3"/>
      <c r="AC52" s="3"/>
      <c r="AD52" s="3"/>
      <c r="AE52" s="3"/>
      <c r="AF52" s="3"/>
      <c r="AG52" s="3"/>
      <c r="AH52" s="3"/>
    </row>
    <row r="53" spans="1:34" s="36" customFormat="1" ht="10.8" thickBot="1" x14ac:dyDescent="0.25">
      <c r="A53" s="31" t="s">
        <v>83</v>
      </c>
      <c r="B53" s="32">
        <f>SUM(B10:B52)</f>
        <v>66723</v>
      </c>
      <c r="C53" s="32">
        <f t="shared" ref="C53:I53" si="0">SUM(C10:C52)</f>
        <v>127540</v>
      </c>
      <c r="D53" s="32">
        <f t="shared" si="0"/>
        <v>159581</v>
      </c>
      <c r="E53" s="32">
        <f t="shared" si="0"/>
        <v>17800</v>
      </c>
      <c r="F53" s="32">
        <f t="shared" si="0"/>
        <v>32143</v>
      </c>
      <c r="G53" s="32">
        <f t="shared" si="0"/>
        <v>46792</v>
      </c>
      <c r="H53" s="32">
        <f t="shared" si="0"/>
        <v>10</v>
      </c>
      <c r="I53" s="32">
        <f t="shared" si="0"/>
        <v>175507</v>
      </c>
      <c r="J53" s="33">
        <f>SUM(J10:J52)</f>
        <v>155559905.68449706</v>
      </c>
      <c r="K53" s="33">
        <f t="shared" ref="K53:Q53" si="1">SUM(K10:K52)</f>
        <v>301869314.50999999</v>
      </c>
      <c r="L53" s="33">
        <f t="shared" si="1"/>
        <v>457429220.19449705</v>
      </c>
      <c r="M53" s="33">
        <f t="shared" si="1"/>
        <v>899050294.25207198</v>
      </c>
      <c r="N53" s="33">
        <f t="shared" si="1"/>
        <v>2917175679.3299994</v>
      </c>
      <c r="O53" s="33">
        <f t="shared" si="1"/>
        <v>3816225973.5820723</v>
      </c>
      <c r="P53" s="33">
        <f t="shared" si="1"/>
        <v>14874548.074200001</v>
      </c>
      <c r="Q53" s="34">
        <f t="shared" si="1"/>
        <v>4288529741.8507695</v>
      </c>
      <c r="R53" s="17">
        <v>2331.4285281611596</v>
      </c>
      <c r="S53" s="12">
        <v>2366.8599224557001</v>
      </c>
      <c r="T53" s="12">
        <v>2866.4391136444629</v>
      </c>
      <c r="U53" s="12">
        <v>50508.443497307417</v>
      </c>
      <c r="V53" s="12">
        <v>90756.173329496291</v>
      </c>
      <c r="W53" s="12">
        <v>81557.231440888878</v>
      </c>
      <c r="X53" s="12">
        <v>1487454.8074200002</v>
      </c>
      <c r="Y53" s="35">
        <v>24435.092286067047</v>
      </c>
      <c r="AA53" s="3"/>
      <c r="AB53" s="3"/>
      <c r="AC53" s="3"/>
      <c r="AD53" s="3"/>
      <c r="AE53" s="3"/>
      <c r="AF53" s="3"/>
      <c r="AG53" s="3"/>
      <c r="AH53" s="3"/>
    </row>
    <row r="54" spans="1:34" ht="21" thickBot="1" x14ac:dyDescent="0.25">
      <c r="A54" s="37" t="s">
        <v>84</v>
      </c>
      <c r="B54" s="38">
        <v>65234</v>
      </c>
      <c r="C54" s="38">
        <v>123441</v>
      </c>
      <c r="D54" s="38">
        <v>152871</v>
      </c>
      <c r="E54" s="38">
        <v>17482</v>
      </c>
      <c r="F54" s="38">
        <v>30789</v>
      </c>
      <c r="G54" s="38">
        <v>45018</v>
      </c>
      <c r="H54" s="39">
        <v>10</v>
      </c>
      <c r="I54" s="40">
        <v>167253</v>
      </c>
      <c r="J54" s="41"/>
      <c r="K54" s="41"/>
      <c r="L54" s="41"/>
      <c r="M54" s="41"/>
      <c r="N54" s="41"/>
      <c r="O54" s="41"/>
      <c r="P54" s="41"/>
      <c r="Q54" s="41"/>
      <c r="R54" s="42">
        <v>2384.6445976714144</v>
      </c>
      <c r="S54" s="43">
        <v>2445.4542211258818</v>
      </c>
      <c r="T54" s="43">
        <v>2992.2563481268326</v>
      </c>
      <c r="U54" s="43">
        <v>51427.199076311175</v>
      </c>
      <c r="V54" s="43">
        <v>94747.334415862788</v>
      </c>
      <c r="W54" s="43">
        <v>84771.113189881202</v>
      </c>
      <c r="X54" s="43">
        <v>1487454.8074200002</v>
      </c>
      <c r="Y54" s="44">
        <v>25640.973506309419</v>
      </c>
      <c r="AA54" s="3"/>
      <c r="AB54" s="3"/>
      <c r="AC54" s="3"/>
      <c r="AD54" s="3"/>
      <c r="AE54" s="3"/>
      <c r="AF54" s="3"/>
      <c r="AG54" s="3"/>
      <c r="AH54" s="3"/>
    </row>
    <row r="55" spans="1:34" ht="10.95" customHeight="1" thickBot="1" x14ac:dyDescent="0.25">
      <c r="A55" s="69" t="s">
        <v>85</v>
      </c>
      <c r="B55" s="70"/>
      <c r="C55" s="70"/>
      <c r="D55" s="70"/>
      <c r="E55" s="70"/>
      <c r="F55" s="70"/>
      <c r="G55" s="70"/>
      <c r="H55" s="71"/>
      <c r="I55" s="44">
        <f>I53-I54</f>
        <v>8254</v>
      </c>
    </row>
    <row r="56" spans="1:34" x14ac:dyDescent="0.2">
      <c r="A56" s="45"/>
      <c r="B56" s="46"/>
      <c r="C56" s="46"/>
      <c r="D56" s="46"/>
      <c r="E56" s="46"/>
    </row>
    <row r="58" spans="1:34" x14ac:dyDescent="0.2">
      <c r="D58" s="47"/>
      <c r="E58" s="47"/>
      <c r="F58" s="48"/>
      <c r="G58" s="48"/>
      <c r="H58" s="48"/>
    </row>
    <row r="59" spans="1:34" x14ac:dyDescent="0.2">
      <c r="D59" s="47"/>
      <c r="G59" s="47"/>
      <c r="H59" s="47"/>
    </row>
  </sheetData>
  <mergeCells count="20">
    <mergeCell ref="A55:H55"/>
    <mergeCell ref="R6:W6"/>
    <mergeCell ref="X6:X8"/>
    <mergeCell ref="Y6:Y8"/>
    <mergeCell ref="B7:D7"/>
    <mergeCell ref="E7:G7"/>
    <mergeCell ref="J7:L7"/>
    <mergeCell ref="M7:O7"/>
    <mergeCell ref="R7:T7"/>
    <mergeCell ref="U7:W7"/>
    <mergeCell ref="B2:Z2"/>
    <mergeCell ref="B3:Z3"/>
    <mergeCell ref="B4:Z4"/>
    <mergeCell ref="A6:A8"/>
    <mergeCell ref="B6:G6"/>
    <mergeCell ref="H6:H8"/>
    <mergeCell ref="I6:I8"/>
    <mergeCell ref="J6:O6"/>
    <mergeCell ref="P6:P8"/>
    <mergeCell ref="Q6:Q8"/>
  </mergeCells>
  <printOptions horizontalCentered="1" verticalCentered="1"/>
  <pageMargins left="0.43307086614173229" right="0.39370078740157483" top="0.78740157480314965" bottom="0.98425196850393704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oncologie medicamente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2022-09-09T08:55:48Z</dcterms:created>
  <dcterms:modified xsi:type="dcterms:W3CDTF">2024-04-08T13:31:31Z</dcterms:modified>
</cp:coreProperties>
</file>