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83AE1843-B089-41C1-ABD9-7430FA10310E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11" i="1"/>
  <c r="E66" i="1" l="1"/>
  <c r="E87" i="1"/>
  <c r="E85" i="1"/>
  <c r="E86" i="1"/>
  <c r="E84" i="1"/>
  <c r="E51" i="1"/>
  <c r="E50" i="1"/>
  <c r="E40" i="1"/>
  <c r="E65" i="1"/>
  <c r="E64" i="1"/>
  <c r="E17" i="1"/>
  <c r="E43" i="1" l="1"/>
  <c r="E83" i="1"/>
  <c r="D116" i="1"/>
  <c r="E82" i="1"/>
  <c r="E114" i="1" l="1"/>
  <c r="E107" i="1"/>
  <c r="E8" i="1" l="1"/>
  <c r="E10" i="1"/>
  <c r="E105" i="1" l="1"/>
  <c r="E116" i="1"/>
  <c r="E80" i="1"/>
  <c r="E79" i="1"/>
  <c r="E75" i="1"/>
  <c r="E58" i="1" l="1"/>
  <c r="E49" i="1"/>
  <c r="E48" i="1"/>
  <c r="E45" i="1"/>
  <c r="E28" i="1"/>
  <c r="E47" i="1" l="1"/>
  <c r="E113" i="1" l="1"/>
  <c r="E115" i="1"/>
  <c r="E57" i="1" l="1"/>
  <c r="E31" i="1"/>
  <c r="E60" i="1" l="1"/>
  <c r="E69" i="1" l="1"/>
  <c r="E70" i="1"/>
  <c r="E41" i="1" l="1"/>
  <c r="E112" i="1" l="1"/>
  <c r="E59" i="1"/>
  <c r="E24" i="1" l="1"/>
  <c r="E106" i="1"/>
  <c r="E99" i="1"/>
  <c r="E98" i="1"/>
  <c r="E72" i="1"/>
  <c r="E67" i="1"/>
  <c r="E23" i="1"/>
  <c r="E19" i="1"/>
  <c r="E20" i="1"/>
  <c r="E18" i="1"/>
  <c r="E14" i="1"/>
  <c r="E15" i="1"/>
  <c r="E16" i="1"/>
  <c r="E29" i="1" l="1"/>
  <c r="E9" i="1"/>
  <c r="E42" i="1" l="1"/>
  <c r="E44" i="1"/>
  <c r="E46" i="1"/>
  <c r="E108" i="1" l="1"/>
  <c r="E22" i="1" l="1"/>
  <c r="E26" i="1"/>
  <c r="E27" i="1"/>
  <c r="E30" i="1"/>
  <c r="E32" i="1"/>
  <c r="E33" i="1"/>
  <c r="E34" i="1"/>
  <c r="E35" i="1"/>
  <c r="E36" i="1"/>
  <c r="E37" i="1"/>
  <c r="E38" i="1"/>
  <c r="E39" i="1"/>
  <c r="E61" i="1"/>
  <c r="E62" i="1"/>
  <c r="E63" i="1"/>
  <c r="E68" i="1"/>
  <c r="E71" i="1"/>
  <c r="E73" i="1"/>
  <c r="E74" i="1"/>
  <c r="E76" i="1"/>
  <c r="E77" i="1"/>
  <c r="E78" i="1"/>
  <c r="E81" i="1"/>
  <c r="E92" i="1"/>
  <c r="E93" i="1"/>
  <c r="E95" i="1"/>
  <c r="E96" i="1"/>
  <c r="E97" i="1"/>
  <c r="E101" i="1"/>
  <c r="E102" i="1"/>
  <c r="E103" i="1"/>
  <c r="E104" i="1"/>
  <c r="E109" i="1"/>
  <c r="E110" i="1"/>
  <c r="E111" i="1"/>
  <c r="E100" i="1"/>
  <c r="E94" i="1"/>
  <c r="E91" i="1"/>
  <c r="E56" i="1"/>
  <c r="E25" i="1"/>
  <c r="E21" i="1"/>
</calcChain>
</file>

<file path=xl/sharedStrings.xml><?xml version="1.0" encoding="utf-8"?>
<sst xmlns="http://schemas.openxmlformats.org/spreadsheetml/2006/main" count="696" uniqueCount="245">
  <si>
    <t>Nr.
 Crt.</t>
  </si>
  <si>
    <t>Cod CPV</t>
  </si>
  <si>
    <t>decembrie</t>
  </si>
  <si>
    <t xml:space="preserve">Total </t>
  </si>
  <si>
    <t>09123000-7</t>
  </si>
  <si>
    <t>65300000-6</t>
  </si>
  <si>
    <t xml:space="preserve">Distributie de apa si 
servicii conexe        
</t>
  </si>
  <si>
    <t>65100000-4</t>
  </si>
  <si>
    <t>90511000-2
90511400-6</t>
  </si>
  <si>
    <t xml:space="preserve">63110000-3  </t>
  </si>
  <si>
    <t>60000000-8</t>
  </si>
  <si>
    <t>80530000-8</t>
  </si>
  <si>
    <t>64211000-8</t>
  </si>
  <si>
    <t>Servicii telefonie mobila</t>
  </si>
  <si>
    <t>64212000-5</t>
  </si>
  <si>
    <t>Servicii de curăţenie</t>
  </si>
  <si>
    <t>90910000-9</t>
  </si>
  <si>
    <t>79132100-9</t>
  </si>
  <si>
    <t xml:space="preserve">Servicii de pază </t>
  </si>
  <si>
    <t>79713000-5</t>
  </si>
  <si>
    <t>Servicii de inspectie tehnica a automobilelor</t>
  </si>
  <si>
    <t>71631200-2</t>
  </si>
  <si>
    <t>Servicii de spălare a automobilelor şi servicii similare</t>
  </si>
  <si>
    <t>50112300-6</t>
  </si>
  <si>
    <t>Servicii de reparare şi de întreţinere a grupurilor de refrigerare (service aparate de aer condiţionat)</t>
  </si>
  <si>
    <t>50730000-1</t>
  </si>
  <si>
    <t>Servicii de medicina muncii</t>
  </si>
  <si>
    <t xml:space="preserve">85147000-1 </t>
  </si>
  <si>
    <t>Servicii de asigurare a autovehiculelor CASCO</t>
  </si>
  <si>
    <t xml:space="preserve">66514110-0 </t>
  </si>
  <si>
    <t>Servicii de asigurare RCA</t>
  </si>
  <si>
    <t xml:space="preserve">66516100-1 </t>
  </si>
  <si>
    <t>Taxe drum - Viniete de automobile</t>
  </si>
  <si>
    <t>22453000-0</t>
  </si>
  <si>
    <t>Procedura aplicata</t>
  </si>
  <si>
    <t>Data estimata
 pentru initierea achizitiei</t>
  </si>
  <si>
    <t>Data estimata pentru finalizarea achizitiei</t>
  </si>
  <si>
    <t>Achizitie directa</t>
  </si>
  <si>
    <t xml:space="preserve">Servicii de colectare a deşeurilor menajere </t>
  </si>
  <si>
    <t xml:space="preserve">90511000-2 </t>
  </si>
  <si>
    <t xml:space="preserve">Distribuţie de energie electrică şi servicii conexe </t>
  </si>
  <si>
    <t xml:space="preserve">Distributie gaze naturale </t>
  </si>
  <si>
    <t xml:space="preserve">22458000-5 </t>
  </si>
  <si>
    <t>Bonuri valorice carburanti - Imprimate la comanda</t>
  </si>
  <si>
    <t>34913000-0</t>
  </si>
  <si>
    <t>Servicii de manipulare a incarcaturilor - transport</t>
  </si>
  <si>
    <t xml:space="preserve">Cartuşe de toner </t>
  </si>
  <si>
    <t xml:space="preserve">30125100-2 </t>
  </si>
  <si>
    <t xml:space="preserve">Servicii de transport (cu excepţia transportului de deşeuri) </t>
  </si>
  <si>
    <t xml:space="preserve">Servicii de certificare a semnăturii electronice </t>
  </si>
  <si>
    <t xml:space="preserve">79417000-0 </t>
  </si>
  <si>
    <t>Servicii de transport aerian</t>
  </si>
  <si>
    <t>60420000-8</t>
  </si>
  <si>
    <t>72400000-4</t>
  </si>
  <si>
    <t xml:space="preserve">64120000-3 </t>
  </si>
  <si>
    <t>Servicii de salubritate, Servicii de colectare a hârtiei</t>
  </si>
  <si>
    <t>Serviciile de reparare şi de întreţinere a computerelor personale, imprimante şi copiatoare, Servicii de intretinere a perifericelor informatice</t>
  </si>
  <si>
    <t>50320000-4
50323100-6
50313200-4       50323100-6</t>
  </si>
  <si>
    <t>55100000-1                                                     55110000-4</t>
  </si>
  <si>
    <t>66512000-2                          66512220-0</t>
  </si>
  <si>
    <t>TOTAL GENERAL: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</si>
  <si>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</si>
  <si>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</si>
  <si>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</si>
  <si>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</si>
  <si>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</si>
  <si>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</si>
  <si>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</si>
  <si>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</si>
  <si>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</si>
  <si>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</si>
  <si>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</si>
  <si>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</si>
  <si>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</si>
  <si>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</si>
  <si>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</si>
  <si>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</si>
  <si>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Servicii de consultanţă în domeniul securităţii (SSM)</t>
  </si>
  <si>
    <t xml:space="preserve">Total 
</t>
  </si>
  <si>
    <t>Valoarea estimata
 lei cu TVA</t>
  </si>
  <si>
    <t>Valoarea estimata
 lei fără TVA</t>
  </si>
  <si>
    <t>75111200-9</t>
  </si>
  <si>
    <t>60420000-8            60400000-2</t>
  </si>
  <si>
    <t>Total</t>
  </si>
  <si>
    <t>70310000-7</t>
  </si>
  <si>
    <t>55520000-1</t>
  </si>
  <si>
    <t>Dispozitive de stocare cu memorie(USB, Stick)</t>
  </si>
  <si>
    <t>30237132-3                   30233180-6</t>
  </si>
  <si>
    <t xml:space="preserve">Dulap 2 usi </t>
  </si>
  <si>
    <t>39122100-4</t>
  </si>
  <si>
    <t xml:space="preserve">79530000-8           79540000-1  </t>
  </si>
  <si>
    <t>Servicii de traducere, servicii de interpretariat</t>
  </si>
  <si>
    <t>Servicii de fotografie şi servicii conexe</t>
  </si>
  <si>
    <t>79960000-1</t>
  </si>
  <si>
    <t>39831240-0          39831400-0</t>
  </si>
  <si>
    <t>Servicii de inchiriere sau de vanzari de imobile (sali de curs)</t>
  </si>
  <si>
    <t>44100000-1          45400000-1</t>
  </si>
  <si>
    <t>50413200-5</t>
  </si>
  <si>
    <t>Servicii de reparare şi de întreţinere a echipamentului de stingere a incendiilor</t>
  </si>
  <si>
    <t>50110000-9          50116500-6</t>
  </si>
  <si>
    <t>Servicii de reparare şi de întreţinere a automobilelor și a echipamentelor conexe; servicii de reparare a pneurilor, inclusiv montare şi echilibrare</t>
  </si>
  <si>
    <t xml:space="preserve">Materiale de construcţii şi articole conexe              Lucrari de finisare constructii, zugraveli
</t>
  </si>
  <si>
    <t>Servicii de curăţare a cuptoarelor şi a şemineelor</t>
  </si>
  <si>
    <t>Servicii de inspecţie tehnică</t>
  </si>
  <si>
    <t>71631000-0</t>
  </si>
  <si>
    <t>Lucrări de şarpantă şi de învelitori şi lucrări conexe</t>
  </si>
  <si>
    <t>45261000-4</t>
  </si>
  <si>
    <t>39515400-9</t>
  </si>
  <si>
    <t>Jaluzele</t>
  </si>
  <si>
    <t xml:space="preserve"> </t>
  </si>
  <si>
    <t xml:space="preserve">Diverse piese de schimb           </t>
  </si>
  <si>
    <t xml:space="preserve">Servicii de asigurare contra accidentelor şi de asigurare de sănătate, Servicii de asigurare medicală                  </t>
  </si>
  <si>
    <t>Servicii hoteliere, Servicii de cazare la hotel</t>
  </si>
  <si>
    <t xml:space="preserve">Servicii de formare profesionala </t>
  </si>
  <si>
    <t xml:space="preserve">Servicii Legislative </t>
  </si>
  <si>
    <t>Apa, canal si salubritate - 20.01.04</t>
  </si>
  <si>
    <t>Materiale de curatenie, produse de curatat pentru ecrane -      20.01.02</t>
  </si>
  <si>
    <t>Incalzit, iluminat  - 20.01.03</t>
  </si>
  <si>
    <t>Carburanti si Lubrifianti - 20.01.05</t>
  </si>
  <si>
    <t xml:space="preserve">Piese de schimb  - 20.01.06              </t>
  </si>
  <si>
    <t>Transport - 20.01.07</t>
  </si>
  <si>
    <t>Materiale și prestări de servicii cu caracter funcțional - 20.01.09</t>
  </si>
  <si>
    <t>Alte bunuri și servicii  pentru întreținere și funcționare - 20.01.30</t>
  </si>
  <si>
    <t>Posta, telefonie - 20.01.08</t>
  </si>
  <si>
    <t>Deplasari interne - 20.06.01</t>
  </si>
  <si>
    <t>Deplasari in strainatate - 20.06.02</t>
  </si>
  <si>
    <t>Pregatire profesionala INA 20.13</t>
  </si>
  <si>
    <t>Protectia muncii - 20.14</t>
  </si>
  <si>
    <t>Bunuri de natura obiectelor de inventar  -   20.05.30</t>
  </si>
  <si>
    <t>Furnituri de birou - Cod bugetar 20.01.01</t>
  </si>
  <si>
    <t xml:space="preserve">Servicii de internet          </t>
  </si>
  <si>
    <t>45259300-0</t>
  </si>
  <si>
    <t>Reparare şi întreţinere a centralelor termice</t>
  </si>
  <si>
    <t xml:space="preserve">90915000-4 </t>
  </si>
  <si>
    <t xml:space="preserve">Obiectul contractului de achizitie    publica                                                 </t>
  </si>
  <si>
    <t>Sursa de finantare</t>
  </si>
  <si>
    <t>Subventii bugetul de stat</t>
  </si>
  <si>
    <t>online/offline</t>
  </si>
  <si>
    <t>Servicii domeniul situaţiilor de urgenţă PSI - Servicii de consultanţă în protecţia contra incendiilor şi a exploziilor şi în controlul incendiilor şi al exploziilor; Servicii de consultanta in protectia contra riscurilor si in controlul riscurilor (ISU)</t>
  </si>
  <si>
    <t xml:space="preserve">71317100-4         71317000-3        </t>
  </si>
  <si>
    <t>Hartie</t>
  </si>
  <si>
    <t xml:space="preserve">30197643-5 </t>
  </si>
  <si>
    <t xml:space="preserve">30197000-6     30192000-1 </t>
  </si>
  <si>
    <t>Masti</t>
  </si>
  <si>
    <t>33100000-1</t>
  </si>
  <si>
    <t>Dezinfectanti</t>
  </si>
  <si>
    <t>Truse de prim ajutor</t>
  </si>
  <si>
    <t>24455000-8</t>
  </si>
  <si>
    <t>33141623-3</t>
  </si>
  <si>
    <t>Diverse lucrari specializate de constructii; lucrari de zidarie</t>
  </si>
  <si>
    <t>45262600-7       45262522-6</t>
  </si>
  <si>
    <t>34351100-3</t>
  </si>
  <si>
    <t>Pneuri pentru autovehicule</t>
  </si>
  <si>
    <t>Mobilier de birou</t>
  </si>
  <si>
    <t>39130000-2</t>
  </si>
  <si>
    <t>Servicii telefonie publica</t>
  </si>
  <si>
    <t xml:space="preserve">Articole de birou, accesorii de birou                                      </t>
  </si>
  <si>
    <t>Servicii de arhivare</t>
  </si>
  <si>
    <t>79995100-6</t>
  </si>
  <si>
    <t>75251110-4</t>
  </si>
  <si>
    <t>Servicii  de prevenire a incendiilor (I.S.U)</t>
  </si>
  <si>
    <t>Servicii de catering (coffe-break)</t>
  </si>
  <si>
    <t>Servicii realizare clip</t>
  </si>
  <si>
    <t>92111250-9</t>
  </si>
  <si>
    <t>71630000-3</t>
  </si>
  <si>
    <t>Servicii de inspecţie şi testare tehnică (PRAM)</t>
  </si>
  <si>
    <t>Consultanta si expertiza, Servicii de expertiza</t>
  </si>
  <si>
    <t>75231000-4     75230000-7     71319000-7</t>
  </si>
  <si>
    <t>48820000-2</t>
  </si>
  <si>
    <t>48761000-0</t>
  </si>
  <si>
    <t xml:space="preserve">48310000-4                48620000-0                48761000-0 </t>
  </si>
  <si>
    <t>Pachete soft multimedia (zoom)</t>
  </si>
  <si>
    <t>Pachete software pentru creare de doc şi sisteme informatice, sistem operare (adobe + office)</t>
  </si>
  <si>
    <t>48520000-9</t>
  </si>
  <si>
    <t xml:space="preserve">Pachete soft antivirus </t>
  </si>
  <si>
    <t>48620000-0</t>
  </si>
  <si>
    <t>48600000-4</t>
  </si>
  <si>
    <t>VI</t>
  </si>
  <si>
    <t>Pachete software pentru baze de date şi operare (platforma Survey Monkey)</t>
  </si>
  <si>
    <t>Servere ( server backup total)</t>
  </si>
  <si>
    <t>Anexa  privind achizitiile directe online/offline</t>
  </si>
  <si>
    <t xml:space="preserve"> MINISTERUL DEZVOLTARII, LUCRARILOR PUBLICE  ȘI ADMINISTRAŢIEI
 INSTITUTUL NAŢIONAL DE ADMINISTRAŢIE
</t>
  </si>
  <si>
    <t>71319000-7</t>
  </si>
  <si>
    <t>februarie</t>
  </si>
  <si>
    <t>offline</t>
  </si>
  <si>
    <t>online</t>
  </si>
  <si>
    <t xml:space="preserve"> Servicii de curierat -posta</t>
  </si>
  <si>
    <t>Modalitatea de derulare a procedurii de atribuire      online/offline</t>
  </si>
  <si>
    <t>martie</t>
  </si>
  <si>
    <t>Sisteme de operare (licenta ad - licenta cal - licenta soft backup total)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</si>
  <si>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Reparații curente - 20.02
</t>
  </si>
  <si>
    <t>total  71.03</t>
  </si>
  <si>
    <t>total 71.01.02 - 71.01.30</t>
  </si>
  <si>
    <t>Alte cheltuieli - 20.30</t>
  </si>
  <si>
    <t>Investitii 70 (71.01.02 - 71.01.03 - 71.03)</t>
  </si>
  <si>
    <t>Fondul conducatorului</t>
  </si>
  <si>
    <t>offline/online</t>
  </si>
  <si>
    <t>Servicii de expertiza avize</t>
  </si>
  <si>
    <t>XVIII</t>
  </si>
  <si>
    <t>Servicii de instalare aparate de filtrare sau de purificare a apei</t>
  </si>
  <si>
    <t>51514110-2</t>
  </si>
  <si>
    <t>aprile</t>
  </si>
  <si>
    <t>aprilie</t>
  </si>
  <si>
    <t>Cutie pentru sugestii</t>
  </si>
  <si>
    <t>30196300-2</t>
  </si>
  <si>
    <t>Servicii de inchiriere imobile (chirie, detasare)</t>
  </si>
  <si>
    <t>30192153-8</t>
  </si>
  <si>
    <t>Stampile cu text</t>
  </si>
  <si>
    <t>Servicii software de dezvoltare de analiza financiara si contab, Serv de asistenta pentru software, Pachete software pentru contabilitate</t>
  </si>
  <si>
    <r>
      <t>72212440-5                   72261000-2                                      48443000-5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</t>
    </r>
  </si>
  <si>
    <t>Servicii bancare</t>
  </si>
  <si>
    <t>66110000-4</t>
  </si>
  <si>
    <t>Marcare arbori</t>
  </si>
  <si>
    <t>77211100-3</t>
  </si>
  <si>
    <t>79952000-2</t>
  </si>
  <si>
    <t>Taxa de participare eveniment</t>
  </si>
  <si>
    <t xml:space="preserve"> 98390000-3</t>
  </si>
  <si>
    <t>79341000-6</t>
  </si>
  <si>
    <t>iunie</t>
  </si>
  <si>
    <t>Servicii de publicitate (anunturi in ziar si monitorul Oficial)</t>
  </si>
  <si>
    <t>79823000-9</t>
  </si>
  <si>
    <t>Servicii de tiparire (publicare Ordine in Monitorul Oficial)</t>
  </si>
  <si>
    <t>Servicii de taiere a arborilor</t>
  </si>
  <si>
    <t>77211400-6</t>
  </si>
  <si>
    <t>iulie</t>
  </si>
  <si>
    <t>Rame pentru tablouri</t>
  </si>
  <si>
    <t>39298200-9</t>
  </si>
  <si>
    <t>Vopsea -diluant</t>
  </si>
  <si>
    <t>44800000-8    44832200-3</t>
  </si>
  <si>
    <t>Pensule/trafalet</t>
  </si>
  <si>
    <t>39224210-3</t>
  </si>
  <si>
    <t>Balamale</t>
  </si>
  <si>
    <t>44523100-3</t>
  </si>
  <si>
    <t>Electrozi sudura</t>
  </si>
  <si>
    <t>31711140-6</t>
  </si>
  <si>
    <r>
      <t>Programul  anual  al  achizi</t>
    </r>
    <r>
      <rPr>
        <b/>
        <sz val="12"/>
        <rFont val="Calibri"/>
        <family val="2"/>
      </rPr>
      <t>ț</t>
    </r>
    <r>
      <rPr>
        <b/>
        <sz val="12"/>
        <rFont val="Times New Roman"/>
        <family val="1"/>
      </rPr>
      <t xml:space="preserve">iilor  publice  pe anul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</si>
  <si>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Servicii de colectare deseuri urbane solide</t>
  </si>
  <si>
    <t>90511100-3</t>
  </si>
  <si>
    <t>Servicii de deratizare</t>
  </si>
  <si>
    <t>Servicii de dezinsectie</t>
  </si>
  <si>
    <t>90923000-3</t>
  </si>
  <si>
    <t>90921000-9</t>
  </si>
  <si>
    <t>Carti de vizita</t>
  </si>
  <si>
    <t>30199730-6</t>
  </si>
  <si>
    <t>P.A.A.P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</si>
</sst>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ON]\ #,##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4" fontId="1" fillId="2" borderId="2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0" fontId="6" fillId="2" borderId="0" xfId="0" applyFont="1" applyFill="1"/>
    <xf numFmtId="164" fontId="1" fillId="2" borderId="5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7" fillId="2" borderId="1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2" borderId="1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2" borderId="1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4" fontId="0" fillId="0" borderId="0" xfId="0" applyNumberFormat="1"/>
    <xf numFmtId="4" fontId="1" fillId="2" borderId="5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 wrapText="1"/>
    </xf>
    <xf numFmtId="0" fontId="1" fillId="2" borderId="22" xfId="1" applyFont="1" applyFill="1" applyBorder="1" applyAlignment="1">
      <alignment horizontal="left" vertical="center" wrapText="1"/>
    </xf>
    <xf numFmtId="2" fontId="1" fillId="2" borderId="20" xfId="0" applyNumberFormat="1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2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wrapText="1"/>
    </xf>
    <xf numFmtId="2" fontId="1" fillId="2" borderId="7" xfId="0" applyNumberFormat="1" applyFont="1" applyFill="1" applyBorder="1" applyAlignment="1">
      <alignment wrapText="1"/>
    </xf>
    <xf numFmtId="0" fontId="3" fillId="2" borderId="2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vertical="center"/>
    </xf>
    <xf numFmtId="2" fontId="3" fillId="2" borderId="20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vertical="center"/>
    </xf>
    <xf numFmtId="4" fontId="7" fillId="2" borderId="13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 wrapText="1"/>
    </xf>
    <xf numFmtId="0" fontId="1" fillId="2" borderId="0" xfId="0" applyFont="1" applyFill="1"/>
    <xf numFmtId="4" fontId="13" fillId="2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/>
    <xf numFmtId="3" fontId="3" fillId="2" borderId="4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/>
    </xf>
    <xf numFmtId="2" fontId="1" fillId="2" borderId="20" xfId="0" applyNumberFormat="1" applyFont="1" applyFill="1" applyBorder="1" applyAlignment="1">
      <alignment vertical="center" wrapText="1"/>
    </xf>
    <xf numFmtId="0" fontId="17" fillId="0" borderId="20" xfId="0" applyFont="1" applyBorder="1"/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wrapText="1"/>
    </xf>
    <xf numFmtId="3" fontId="7" fillId="2" borderId="11" xfId="0" applyNumberFormat="1" applyFont="1" applyFill="1" applyBorder="1" applyAlignment="1">
      <alignment vertical="center"/>
    </xf>
    <xf numFmtId="0" fontId="1" fillId="2" borderId="11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2" fontId="1" fillId="2" borderId="22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2" fontId="7" fillId="2" borderId="24" xfId="0" applyNumberFormat="1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wrapText="1"/>
    </xf>
    <xf numFmtId="4" fontId="2" fillId="0" borderId="11" xfId="0" applyNumberFormat="1" applyFont="1" applyBorder="1"/>
    <xf numFmtId="0" fontId="18" fillId="2" borderId="22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3" fontId="7" fillId="2" borderId="11" xfId="0" applyNumberFormat="1" applyFont="1" applyFill="1" applyBorder="1"/>
    <xf numFmtId="0" fontId="3" fillId="2" borderId="14" xfId="0" applyFont="1" applyFill="1" applyBorder="1"/>
    <xf numFmtId="0" fontId="1" fillId="2" borderId="4" xfId="0" applyFont="1" applyFill="1" applyBorder="1" applyAlignment="1">
      <alignment horizontal="center" vertical="top" wrapText="1"/>
    </xf>
    <xf numFmtId="3" fontId="1" fillId="2" borderId="4" xfId="0" applyNumberFormat="1" applyFont="1" applyFill="1" applyBorder="1" applyAlignment="1">
      <alignment vertical="center"/>
    </xf>
    <xf numFmtId="0" fontId="2" fillId="2" borderId="24" xfId="0" applyFont="1" applyFill="1" applyBorder="1"/>
    <xf numFmtId="0" fontId="3" fillId="2" borderId="19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0" fontId="14" fillId="2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3" fillId="2" borderId="2" xfId="0" applyFont="1" applyFill="1" applyBorder="1"/>
    <xf numFmtId="0" fontId="7" fillId="2" borderId="24" xfId="0" applyFont="1" applyFill="1" applyBorder="1" applyAlignment="1">
      <alignment vertical="center"/>
    </xf>
    <xf numFmtId="0" fontId="3" fillId="0" borderId="22" xfId="0" applyFont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left" vertical="center" wrapText="1"/>
    </xf>
    <xf numFmtId="3" fontId="2" fillId="2" borderId="11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</cellXfs>
  <cellStyles count="2">
    <cellStyle name="Normal" xfId="0" builtinId="0"/>
    <cellStyle name="Normal 2" xfId="1" xr:uid="{92804E0C-A179-4ACE-97D2-C9306A3B3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8"/>
  <sheetViews>
    <sheetView tabSelected="1" topLeftCell="A7" zoomScale="80" zoomScaleNormal="80" workbookViewId="0">
      <selection activeCell="M126" sqref="M126"/>
    </sheetView>
  </sheetViews>
  <sheetFormatPr defaultRowHeight="15" x14ac:dyDescent="0.25"/>
  <cols>
    <col min="1" max="1" width="5" customWidth="1"/>
    <col min="2" max="2" width="39.7109375" customWidth="1"/>
    <col min="3" max="3" width="13.42578125" customWidth="1"/>
    <col min="4" max="4" width="13.5703125" customWidth="1"/>
    <col min="5" max="5" width="12.140625" style="95" customWidth="1"/>
    <col min="6" max="6" width="21" customWidth="1"/>
    <col min="7" max="7" width="13.140625" customWidth="1"/>
    <col min="8" max="8" width="12.28515625" customWidth="1"/>
    <col min="9" max="9" width="11.7109375" customWidth="1"/>
    <col min="10" max="10" width="14.28515625" customWidth="1"/>
  </cols>
  <sheetData>
    <row r="1" spans="1:10" x14ac:dyDescent="0.25">
      <c r="A1" s="1"/>
      <c r="B1" s="1"/>
      <c r="C1" s="1"/>
      <c r="D1" s="1"/>
      <c r="E1" s="46"/>
      <c r="F1" s="1"/>
      <c r="G1" s="1"/>
      <c r="H1" s="1"/>
      <c r="I1" s="1"/>
      <c r="J1" s="1"/>
    </row>
    <row r="2" spans="1:10" s="1" customFormat="1" ht="111.75" customHeight="1" x14ac:dyDescent="0.2">
      <c r="A2" s="221" t="s">
        <v>181</v>
      </c>
      <c r="B2" s="221"/>
      <c r="C2" s="221"/>
      <c r="D2" s="221"/>
      <c r="E2" s="221"/>
      <c r="F2" s="221"/>
      <c r="G2" s="221"/>
      <c r="H2" s="221"/>
      <c r="I2" s="221"/>
      <c r="J2" s="66"/>
    </row>
    <row r="3" spans="1:10" s="1" customFormat="1" ht="28.5" customHeight="1" x14ac:dyDescent="0.2">
      <c r="A3" s="83"/>
      <c r="B3" s="162"/>
      <c r="C3" s="162"/>
      <c r="D3" s="162"/>
      <c r="E3" s="163"/>
      <c r="F3" s="162"/>
      <c r="G3" s="162"/>
      <c r="H3" s="162"/>
      <c r="I3" s="162"/>
      <c r="J3" s="83"/>
    </row>
    <row r="4" spans="1:10" s="1" customFormat="1" ht="32.25" customHeight="1" x14ac:dyDescent="0.2">
      <c r="A4" s="2"/>
      <c r="B4" s="222" t="s">
        <v>235</v>
      </c>
      <c r="C4" s="222"/>
      <c r="D4" s="222"/>
      <c r="E4" s="222"/>
      <c r="F4" s="222"/>
      <c r="G4" s="222"/>
      <c r="H4" s="222"/>
      <c r="I4" s="222"/>
      <c r="J4" s="67"/>
    </row>
    <row r="5" spans="1:10" s="1" customFormat="1" ht="24.75" customHeight="1" thickBot="1" x14ac:dyDescent="0.25">
      <c r="A5" s="2"/>
      <c r="B5" s="164" t="s">
        <v>180</v>
      </c>
      <c r="C5" s="223" t="s">
        <v>244</v>
      </c>
      <c r="D5" s="223"/>
      <c r="E5" s="223"/>
      <c r="F5" s="223"/>
      <c r="G5" s="165"/>
      <c r="H5" s="3"/>
      <c r="I5" s="3"/>
    </row>
    <row r="6" spans="1:10" s="1" customFormat="1" ht="65.25" customHeight="1" thickBot="1" x14ac:dyDescent="0.25">
      <c r="A6" s="160" t="s">
        <v>0</v>
      </c>
      <c r="B6" s="158" t="s">
        <v>134</v>
      </c>
      <c r="C6" s="129" t="s">
        <v>1</v>
      </c>
      <c r="D6" s="130" t="s">
        <v>79</v>
      </c>
      <c r="E6" s="131" t="s">
        <v>80</v>
      </c>
      <c r="F6" s="132" t="s">
        <v>135</v>
      </c>
      <c r="G6" s="128" t="s">
        <v>34</v>
      </c>
      <c r="H6" s="133" t="s">
        <v>35</v>
      </c>
      <c r="I6" s="133" t="s">
        <v>36</v>
      </c>
      <c r="J6" s="134" t="s">
        <v>187</v>
      </c>
    </row>
    <row r="7" spans="1:10" s="1" customFormat="1" ht="13.5" thickBot="1" x14ac:dyDescent="0.25">
      <c r="A7" s="161"/>
      <c r="B7" s="159"/>
      <c r="C7" s="22"/>
      <c r="D7" s="10"/>
      <c r="E7" s="94"/>
      <c r="F7" s="23"/>
      <c r="G7" s="22"/>
      <c r="H7" s="48"/>
      <c r="I7" s="48"/>
      <c r="J7" s="60"/>
    </row>
    <row r="8" spans="1:10" s="1" customFormat="1" ht="20.25" customHeight="1" thickBot="1" x14ac:dyDescent="0.25">
      <c r="A8" s="125" t="s">
        <v>61</v>
      </c>
      <c r="B8" s="102" t="s">
        <v>129</v>
      </c>
      <c r="C8" s="62" t="s">
        <v>3</v>
      </c>
      <c r="D8" s="30">
        <v>25000</v>
      </c>
      <c r="E8" s="28">
        <f>+D8/1.19</f>
        <v>21008.403361344539</v>
      </c>
      <c r="F8" s="63"/>
      <c r="G8" s="62"/>
      <c r="H8" s="26"/>
      <c r="I8" s="47"/>
      <c r="J8" s="21"/>
    </row>
    <row r="9" spans="1:10" s="1" customFormat="1" ht="43.5" customHeight="1" x14ac:dyDescent="0.2">
      <c r="A9" s="182">
        <v>1</v>
      </c>
      <c r="B9" s="103" t="s">
        <v>156</v>
      </c>
      <c r="C9" s="13" t="s">
        <v>142</v>
      </c>
      <c r="D9" s="5">
        <v>12889</v>
      </c>
      <c r="E9" s="5">
        <f t="shared" ref="E9" si="0">+D9/1.19</f>
        <v>10831.09243697479</v>
      </c>
      <c r="F9" s="12" t="s">
        <v>136</v>
      </c>
      <c r="G9" s="16" t="s">
        <v>37</v>
      </c>
      <c r="H9" s="13" t="s">
        <v>188</v>
      </c>
      <c r="I9" s="13" t="s">
        <v>2</v>
      </c>
      <c r="J9" s="16" t="s">
        <v>137</v>
      </c>
    </row>
    <row r="10" spans="1:10" s="1" customFormat="1" ht="43.5" customHeight="1" x14ac:dyDescent="0.2">
      <c r="A10" s="147">
        <v>2</v>
      </c>
      <c r="B10" s="104" t="s">
        <v>140</v>
      </c>
      <c r="C10" s="153" t="s">
        <v>141</v>
      </c>
      <c r="D10" s="6">
        <v>12013</v>
      </c>
      <c r="E10" s="6">
        <f>+D10/1.19</f>
        <v>10094.957983193277</v>
      </c>
      <c r="F10" s="81" t="s">
        <v>136</v>
      </c>
      <c r="G10" s="54" t="s">
        <v>37</v>
      </c>
      <c r="H10" s="54" t="s">
        <v>188</v>
      </c>
      <c r="I10" s="54" t="s">
        <v>2</v>
      </c>
      <c r="J10" s="54" t="s">
        <v>137</v>
      </c>
    </row>
    <row r="11" spans="1:10" s="1" customFormat="1" ht="33" customHeight="1" thickBot="1" x14ac:dyDescent="0.25">
      <c r="A11" s="183">
        <v>3</v>
      </c>
      <c r="B11" s="104" t="s">
        <v>242</v>
      </c>
      <c r="C11" s="85" t="s">
        <v>243</v>
      </c>
      <c r="D11" s="11">
        <v>98</v>
      </c>
      <c r="E11" s="11">
        <f>+D11/1.19</f>
        <v>82.352941176470594</v>
      </c>
      <c r="F11" s="86" t="s">
        <v>136</v>
      </c>
      <c r="G11" s="17" t="s">
        <v>37</v>
      </c>
      <c r="H11" s="17" t="s">
        <v>224</v>
      </c>
      <c r="I11" s="17" t="s">
        <v>224</v>
      </c>
      <c r="J11" s="17" t="s">
        <v>137</v>
      </c>
    </row>
    <row r="12" spans="1:10" s="1" customFormat="1" ht="38.25" customHeight="1" thickBot="1" x14ac:dyDescent="0.25">
      <c r="A12" s="127" t="s">
        <v>62</v>
      </c>
      <c r="B12" s="215" t="s">
        <v>116</v>
      </c>
      <c r="C12" s="27" t="s">
        <v>94</v>
      </c>
      <c r="D12" s="216">
        <v>5000</v>
      </c>
      <c r="E12" s="87">
        <v>4201.68</v>
      </c>
      <c r="F12" s="74" t="s">
        <v>136</v>
      </c>
      <c r="G12" s="27" t="s">
        <v>37</v>
      </c>
      <c r="H12" s="217" t="s">
        <v>188</v>
      </c>
      <c r="I12" s="27" t="s">
        <v>2</v>
      </c>
      <c r="J12" s="218" t="s">
        <v>137</v>
      </c>
    </row>
    <row r="13" spans="1:10" s="1" customFormat="1" ht="20.25" customHeight="1" thickBot="1" x14ac:dyDescent="0.25">
      <c r="A13" s="126" t="s">
        <v>63</v>
      </c>
      <c r="B13" s="106" t="s">
        <v>115</v>
      </c>
      <c r="C13" s="65" t="s">
        <v>3</v>
      </c>
      <c r="D13" s="64">
        <v>75000</v>
      </c>
      <c r="E13" s="87">
        <v>63025.21</v>
      </c>
      <c r="F13" s="82"/>
      <c r="G13" s="99"/>
      <c r="H13" s="101"/>
      <c r="I13" s="100"/>
      <c r="J13" s="84"/>
    </row>
    <row r="14" spans="1:10" s="1" customFormat="1" ht="36.75" customHeight="1" x14ac:dyDescent="0.2">
      <c r="A14" s="182">
        <v>1</v>
      </c>
      <c r="B14" s="107" t="s">
        <v>6</v>
      </c>
      <c r="C14" s="25" t="s">
        <v>7</v>
      </c>
      <c r="D14" s="5">
        <v>40000</v>
      </c>
      <c r="E14" s="56">
        <f t="shared" ref="E14:E17" si="1">+D14/1.19</f>
        <v>33613.445378151264</v>
      </c>
      <c r="F14" s="12" t="s">
        <v>136</v>
      </c>
      <c r="G14" s="16" t="s">
        <v>37</v>
      </c>
      <c r="H14" s="13" t="s">
        <v>188</v>
      </c>
      <c r="I14" s="69" t="s">
        <v>2</v>
      </c>
      <c r="J14" s="73" t="s">
        <v>137</v>
      </c>
    </row>
    <row r="15" spans="1:10" s="1" customFormat="1" ht="26.25" customHeight="1" x14ac:dyDescent="0.2">
      <c r="A15" s="147">
        <v>2</v>
      </c>
      <c r="B15" s="108" t="s">
        <v>55</v>
      </c>
      <c r="C15" s="14" t="s">
        <v>8</v>
      </c>
      <c r="D15" s="6">
        <v>17500</v>
      </c>
      <c r="E15" s="34">
        <f t="shared" si="1"/>
        <v>14705.882352941177</v>
      </c>
      <c r="F15" s="12" t="s">
        <v>136</v>
      </c>
      <c r="G15" s="16" t="s">
        <v>37</v>
      </c>
      <c r="H15" s="13" t="s">
        <v>188</v>
      </c>
      <c r="I15" s="49" t="s">
        <v>2</v>
      </c>
      <c r="J15" s="51" t="s">
        <v>137</v>
      </c>
    </row>
    <row r="16" spans="1:10" s="1" customFormat="1" ht="25.5" customHeight="1" x14ac:dyDescent="0.2">
      <c r="A16" s="147">
        <v>3</v>
      </c>
      <c r="B16" s="124" t="s">
        <v>38</v>
      </c>
      <c r="C16" s="54" t="s">
        <v>39</v>
      </c>
      <c r="D16" s="6">
        <v>13216</v>
      </c>
      <c r="E16" s="34">
        <f t="shared" si="1"/>
        <v>11105.882352941177</v>
      </c>
      <c r="F16" s="81" t="s">
        <v>136</v>
      </c>
      <c r="G16" s="54" t="s">
        <v>37</v>
      </c>
      <c r="H16" s="54" t="s">
        <v>188</v>
      </c>
      <c r="I16" s="51" t="s">
        <v>2</v>
      </c>
      <c r="J16" s="51" t="s">
        <v>137</v>
      </c>
    </row>
    <row r="17" spans="1:10" s="1" customFormat="1" ht="25.5" customHeight="1" thickBot="1" x14ac:dyDescent="0.25">
      <c r="A17" s="183">
        <v>4</v>
      </c>
      <c r="B17" s="213" t="s">
        <v>199</v>
      </c>
      <c r="C17" s="76" t="s">
        <v>200</v>
      </c>
      <c r="D17" s="44">
        <v>4284</v>
      </c>
      <c r="E17" s="44">
        <f t="shared" si="1"/>
        <v>3600</v>
      </c>
      <c r="F17" s="86" t="s">
        <v>136</v>
      </c>
      <c r="G17" s="17" t="s">
        <v>37</v>
      </c>
      <c r="H17" s="17" t="s">
        <v>201</v>
      </c>
      <c r="I17" s="76" t="s">
        <v>202</v>
      </c>
      <c r="J17" s="76" t="s">
        <v>137</v>
      </c>
    </row>
    <row r="18" spans="1:10" s="1" customFormat="1" ht="25.5" customHeight="1" thickBot="1" x14ac:dyDescent="0.25">
      <c r="A18" s="126" t="s">
        <v>64</v>
      </c>
      <c r="B18" s="214" t="s">
        <v>117</v>
      </c>
      <c r="C18" s="26" t="s">
        <v>3</v>
      </c>
      <c r="D18" s="28">
        <v>200000</v>
      </c>
      <c r="E18" s="37">
        <f>+D18/1.19</f>
        <v>168067.22689075631</v>
      </c>
      <c r="F18" s="89"/>
      <c r="G18" s="27"/>
      <c r="H18" s="27"/>
      <c r="I18" s="189"/>
      <c r="J18" s="75"/>
    </row>
    <row r="19" spans="1:10" s="1" customFormat="1" ht="23.25" customHeight="1" x14ac:dyDescent="0.2">
      <c r="A19" s="182">
        <v>1</v>
      </c>
      <c r="B19" s="110" t="s">
        <v>41</v>
      </c>
      <c r="C19" s="59" t="s">
        <v>4</v>
      </c>
      <c r="D19" s="5">
        <v>100000</v>
      </c>
      <c r="E19" s="56">
        <f t="shared" ref="E19:E20" si="2">+D19/1.19</f>
        <v>84033.613445378156</v>
      </c>
      <c r="F19" s="12" t="s">
        <v>136</v>
      </c>
      <c r="G19" s="16" t="s">
        <v>37</v>
      </c>
      <c r="H19" s="13" t="s">
        <v>188</v>
      </c>
      <c r="I19" s="69" t="s">
        <v>2</v>
      </c>
      <c r="J19" s="73" t="s">
        <v>137</v>
      </c>
    </row>
    <row r="20" spans="1:10" s="1" customFormat="1" ht="31.5" customHeight="1" thickBot="1" x14ac:dyDescent="0.25">
      <c r="A20" s="183">
        <v>2</v>
      </c>
      <c r="B20" s="111" t="s">
        <v>40</v>
      </c>
      <c r="C20" s="77" t="s">
        <v>5</v>
      </c>
      <c r="D20" s="11">
        <v>100000</v>
      </c>
      <c r="E20" s="44">
        <f t="shared" si="2"/>
        <v>84033.613445378156</v>
      </c>
      <c r="F20" s="71" t="s">
        <v>136</v>
      </c>
      <c r="G20" s="72" t="s">
        <v>37</v>
      </c>
      <c r="H20" s="13" t="s">
        <v>188</v>
      </c>
      <c r="I20" s="70" t="s">
        <v>2</v>
      </c>
      <c r="J20" s="76" t="s">
        <v>137</v>
      </c>
    </row>
    <row r="21" spans="1:10" s="1" customFormat="1" ht="25.5" customHeight="1" thickBot="1" x14ac:dyDescent="0.25">
      <c r="A21" s="127" t="s">
        <v>65</v>
      </c>
      <c r="B21" s="105" t="s">
        <v>118</v>
      </c>
      <c r="C21" s="62" t="s">
        <v>3</v>
      </c>
      <c r="D21" s="28">
        <v>100000</v>
      </c>
      <c r="E21" s="28">
        <f>+D21/1.19</f>
        <v>84033.613445378156</v>
      </c>
      <c r="F21" s="74"/>
      <c r="G21" s="27"/>
      <c r="H21" s="27"/>
      <c r="I21" s="68"/>
      <c r="J21" s="75"/>
    </row>
    <row r="22" spans="1:10" s="1" customFormat="1" ht="27.75" customHeight="1" thickBot="1" x14ac:dyDescent="0.25">
      <c r="A22" s="184">
        <v>1</v>
      </c>
      <c r="B22" s="112" t="s">
        <v>43</v>
      </c>
      <c r="C22" s="18" t="s">
        <v>42</v>
      </c>
      <c r="D22" s="24">
        <v>100000</v>
      </c>
      <c r="E22" s="24">
        <f t="shared" ref="E22" si="3">+D22/1.19</f>
        <v>84033.613445378156</v>
      </c>
      <c r="F22" s="71" t="s">
        <v>136</v>
      </c>
      <c r="G22" s="72" t="s">
        <v>37</v>
      </c>
      <c r="H22" s="18" t="s">
        <v>188</v>
      </c>
      <c r="I22" s="50" t="s">
        <v>2</v>
      </c>
      <c r="J22" s="52" t="s">
        <v>137</v>
      </c>
    </row>
    <row r="23" spans="1:10" s="1" customFormat="1" ht="19.5" customHeight="1" thickBot="1" x14ac:dyDescent="0.25">
      <c r="A23" s="126" t="s">
        <v>177</v>
      </c>
      <c r="B23" s="113" t="s">
        <v>119</v>
      </c>
      <c r="C23" s="26" t="s">
        <v>83</v>
      </c>
      <c r="D23" s="28">
        <v>10000</v>
      </c>
      <c r="E23" s="37">
        <f>+D23/1.19</f>
        <v>8403.361344537816</v>
      </c>
      <c r="F23" s="89"/>
      <c r="G23" s="27"/>
      <c r="H23" s="26"/>
      <c r="I23" s="90"/>
      <c r="J23" s="91"/>
    </row>
    <row r="24" spans="1:10" s="1" customFormat="1" ht="28.5" customHeight="1" thickBot="1" x14ac:dyDescent="0.25">
      <c r="A24" s="184">
        <v>1</v>
      </c>
      <c r="B24" s="114" t="s">
        <v>110</v>
      </c>
      <c r="C24" s="72" t="s">
        <v>44</v>
      </c>
      <c r="D24" s="24">
        <v>10000</v>
      </c>
      <c r="E24" s="92">
        <f>+D24/1.19</f>
        <v>8403.361344537816</v>
      </c>
      <c r="F24" s="96" t="s">
        <v>136</v>
      </c>
      <c r="G24" s="72" t="s">
        <v>37</v>
      </c>
      <c r="H24" s="72" t="s">
        <v>188</v>
      </c>
      <c r="I24" s="52" t="s">
        <v>2</v>
      </c>
      <c r="J24" s="52" t="s">
        <v>137</v>
      </c>
    </row>
    <row r="25" spans="1:10" s="1" customFormat="1" ht="16.5" customHeight="1" thickBot="1" x14ac:dyDescent="0.25">
      <c r="A25" s="126" t="s">
        <v>66</v>
      </c>
      <c r="B25" s="102" t="s">
        <v>120</v>
      </c>
      <c r="C25" s="62" t="s">
        <v>3</v>
      </c>
      <c r="D25" s="28">
        <v>10000</v>
      </c>
      <c r="E25" s="28">
        <f>+D25/1.19</f>
        <v>8403.361344537816</v>
      </c>
      <c r="F25" s="89"/>
      <c r="G25" s="27"/>
      <c r="H25" s="26"/>
      <c r="I25" s="90"/>
      <c r="J25" s="91"/>
    </row>
    <row r="26" spans="1:10" s="1" customFormat="1" ht="30" customHeight="1" x14ac:dyDescent="0.2">
      <c r="A26" s="182">
        <v>1</v>
      </c>
      <c r="B26" s="115" t="s">
        <v>45</v>
      </c>
      <c r="C26" s="16" t="s">
        <v>9</v>
      </c>
      <c r="D26" s="5">
        <v>5000</v>
      </c>
      <c r="E26" s="5">
        <f t="shared" ref="E26:E27" si="4">+D26/1.19</f>
        <v>4201.680672268908</v>
      </c>
      <c r="F26" s="88" t="s">
        <v>136</v>
      </c>
      <c r="G26" s="16" t="s">
        <v>37</v>
      </c>
      <c r="H26" s="16" t="s">
        <v>188</v>
      </c>
      <c r="I26" s="73" t="s">
        <v>2</v>
      </c>
      <c r="J26" s="73" t="s">
        <v>137</v>
      </c>
    </row>
    <row r="27" spans="1:10" s="1" customFormat="1" ht="27.75" customHeight="1" thickBot="1" x14ac:dyDescent="0.25">
      <c r="A27" s="183">
        <v>2</v>
      </c>
      <c r="B27" s="116" t="s">
        <v>48</v>
      </c>
      <c r="C27" s="17" t="s">
        <v>10</v>
      </c>
      <c r="D27" s="11">
        <v>5000</v>
      </c>
      <c r="E27" s="11">
        <f t="shared" si="4"/>
        <v>4201.680672268908</v>
      </c>
      <c r="F27" s="86" t="s">
        <v>136</v>
      </c>
      <c r="G27" s="17" t="s">
        <v>37</v>
      </c>
      <c r="H27" s="16" t="s">
        <v>188</v>
      </c>
      <c r="I27" s="76" t="s">
        <v>2</v>
      </c>
      <c r="J27" s="76" t="s">
        <v>137</v>
      </c>
    </row>
    <row r="28" spans="1:10" s="1" customFormat="1" ht="30" customHeight="1" thickBot="1" x14ac:dyDescent="0.25">
      <c r="A28" s="127" t="s">
        <v>67</v>
      </c>
      <c r="B28" s="105" t="s">
        <v>121</v>
      </c>
      <c r="C28" s="26" t="s">
        <v>83</v>
      </c>
      <c r="D28" s="145">
        <v>201000</v>
      </c>
      <c r="E28" s="28">
        <f>+D28/1.19</f>
        <v>168907.56302521008</v>
      </c>
      <c r="F28" s="89"/>
      <c r="G28" s="27"/>
      <c r="H28" s="26"/>
      <c r="I28" s="90"/>
      <c r="J28" s="91"/>
    </row>
    <row r="29" spans="1:10" s="1" customFormat="1" ht="26.25" customHeight="1" x14ac:dyDescent="0.2">
      <c r="A29" s="182">
        <v>1</v>
      </c>
      <c r="B29" s="115" t="s">
        <v>46</v>
      </c>
      <c r="C29" s="16" t="s">
        <v>47</v>
      </c>
      <c r="D29" s="56">
        <v>57285.32</v>
      </c>
      <c r="E29" s="5">
        <f t="shared" ref="E29:E40" si="5">+D29/1.19</f>
        <v>48138.924369747903</v>
      </c>
      <c r="F29" s="88" t="s">
        <v>136</v>
      </c>
      <c r="G29" s="16" t="s">
        <v>37</v>
      </c>
      <c r="H29" s="16" t="s">
        <v>188</v>
      </c>
      <c r="I29" s="73" t="s">
        <v>2</v>
      </c>
      <c r="J29" s="73" t="s">
        <v>137</v>
      </c>
    </row>
    <row r="30" spans="1:10" s="1" customFormat="1" ht="51" x14ac:dyDescent="0.2">
      <c r="A30" s="147">
        <v>2</v>
      </c>
      <c r="B30" s="117" t="s">
        <v>56</v>
      </c>
      <c r="C30" s="20" t="s">
        <v>57</v>
      </c>
      <c r="D30" s="33">
        <v>40000</v>
      </c>
      <c r="E30" s="6">
        <f t="shared" si="5"/>
        <v>33613.445378151264</v>
      </c>
      <c r="F30" s="81" t="s">
        <v>136</v>
      </c>
      <c r="G30" s="54" t="s">
        <v>37</v>
      </c>
      <c r="H30" s="16" t="s">
        <v>188</v>
      </c>
      <c r="I30" s="51" t="s">
        <v>2</v>
      </c>
      <c r="J30" s="51" t="s">
        <v>137</v>
      </c>
    </row>
    <row r="31" spans="1:10" s="1" customFormat="1" ht="25.5" customHeight="1" x14ac:dyDescent="0.2">
      <c r="A31" s="147">
        <v>3</v>
      </c>
      <c r="B31" s="117" t="s">
        <v>132</v>
      </c>
      <c r="C31" s="20" t="s">
        <v>131</v>
      </c>
      <c r="D31" s="33">
        <v>9500</v>
      </c>
      <c r="E31" s="6">
        <f>+D31/1.19</f>
        <v>7983.1932773109247</v>
      </c>
      <c r="F31" s="81" t="s">
        <v>136</v>
      </c>
      <c r="G31" s="54" t="s">
        <v>37</v>
      </c>
      <c r="H31" s="16" t="s">
        <v>188</v>
      </c>
      <c r="I31" s="51" t="s">
        <v>2</v>
      </c>
      <c r="J31" s="51" t="s">
        <v>137</v>
      </c>
    </row>
    <row r="32" spans="1:10" s="1" customFormat="1" ht="29.25" customHeight="1" x14ac:dyDescent="0.2">
      <c r="A32" s="147">
        <v>4</v>
      </c>
      <c r="B32" s="118" t="s">
        <v>91</v>
      </c>
      <c r="C32" s="31" t="s">
        <v>90</v>
      </c>
      <c r="D32" s="35">
        <v>1666</v>
      </c>
      <c r="E32" s="6">
        <f t="shared" si="5"/>
        <v>1400</v>
      </c>
      <c r="F32" s="12" t="s">
        <v>136</v>
      </c>
      <c r="G32" s="16" t="s">
        <v>37</v>
      </c>
      <c r="H32" s="16" t="s">
        <v>188</v>
      </c>
      <c r="I32" s="49" t="s">
        <v>2</v>
      </c>
      <c r="J32" s="51" t="s">
        <v>137</v>
      </c>
    </row>
    <row r="33" spans="1:23" ht="26.25" customHeight="1" x14ac:dyDescent="0.25">
      <c r="A33" s="147">
        <v>5</v>
      </c>
      <c r="B33" s="104" t="s">
        <v>28</v>
      </c>
      <c r="C33" s="19" t="s">
        <v>29</v>
      </c>
      <c r="D33" s="33">
        <v>9000</v>
      </c>
      <c r="E33" s="6">
        <f t="shared" si="5"/>
        <v>7563.0252100840344</v>
      </c>
      <c r="F33" s="12" t="s">
        <v>136</v>
      </c>
      <c r="G33" s="16" t="s">
        <v>37</v>
      </c>
      <c r="H33" s="16" t="s">
        <v>188</v>
      </c>
      <c r="I33" s="49" t="s">
        <v>2</v>
      </c>
      <c r="J33" s="51" t="s">
        <v>137</v>
      </c>
      <c r="K33" s="42"/>
    </row>
    <row r="34" spans="1:23" s="1" customFormat="1" ht="28.5" customHeight="1" x14ac:dyDescent="0.2">
      <c r="A34" s="147">
        <v>6</v>
      </c>
      <c r="B34" s="124" t="s">
        <v>30</v>
      </c>
      <c r="C34" s="51" t="s">
        <v>31</v>
      </c>
      <c r="D34" s="36">
        <v>12000</v>
      </c>
      <c r="E34" s="34">
        <f t="shared" si="5"/>
        <v>10084.033613445379</v>
      </c>
      <c r="F34" s="12" t="s">
        <v>136</v>
      </c>
      <c r="G34" s="16" t="s">
        <v>37</v>
      </c>
      <c r="H34" s="16" t="s">
        <v>188</v>
      </c>
      <c r="I34" s="49" t="s">
        <v>2</v>
      </c>
      <c r="J34" s="51" t="s">
        <v>137</v>
      </c>
      <c r="K34" s="43"/>
      <c r="M34" s="32"/>
    </row>
    <row r="35" spans="1:23" s="1" customFormat="1" ht="26.25" customHeight="1" x14ac:dyDescent="0.2">
      <c r="A35" s="147">
        <v>7</v>
      </c>
      <c r="B35" s="119" t="s">
        <v>32</v>
      </c>
      <c r="C35" s="15" t="s">
        <v>33</v>
      </c>
      <c r="D35" s="33">
        <v>2000</v>
      </c>
      <c r="E35" s="6">
        <f t="shared" si="5"/>
        <v>1680.6722689075632</v>
      </c>
      <c r="F35" s="12" t="s">
        <v>136</v>
      </c>
      <c r="G35" s="16" t="s">
        <v>37</v>
      </c>
      <c r="H35" s="16" t="s">
        <v>188</v>
      </c>
      <c r="I35" s="49" t="s">
        <v>2</v>
      </c>
      <c r="J35" s="51" t="s">
        <v>137</v>
      </c>
      <c r="K35" s="40"/>
    </row>
    <row r="36" spans="1:23" s="1" customFormat="1" ht="53.25" customHeight="1" x14ac:dyDescent="0.2">
      <c r="A36" s="147">
        <v>8</v>
      </c>
      <c r="B36" s="149" t="s">
        <v>100</v>
      </c>
      <c r="C36" s="73" t="s">
        <v>99</v>
      </c>
      <c r="D36" s="34">
        <v>50000</v>
      </c>
      <c r="E36" s="6">
        <f t="shared" si="5"/>
        <v>42016.806722689078</v>
      </c>
      <c r="F36" s="12" t="s">
        <v>136</v>
      </c>
      <c r="G36" s="16" t="s">
        <v>37</v>
      </c>
      <c r="H36" s="16" t="s">
        <v>188</v>
      </c>
      <c r="I36" s="49" t="s">
        <v>2</v>
      </c>
      <c r="J36" s="51" t="s">
        <v>137</v>
      </c>
      <c r="K36" s="40"/>
    </row>
    <row r="37" spans="1:23" s="1" customFormat="1" ht="27" customHeight="1" x14ac:dyDescent="0.2">
      <c r="A37" s="147">
        <v>9</v>
      </c>
      <c r="B37" s="138" t="s">
        <v>20</v>
      </c>
      <c r="C37" s="51" t="s">
        <v>21</v>
      </c>
      <c r="D37" s="34">
        <v>2000</v>
      </c>
      <c r="E37" s="34">
        <f t="shared" si="5"/>
        <v>1680.6722689075632</v>
      </c>
      <c r="F37" s="12" t="s">
        <v>136</v>
      </c>
      <c r="G37" s="16" t="s">
        <v>37</v>
      </c>
      <c r="H37" s="16" t="s">
        <v>188</v>
      </c>
      <c r="I37" s="49" t="s">
        <v>2</v>
      </c>
      <c r="J37" s="51" t="s">
        <v>137</v>
      </c>
      <c r="K37" s="43"/>
    </row>
    <row r="38" spans="1:23" s="1" customFormat="1" ht="24" customHeight="1" x14ac:dyDescent="0.2">
      <c r="A38" s="147">
        <v>10</v>
      </c>
      <c r="B38" s="117" t="s">
        <v>22</v>
      </c>
      <c r="C38" s="20" t="s">
        <v>23</v>
      </c>
      <c r="D38" s="34">
        <v>15000</v>
      </c>
      <c r="E38" s="6">
        <f t="shared" si="5"/>
        <v>12605.042016806723</v>
      </c>
      <c r="F38" s="12" t="s">
        <v>136</v>
      </c>
      <c r="G38" s="16" t="s">
        <v>37</v>
      </c>
      <c r="H38" s="16" t="s">
        <v>188</v>
      </c>
      <c r="I38" s="49" t="s">
        <v>2</v>
      </c>
      <c r="J38" s="51" t="s">
        <v>137</v>
      </c>
      <c r="K38" s="40"/>
      <c r="N38" s="41"/>
      <c r="O38" s="41"/>
      <c r="P38" s="41"/>
    </row>
    <row r="39" spans="1:23" s="1" customFormat="1" ht="29.25" customHeight="1" x14ac:dyDescent="0.2">
      <c r="A39" s="147">
        <v>11</v>
      </c>
      <c r="B39" s="121" t="s">
        <v>86</v>
      </c>
      <c r="C39" s="45" t="s">
        <v>87</v>
      </c>
      <c r="D39" s="44">
        <v>1548.68</v>
      </c>
      <c r="E39" s="11">
        <f t="shared" si="5"/>
        <v>1301.4117647058824</v>
      </c>
      <c r="F39" s="71" t="s">
        <v>136</v>
      </c>
      <c r="G39" s="72" t="s">
        <v>37</v>
      </c>
      <c r="H39" s="72" t="s">
        <v>188</v>
      </c>
      <c r="I39" s="70" t="s">
        <v>2</v>
      </c>
      <c r="J39" s="76" t="s">
        <v>137</v>
      </c>
      <c r="K39" s="40"/>
      <c r="N39" s="41"/>
      <c r="O39" s="41"/>
      <c r="P39" s="41"/>
    </row>
    <row r="40" spans="1:23" s="1" customFormat="1" ht="28.5" customHeight="1" x14ac:dyDescent="0.2">
      <c r="A40" s="147">
        <v>12</v>
      </c>
      <c r="B40" s="219" t="s">
        <v>210</v>
      </c>
      <c r="C40" s="20" t="s">
        <v>211</v>
      </c>
      <c r="D40" s="34">
        <v>1000</v>
      </c>
      <c r="E40" s="6">
        <f t="shared" si="5"/>
        <v>840.3361344537816</v>
      </c>
      <c r="F40" s="81" t="s">
        <v>136</v>
      </c>
      <c r="G40" s="54" t="s">
        <v>37</v>
      </c>
      <c r="H40" s="54" t="s">
        <v>202</v>
      </c>
      <c r="I40" s="51" t="s">
        <v>2</v>
      </c>
      <c r="J40" s="51" t="s">
        <v>137</v>
      </c>
      <c r="K40" s="40"/>
      <c r="N40" s="41"/>
      <c r="O40" s="41"/>
      <c r="P40" s="41"/>
    </row>
    <row r="41" spans="1:23" s="1" customFormat="1" ht="46.5" customHeight="1" x14ac:dyDescent="0.2">
      <c r="A41" s="147" t="s">
        <v>68</v>
      </c>
      <c r="B41" s="220" t="s">
        <v>122</v>
      </c>
      <c r="C41" s="147" t="s">
        <v>3</v>
      </c>
      <c r="D41" s="144">
        <v>485000</v>
      </c>
      <c r="E41" s="97">
        <f>+D41/1.19</f>
        <v>407563.02521008404</v>
      </c>
      <c r="F41" s="81"/>
      <c r="G41" s="54"/>
      <c r="H41" s="54"/>
      <c r="I41" s="51"/>
      <c r="J41" s="51"/>
    </row>
    <row r="42" spans="1:23" s="98" customFormat="1" ht="76.5" customHeight="1" x14ac:dyDescent="0.2">
      <c r="A42" s="182">
        <v>1</v>
      </c>
      <c r="B42" s="108" t="s">
        <v>208</v>
      </c>
      <c r="C42" s="73" t="s">
        <v>209</v>
      </c>
      <c r="D42" s="38">
        <v>142916</v>
      </c>
      <c r="E42" s="56">
        <f t="shared" ref="E42:E55" si="6">+D42/1.19</f>
        <v>120097.47899159664</v>
      </c>
      <c r="F42" s="88" t="s">
        <v>136</v>
      </c>
      <c r="G42" s="16" t="s">
        <v>37</v>
      </c>
      <c r="H42" s="16" t="s">
        <v>188</v>
      </c>
      <c r="I42" s="73" t="s">
        <v>2</v>
      </c>
      <c r="J42" s="73" t="s">
        <v>137</v>
      </c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 s="1" customFormat="1" ht="31.5" customHeight="1" x14ac:dyDescent="0.2">
      <c r="A43" s="147">
        <v>2</v>
      </c>
      <c r="B43" s="120" t="s">
        <v>15</v>
      </c>
      <c r="C43" s="61" t="s">
        <v>16</v>
      </c>
      <c r="D43" s="38">
        <v>160276</v>
      </c>
      <c r="E43" s="56">
        <f>+D43/1.19</f>
        <v>134685.71428571429</v>
      </c>
      <c r="F43" s="88" t="s">
        <v>136</v>
      </c>
      <c r="G43" s="16" t="s">
        <v>37</v>
      </c>
      <c r="H43" s="16" t="s">
        <v>188</v>
      </c>
      <c r="I43" s="73" t="s">
        <v>2</v>
      </c>
      <c r="J43" s="73" t="s">
        <v>137</v>
      </c>
    </row>
    <row r="44" spans="1:23" s="1" customFormat="1" ht="24.75" customHeight="1" x14ac:dyDescent="0.2">
      <c r="A44" s="147">
        <v>3</v>
      </c>
      <c r="B44" s="117" t="s">
        <v>18</v>
      </c>
      <c r="C44" s="20" t="s">
        <v>19</v>
      </c>
      <c r="D44" s="33">
        <v>149795</v>
      </c>
      <c r="E44" s="34">
        <f t="shared" si="6"/>
        <v>125878.15126050421</v>
      </c>
      <c r="F44" s="12" t="s">
        <v>136</v>
      </c>
      <c r="G44" s="16" t="s">
        <v>37</v>
      </c>
      <c r="H44" s="54" t="s">
        <v>188</v>
      </c>
      <c r="I44" s="49" t="s">
        <v>2</v>
      </c>
      <c r="J44" s="51" t="s">
        <v>137</v>
      </c>
      <c r="K44" s="9"/>
      <c r="L44" s="151"/>
      <c r="M44" s="151"/>
      <c r="N44" s="151"/>
      <c r="O44" s="151"/>
    </row>
    <row r="45" spans="1:23" s="1" customFormat="1" ht="24" customHeight="1" x14ac:dyDescent="0.2">
      <c r="A45" s="155">
        <v>4</v>
      </c>
      <c r="B45" s="138" t="s">
        <v>49</v>
      </c>
      <c r="C45" s="139" t="s">
        <v>17</v>
      </c>
      <c r="D45" s="33">
        <v>15000</v>
      </c>
      <c r="E45" s="34">
        <f t="shared" si="6"/>
        <v>12605.042016806723</v>
      </c>
      <c r="F45" s="140" t="s">
        <v>136</v>
      </c>
      <c r="G45" s="73" t="s">
        <v>37</v>
      </c>
      <c r="H45" s="51" t="s">
        <v>188</v>
      </c>
      <c r="I45" s="49" t="s">
        <v>188</v>
      </c>
      <c r="J45" s="51" t="s">
        <v>185</v>
      </c>
      <c r="K45" s="9"/>
      <c r="L45" s="151"/>
      <c r="M45" s="152"/>
      <c r="N45" s="151"/>
      <c r="O45" s="151"/>
    </row>
    <row r="46" spans="1:23" s="1" customFormat="1" ht="24" customHeight="1" x14ac:dyDescent="0.2">
      <c r="A46" s="147">
        <v>5</v>
      </c>
      <c r="B46" s="119" t="s">
        <v>114</v>
      </c>
      <c r="C46" s="54" t="s">
        <v>81</v>
      </c>
      <c r="D46" s="33">
        <v>10000</v>
      </c>
      <c r="E46" s="34">
        <f t="shared" si="6"/>
        <v>8403.361344537816</v>
      </c>
      <c r="F46" s="81" t="s">
        <v>136</v>
      </c>
      <c r="G46" s="54" t="s">
        <v>37</v>
      </c>
      <c r="H46" s="54" t="s">
        <v>188</v>
      </c>
      <c r="I46" s="51" t="s">
        <v>2</v>
      </c>
      <c r="J46" s="51" t="s">
        <v>137</v>
      </c>
      <c r="L46" s="151"/>
      <c r="M46" s="151"/>
      <c r="N46" s="151"/>
      <c r="O46" s="151"/>
    </row>
    <row r="47" spans="1:23" s="1" customFormat="1" ht="24" customHeight="1" x14ac:dyDescent="0.2">
      <c r="A47" s="147">
        <v>6</v>
      </c>
      <c r="B47" s="119" t="s">
        <v>143</v>
      </c>
      <c r="C47" s="54" t="s">
        <v>144</v>
      </c>
      <c r="D47" s="33">
        <v>1500</v>
      </c>
      <c r="E47" s="34">
        <f t="shared" si="6"/>
        <v>1260.5042016806724</v>
      </c>
      <c r="F47" s="81" t="s">
        <v>136</v>
      </c>
      <c r="G47" s="54" t="s">
        <v>37</v>
      </c>
      <c r="H47" s="54" t="s">
        <v>188</v>
      </c>
      <c r="I47" s="51" t="s">
        <v>2</v>
      </c>
      <c r="J47" s="51" t="s">
        <v>137</v>
      </c>
      <c r="L47" s="151"/>
      <c r="M47" s="151"/>
      <c r="N47" s="151"/>
      <c r="O47" s="151"/>
    </row>
    <row r="48" spans="1:23" s="1" customFormat="1" ht="24" customHeight="1" x14ac:dyDescent="0.2">
      <c r="A48" s="147">
        <v>7</v>
      </c>
      <c r="B48" s="119" t="s">
        <v>145</v>
      </c>
      <c r="C48" s="54" t="s">
        <v>147</v>
      </c>
      <c r="D48" s="33">
        <v>1500</v>
      </c>
      <c r="E48" s="34">
        <f t="shared" si="6"/>
        <v>1260.5042016806724</v>
      </c>
      <c r="F48" s="81" t="s">
        <v>136</v>
      </c>
      <c r="G48" s="54" t="s">
        <v>37</v>
      </c>
      <c r="H48" s="54" t="s">
        <v>188</v>
      </c>
      <c r="I48" s="51" t="s">
        <v>2</v>
      </c>
      <c r="J48" s="51" t="s">
        <v>137</v>
      </c>
    </row>
    <row r="49" spans="1:10" s="1" customFormat="1" ht="24.75" customHeight="1" x14ac:dyDescent="0.2">
      <c r="A49" s="147">
        <v>8</v>
      </c>
      <c r="B49" s="104" t="s">
        <v>146</v>
      </c>
      <c r="C49" s="17" t="s">
        <v>148</v>
      </c>
      <c r="D49" s="79">
        <v>1500</v>
      </c>
      <c r="E49" s="44">
        <f t="shared" si="6"/>
        <v>1260.5042016806724</v>
      </c>
      <c r="F49" s="81" t="s">
        <v>136</v>
      </c>
      <c r="G49" s="17" t="s">
        <v>37</v>
      </c>
      <c r="H49" s="17" t="s">
        <v>188</v>
      </c>
      <c r="I49" s="76" t="s">
        <v>2</v>
      </c>
      <c r="J49" s="76" t="s">
        <v>137</v>
      </c>
    </row>
    <row r="50" spans="1:10" s="1" customFormat="1" ht="45.75" customHeight="1" x14ac:dyDescent="0.2">
      <c r="A50" s="147">
        <v>9</v>
      </c>
      <c r="B50" s="119" t="s">
        <v>219</v>
      </c>
      <c r="C50" s="153" t="s">
        <v>217</v>
      </c>
      <c r="D50" s="36">
        <v>952</v>
      </c>
      <c r="E50" s="154">
        <f t="shared" si="6"/>
        <v>800</v>
      </c>
      <c r="F50" s="146" t="s">
        <v>136</v>
      </c>
      <c r="G50" s="54" t="s">
        <v>37</v>
      </c>
      <c r="H50" s="54" t="s">
        <v>218</v>
      </c>
      <c r="I50" s="51" t="s">
        <v>2</v>
      </c>
      <c r="J50" s="76" t="s">
        <v>137</v>
      </c>
    </row>
    <row r="51" spans="1:10" s="1" customFormat="1" ht="51.75" customHeight="1" x14ac:dyDescent="0.2">
      <c r="A51" s="147">
        <v>10</v>
      </c>
      <c r="B51" s="119" t="s">
        <v>221</v>
      </c>
      <c r="C51" s="153" t="s">
        <v>220</v>
      </c>
      <c r="D51" s="36">
        <v>730</v>
      </c>
      <c r="E51" s="154">
        <f t="shared" si="6"/>
        <v>613.44537815126057</v>
      </c>
      <c r="F51" s="146" t="s">
        <v>136</v>
      </c>
      <c r="G51" s="54" t="s">
        <v>37</v>
      </c>
      <c r="H51" s="54" t="s">
        <v>218</v>
      </c>
      <c r="I51" s="51" t="s">
        <v>2</v>
      </c>
      <c r="J51" s="76" t="s">
        <v>184</v>
      </c>
    </row>
    <row r="52" spans="1:10" s="1" customFormat="1" ht="33.75" customHeight="1" x14ac:dyDescent="0.2">
      <c r="A52" s="147">
        <v>11</v>
      </c>
      <c r="B52" s="169" t="s">
        <v>227</v>
      </c>
      <c r="C52" s="20" t="s">
        <v>228</v>
      </c>
      <c r="D52" s="36">
        <v>650.88</v>
      </c>
      <c r="E52" s="34">
        <f t="shared" si="6"/>
        <v>546.9579831932773</v>
      </c>
      <c r="F52" s="146" t="s">
        <v>136</v>
      </c>
      <c r="G52" s="54" t="s">
        <v>37</v>
      </c>
      <c r="H52" s="54" t="s">
        <v>218</v>
      </c>
      <c r="I52" s="51" t="s">
        <v>218</v>
      </c>
      <c r="J52" s="51" t="s">
        <v>185</v>
      </c>
    </row>
    <row r="53" spans="1:10" s="1" customFormat="1" ht="27" customHeight="1" x14ac:dyDescent="0.2">
      <c r="A53" s="147">
        <v>12</v>
      </c>
      <c r="B53" s="169" t="s">
        <v>229</v>
      </c>
      <c r="C53" s="20" t="s">
        <v>230</v>
      </c>
      <c r="D53" s="33">
        <v>69.989999999999995</v>
      </c>
      <c r="E53" s="34">
        <f t="shared" si="6"/>
        <v>58.815126050420169</v>
      </c>
      <c r="F53" s="146" t="s">
        <v>136</v>
      </c>
      <c r="G53" s="54" t="s">
        <v>37</v>
      </c>
      <c r="H53" s="54" t="s">
        <v>218</v>
      </c>
      <c r="I53" s="51" t="s">
        <v>218</v>
      </c>
      <c r="J53" s="51" t="s">
        <v>185</v>
      </c>
    </row>
    <row r="54" spans="1:10" s="1" customFormat="1" ht="26.25" customHeight="1" x14ac:dyDescent="0.2">
      <c r="A54" s="147">
        <v>13</v>
      </c>
      <c r="B54" s="169" t="s">
        <v>231</v>
      </c>
      <c r="C54" s="20" t="s">
        <v>232</v>
      </c>
      <c r="D54" s="33">
        <v>32.01</v>
      </c>
      <c r="E54" s="34">
        <f t="shared" si="6"/>
        <v>26.899159663865547</v>
      </c>
      <c r="F54" s="146" t="s">
        <v>136</v>
      </c>
      <c r="G54" s="54" t="s">
        <v>37</v>
      </c>
      <c r="H54" s="54" t="s">
        <v>218</v>
      </c>
      <c r="I54" s="51" t="s">
        <v>218</v>
      </c>
      <c r="J54" s="51" t="s">
        <v>185</v>
      </c>
    </row>
    <row r="55" spans="1:10" s="1" customFormat="1" ht="26.25" customHeight="1" thickBot="1" x14ac:dyDescent="0.25">
      <c r="A55" s="183">
        <v>14</v>
      </c>
      <c r="B55" s="177" t="s">
        <v>233</v>
      </c>
      <c r="C55" s="45" t="s">
        <v>234</v>
      </c>
      <c r="D55" s="79">
        <v>78</v>
      </c>
      <c r="E55" s="44">
        <f t="shared" si="6"/>
        <v>65.546218487394967</v>
      </c>
      <c r="F55" s="178" t="s">
        <v>136</v>
      </c>
      <c r="G55" s="17" t="s">
        <v>37</v>
      </c>
      <c r="H55" s="17" t="s">
        <v>218</v>
      </c>
      <c r="I55" s="76" t="s">
        <v>218</v>
      </c>
      <c r="J55" s="76" t="s">
        <v>185</v>
      </c>
    </row>
    <row r="56" spans="1:10" s="4" customFormat="1" ht="27" customHeight="1" thickBot="1" x14ac:dyDescent="0.25">
      <c r="A56" s="127" t="s">
        <v>69</v>
      </c>
      <c r="B56" s="190" t="s">
        <v>190</v>
      </c>
      <c r="C56" s="191" t="s">
        <v>83</v>
      </c>
      <c r="D56" s="173">
        <v>76000</v>
      </c>
      <c r="E56" s="37">
        <f t="shared" ref="E56:E60" si="7">+D56/1.19</f>
        <v>63865.546218487398</v>
      </c>
      <c r="F56" s="89"/>
      <c r="G56" s="27"/>
      <c r="H56" s="26"/>
      <c r="I56" s="90"/>
      <c r="J56" s="91"/>
    </row>
    <row r="57" spans="1:10" s="4" customFormat="1" ht="39" customHeight="1" x14ac:dyDescent="0.2">
      <c r="A57" s="182">
        <v>1</v>
      </c>
      <c r="B57" s="122" t="s">
        <v>101</v>
      </c>
      <c r="C57" s="61" t="s">
        <v>96</v>
      </c>
      <c r="D57" s="38">
        <v>46000</v>
      </c>
      <c r="E57" s="56">
        <f t="shared" si="7"/>
        <v>38655.462184873948</v>
      </c>
      <c r="F57" s="12" t="s">
        <v>136</v>
      </c>
      <c r="G57" s="16" t="s">
        <v>37</v>
      </c>
      <c r="H57" s="13" t="s">
        <v>188</v>
      </c>
      <c r="I57" s="69" t="s">
        <v>2</v>
      </c>
      <c r="J57" s="73" t="s">
        <v>137</v>
      </c>
    </row>
    <row r="58" spans="1:10" s="4" customFormat="1" ht="29.25" customHeight="1" thickBot="1" x14ac:dyDescent="0.25">
      <c r="A58" s="183">
        <v>2</v>
      </c>
      <c r="B58" s="123" t="s">
        <v>149</v>
      </c>
      <c r="C58" s="93" t="s">
        <v>150</v>
      </c>
      <c r="D58" s="39">
        <v>30000</v>
      </c>
      <c r="E58" s="92">
        <f t="shared" si="7"/>
        <v>25210.084033613446</v>
      </c>
      <c r="F58" s="86" t="s">
        <v>136</v>
      </c>
      <c r="G58" s="17" t="s">
        <v>37</v>
      </c>
      <c r="H58" s="18" t="s">
        <v>188</v>
      </c>
      <c r="I58" s="50" t="s">
        <v>2</v>
      </c>
      <c r="J58" s="76" t="s">
        <v>137</v>
      </c>
    </row>
    <row r="59" spans="1:10" ht="32.25" customHeight="1" thickBot="1" x14ac:dyDescent="0.3">
      <c r="A59" s="171" t="s">
        <v>70</v>
      </c>
      <c r="B59" s="172" t="s">
        <v>128</v>
      </c>
      <c r="C59" s="62" t="s">
        <v>3</v>
      </c>
      <c r="D59" s="173">
        <v>32000</v>
      </c>
      <c r="E59" s="37">
        <f t="shared" si="7"/>
        <v>26890.756302521011</v>
      </c>
      <c r="F59" s="89"/>
      <c r="G59" s="27"/>
      <c r="H59" s="174"/>
      <c r="I59" s="175"/>
      <c r="J59" s="176"/>
    </row>
    <row r="60" spans="1:10" s="1" customFormat="1" ht="32.25" customHeight="1" x14ac:dyDescent="0.2">
      <c r="A60" s="182">
        <v>1</v>
      </c>
      <c r="B60" s="179" t="s">
        <v>153</v>
      </c>
      <c r="C60" s="16" t="s">
        <v>154</v>
      </c>
      <c r="D60" s="180">
        <v>8590</v>
      </c>
      <c r="E60" s="56">
        <f t="shared" si="7"/>
        <v>7218.4873949579833</v>
      </c>
      <c r="F60" s="12" t="s">
        <v>136</v>
      </c>
      <c r="G60" s="16" t="s">
        <v>37</v>
      </c>
      <c r="H60" s="13" t="s">
        <v>188</v>
      </c>
      <c r="I60" s="69" t="s">
        <v>2</v>
      </c>
      <c r="J60" s="73" t="s">
        <v>137</v>
      </c>
    </row>
    <row r="61" spans="1:10" s="1" customFormat="1" ht="30" customHeight="1" x14ac:dyDescent="0.2">
      <c r="A61" s="147">
        <v>2</v>
      </c>
      <c r="B61" s="119" t="s">
        <v>152</v>
      </c>
      <c r="C61" s="14" t="s">
        <v>151</v>
      </c>
      <c r="D61" s="35">
        <v>2000</v>
      </c>
      <c r="E61" s="34">
        <f t="shared" ref="E61:E66" si="8">+D61/1.19</f>
        <v>1680.6722689075632</v>
      </c>
      <c r="F61" s="12" t="s">
        <v>136</v>
      </c>
      <c r="G61" s="16" t="s">
        <v>37</v>
      </c>
      <c r="H61" s="14" t="s">
        <v>188</v>
      </c>
      <c r="I61" s="49" t="s">
        <v>2</v>
      </c>
      <c r="J61" s="73" t="s">
        <v>137</v>
      </c>
    </row>
    <row r="62" spans="1:10" s="3" customFormat="1" ht="32.25" customHeight="1" x14ac:dyDescent="0.2">
      <c r="A62" s="147">
        <v>3</v>
      </c>
      <c r="B62" s="117" t="s">
        <v>88</v>
      </c>
      <c r="C62" s="54" t="s">
        <v>89</v>
      </c>
      <c r="D62" s="36">
        <v>892.5</v>
      </c>
      <c r="E62" s="34">
        <f t="shared" si="8"/>
        <v>750</v>
      </c>
      <c r="F62" s="81" t="s">
        <v>136</v>
      </c>
      <c r="G62" s="54" t="s">
        <v>37</v>
      </c>
      <c r="H62" s="54" t="s">
        <v>188</v>
      </c>
      <c r="I62" s="51" t="s">
        <v>2</v>
      </c>
      <c r="J62" s="51" t="s">
        <v>137</v>
      </c>
    </row>
    <row r="63" spans="1:10" s="3" customFormat="1" ht="30.75" customHeight="1" x14ac:dyDescent="0.2">
      <c r="A63" s="147">
        <v>4</v>
      </c>
      <c r="B63" s="121" t="s">
        <v>108</v>
      </c>
      <c r="C63" s="17" t="s">
        <v>107</v>
      </c>
      <c r="D63" s="78">
        <v>19016.560000000001</v>
      </c>
      <c r="E63" s="44">
        <f t="shared" si="8"/>
        <v>15980.302521008405</v>
      </c>
      <c r="F63" s="86" t="s">
        <v>136</v>
      </c>
      <c r="G63" s="17" t="s">
        <v>37</v>
      </c>
      <c r="H63" s="19" t="s">
        <v>188</v>
      </c>
      <c r="I63" s="76" t="s">
        <v>2</v>
      </c>
      <c r="J63" s="76" t="s">
        <v>137</v>
      </c>
    </row>
    <row r="64" spans="1:10" s="3" customFormat="1" ht="30.75" customHeight="1" x14ac:dyDescent="0.2">
      <c r="A64" s="147">
        <v>5</v>
      </c>
      <c r="B64" s="148" t="s">
        <v>203</v>
      </c>
      <c r="C64" s="76" t="s">
        <v>204</v>
      </c>
      <c r="D64" s="78">
        <v>210</v>
      </c>
      <c r="E64" s="44">
        <f t="shared" si="8"/>
        <v>176.47058823529412</v>
      </c>
      <c r="F64" s="86" t="s">
        <v>136</v>
      </c>
      <c r="G64" s="17" t="s">
        <v>37</v>
      </c>
      <c r="H64" s="17" t="s">
        <v>202</v>
      </c>
      <c r="I64" s="76" t="s">
        <v>202</v>
      </c>
      <c r="J64" s="76" t="s">
        <v>137</v>
      </c>
    </row>
    <row r="65" spans="1:11" s="3" customFormat="1" ht="30.75" customHeight="1" x14ac:dyDescent="0.2">
      <c r="A65" s="147">
        <v>6</v>
      </c>
      <c r="B65" s="148" t="s">
        <v>207</v>
      </c>
      <c r="C65" s="76" t="s">
        <v>206</v>
      </c>
      <c r="D65" s="78">
        <v>1200</v>
      </c>
      <c r="E65" s="44">
        <f t="shared" si="8"/>
        <v>1008.4033613445379</v>
      </c>
      <c r="F65" s="86" t="s">
        <v>136</v>
      </c>
      <c r="G65" s="17" t="s">
        <v>37</v>
      </c>
      <c r="H65" s="17" t="s">
        <v>202</v>
      </c>
      <c r="I65" s="76" t="s">
        <v>202</v>
      </c>
      <c r="J65" s="76" t="s">
        <v>137</v>
      </c>
    </row>
    <row r="66" spans="1:11" s="3" customFormat="1" ht="22.5" customHeight="1" thickBot="1" x14ac:dyDescent="0.25">
      <c r="A66" s="183">
        <v>7</v>
      </c>
      <c r="B66" s="148" t="s">
        <v>225</v>
      </c>
      <c r="C66" s="76" t="s">
        <v>226</v>
      </c>
      <c r="D66" s="78">
        <v>90.44</v>
      </c>
      <c r="E66" s="44">
        <f t="shared" si="8"/>
        <v>76</v>
      </c>
      <c r="F66" s="86" t="s">
        <v>136</v>
      </c>
      <c r="G66" s="17" t="s">
        <v>37</v>
      </c>
      <c r="H66" s="17" t="s">
        <v>218</v>
      </c>
      <c r="I66" s="76" t="s">
        <v>224</v>
      </c>
      <c r="J66" s="76" t="s">
        <v>137</v>
      </c>
    </row>
    <row r="67" spans="1:11" s="1" customFormat="1" ht="17.25" customHeight="1" thickBot="1" x14ac:dyDescent="0.25">
      <c r="A67" s="127" t="s">
        <v>71</v>
      </c>
      <c r="B67" s="192" t="s">
        <v>123</v>
      </c>
      <c r="C67" s="193" t="s">
        <v>3</v>
      </c>
      <c r="D67" s="173">
        <v>80000</v>
      </c>
      <c r="E67" s="194">
        <f>+D67/1.19</f>
        <v>67226.890756302528</v>
      </c>
      <c r="F67" s="89"/>
      <c r="G67" s="27"/>
      <c r="H67" s="27"/>
      <c r="I67" s="189"/>
      <c r="J67" s="75"/>
    </row>
    <row r="68" spans="1:11" s="1" customFormat="1" ht="25.5" customHeight="1" x14ac:dyDescent="0.2">
      <c r="A68" s="182">
        <v>1</v>
      </c>
      <c r="B68" s="103" t="s">
        <v>155</v>
      </c>
      <c r="C68" s="16" t="s">
        <v>12</v>
      </c>
      <c r="D68" s="38">
        <v>30333</v>
      </c>
      <c r="E68" s="56">
        <f t="shared" ref="E68:E71" si="9">+D68/1.19</f>
        <v>25489.915966386558</v>
      </c>
      <c r="F68" s="88" t="s">
        <v>136</v>
      </c>
      <c r="G68" s="16" t="s">
        <v>37</v>
      </c>
      <c r="H68" s="16" t="s">
        <v>188</v>
      </c>
      <c r="I68" s="73" t="s">
        <v>2</v>
      </c>
      <c r="J68" s="73" t="s">
        <v>137</v>
      </c>
    </row>
    <row r="69" spans="1:11" s="1" customFormat="1" ht="34.5" customHeight="1" x14ac:dyDescent="0.2">
      <c r="A69" s="147">
        <v>2</v>
      </c>
      <c r="B69" s="124" t="s">
        <v>13</v>
      </c>
      <c r="C69" s="54" t="s">
        <v>14</v>
      </c>
      <c r="D69" s="36">
        <v>10000</v>
      </c>
      <c r="E69" s="34">
        <f>+D69/1.19</f>
        <v>8403.361344537816</v>
      </c>
      <c r="F69" s="81" t="s">
        <v>136</v>
      </c>
      <c r="G69" s="54" t="s">
        <v>37</v>
      </c>
      <c r="H69" s="54" t="s">
        <v>188</v>
      </c>
      <c r="I69" s="51" t="s">
        <v>2</v>
      </c>
      <c r="J69" s="51" t="s">
        <v>137</v>
      </c>
    </row>
    <row r="70" spans="1:11" s="1" customFormat="1" ht="33" customHeight="1" x14ac:dyDescent="0.2">
      <c r="A70" s="147">
        <v>3</v>
      </c>
      <c r="B70" s="124" t="s">
        <v>130</v>
      </c>
      <c r="C70" s="54" t="s">
        <v>53</v>
      </c>
      <c r="D70" s="36">
        <v>20333</v>
      </c>
      <c r="E70" s="34">
        <f>+D70/1.19</f>
        <v>17086.55462184874</v>
      </c>
      <c r="F70" s="81" t="s">
        <v>136</v>
      </c>
      <c r="G70" s="54" t="s">
        <v>37</v>
      </c>
      <c r="H70" s="54" t="s">
        <v>188</v>
      </c>
      <c r="I70" s="51" t="s">
        <v>2</v>
      </c>
      <c r="J70" s="51" t="s">
        <v>137</v>
      </c>
    </row>
    <row r="71" spans="1:11" s="1" customFormat="1" ht="27" customHeight="1" thickBot="1" x14ac:dyDescent="0.25">
      <c r="A71" s="183">
        <v>4</v>
      </c>
      <c r="B71" s="104" t="s">
        <v>186</v>
      </c>
      <c r="C71" s="17" t="s">
        <v>54</v>
      </c>
      <c r="D71" s="78">
        <v>19333.330000000002</v>
      </c>
      <c r="E71" s="44">
        <f t="shared" si="9"/>
        <v>16246.495798319331</v>
      </c>
      <c r="F71" s="86" t="s">
        <v>136</v>
      </c>
      <c r="G71" s="17" t="s">
        <v>37</v>
      </c>
      <c r="H71" s="17" t="s">
        <v>188</v>
      </c>
      <c r="I71" s="76" t="s">
        <v>2</v>
      </c>
      <c r="J71" s="76" t="s">
        <v>137</v>
      </c>
    </row>
    <row r="72" spans="1:11" s="1" customFormat="1" ht="27.75" customHeight="1" thickBot="1" x14ac:dyDescent="0.25">
      <c r="A72" s="127" t="s">
        <v>72</v>
      </c>
      <c r="B72" s="192" t="s">
        <v>193</v>
      </c>
      <c r="C72" s="26" t="s">
        <v>3</v>
      </c>
      <c r="D72" s="173">
        <v>235000</v>
      </c>
      <c r="E72" s="37">
        <f>+D72/1.19</f>
        <v>197478.99159663866</v>
      </c>
      <c r="F72" s="89"/>
      <c r="G72" s="27"/>
      <c r="H72" s="27"/>
      <c r="I72" s="189"/>
      <c r="J72" s="75"/>
    </row>
    <row r="73" spans="1:11" s="3" customFormat="1" ht="30" customHeight="1" x14ac:dyDescent="0.2">
      <c r="A73" s="182">
        <v>1</v>
      </c>
      <c r="B73" s="120" t="s">
        <v>95</v>
      </c>
      <c r="C73" s="16" t="s">
        <v>84</v>
      </c>
      <c r="D73" s="38">
        <v>60000</v>
      </c>
      <c r="E73" s="56">
        <f t="shared" ref="E73:E87" si="10">+D73/1.19</f>
        <v>50420.168067226892</v>
      </c>
      <c r="F73" s="88" t="s">
        <v>136</v>
      </c>
      <c r="G73" s="16" t="s">
        <v>37</v>
      </c>
      <c r="H73" s="16" t="s">
        <v>188</v>
      </c>
      <c r="I73" s="73" t="s">
        <v>2</v>
      </c>
      <c r="J73" s="73" t="s">
        <v>137</v>
      </c>
    </row>
    <row r="74" spans="1:11" s="1" customFormat="1" ht="27" customHeight="1" x14ac:dyDescent="0.2">
      <c r="A74" s="147">
        <v>2</v>
      </c>
      <c r="B74" s="117" t="s">
        <v>161</v>
      </c>
      <c r="C74" s="20" t="s">
        <v>85</v>
      </c>
      <c r="D74" s="33">
        <v>24395</v>
      </c>
      <c r="E74" s="34">
        <f t="shared" si="10"/>
        <v>20500</v>
      </c>
      <c r="F74" s="81" t="s">
        <v>136</v>
      </c>
      <c r="G74" s="54" t="s">
        <v>37</v>
      </c>
      <c r="H74" s="54" t="s">
        <v>188</v>
      </c>
      <c r="I74" s="51" t="s">
        <v>2</v>
      </c>
      <c r="J74" s="51" t="s">
        <v>137</v>
      </c>
    </row>
    <row r="75" spans="1:11" s="1" customFormat="1" ht="27" customHeight="1" x14ac:dyDescent="0.2">
      <c r="A75" s="147">
        <v>3</v>
      </c>
      <c r="B75" s="117" t="s">
        <v>160</v>
      </c>
      <c r="C75" s="20" t="s">
        <v>159</v>
      </c>
      <c r="D75" s="33">
        <v>26500</v>
      </c>
      <c r="E75" s="34">
        <f t="shared" si="10"/>
        <v>22268.907563025212</v>
      </c>
      <c r="F75" s="81" t="s">
        <v>136</v>
      </c>
      <c r="G75" s="54" t="s">
        <v>37</v>
      </c>
      <c r="H75" s="54" t="s">
        <v>188</v>
      </c>
      <c r="I75" s="51" t="s">
        <v>2</v>
      </c>
      <c r="J75" s="51" t="s">
        <v>137</v>
      </c>
    </row>
    <row r="76" spans="1:11" s="1" customFormat="1" ht="43.5" customHeight="1" x14ac:dyDescent="0.2">
      <c r="A76" s="147">
        <v>4</v>
      </c>
      <c r="B76" s="117" t="s">
        <v>24</v>
      </c>
      <c r="C76" s="20" t="s">
        <v>25</v>
      </c>
      <c r="D76" s="33">
        <v>10000</v>
      </c>
      <c r="E76" s="34">
        <f t="shared" si="10"/>
        <v>8403.361344537816</v>
      </c>
      <c r="F76" s="81" t="s">
        <v>136</v>
      </c>
      <c r="G76" s="54" t="s">
        <v>37</v>
      </c>
      <c r="H76" s="54" t="s">
        <v>188</v>
      </c>
      <c r="I76" s="51" t="s">
        <v>2</v>
      </c>
      <c r="J76" s="51" t="s">
        <v>137</v>
      </c>
      <c r="K76" s="40"/>
    </row>
    <row r="77" spans="1:11" s="1" customFormat="1" ht="25.5" customHeight="1" x14ac:dyDescent="0.2">
      <c r="A77" s="147">
        <v>5</v>
      </c>
      <c r="B77" s="119" t="s">
        <v>92</v>
      </c>
      <c r="C77" s="54" t="s">
        <v>93</v>
      </c>
      <c r="D77" s="8">
        <v>595</v>
      </c>
      <c r="E77" s="34">
        <f t="shared" si="10"/>
        <v>500</v>
      </c>
      <c r="F77" s="81" t="s">
        <v>136</v>
      </c>
      <c r="G77" s="54" t="s">
        <v>37</v>
      </c>
      <c r="H77" s="54" t="s">
        <v>188</v>
      </c>
      <c r="I77" s="51" t="s">
        <v>2</v>
      </c>
      <c r="J77" s="51" t="s">
        <v>137</v>
      </c>
    </row>
    <row r="78" spans="1:11" s="1" customFormat="1" ht="27.75" customHeight="1" x14ac:dyDescent="0.2">
      <c r="A78" s="147">
        <v>6</v>
      </c>
      <c r="B78" s="119" t="s">
        <v>102</v>
      </c>
      <c r="C78" s="54" t="s">
        <v>133</v>
      </c>
      <c r="D78" s="8">
        <v>1000</v>
      </c>
      <c r="E78" s="34">
        <f t="shared" si="10"/>
        <v>840.3361344537816</v>
      </c>
      <c r="F78" s="81" t="s">
        <v>136</v>
      </c>
      <c r="G78" s="54" t="s">
        <v>37</v>
      </c>
      <c r="H78" s="54" t="s">
        <v>188</v>
      </c>
      <c r="I78" s="51" t="s">
        <v>2</v>
      </c>
      <c r="J78" s="51" t="s">
        <v>137</v>
      </c>
    </row>
    <row r="79" spans="1:11" s="1" customFormat="1" ht="27.75" customHeight="1" x14ac:dyDescent="0.2">
      <c r="A79" s="147">
        <v>7</v>
      </c>
      <c r="B79" s="119" t="s">
        <v>157</v>
      </c>
      <c r="C79" s="54" t="s">
        <v>158</v>
      </c>
      <c r="D79" s="8">
        <v>2500</v>
      </c>
      <c r="E79" s="34">
        <f t="shared" si="10"/>
        <v>2100.840336134454</v>
      </c>
      <c r="F79" s="81" t="s">
        <v>136</v>
      </c>
      <c r="G79" s="54" t="s">
        <v>37</v>
      </c>
      <c r="H79" s="54" t="s">
        <v>188</v>
      </c>
      <c r="I79" s="51" t="s">
        <v>2</v>
      </c>
      <c r="J79" s="51" t="s">
        <v>137</v>
      </c>
    </row>
    <row r="80" spans="1:11" s="1" customFormat="1" ht="27.75" customHeight="1" x14ac:dyDescent="0.2">
      <c r="A80" s="147">
        <v>8</v>
      </c>
      <c r="B80" s="124" t="s">
        <v>162</v>
      </c>
      <c r="C80" s="14" t="s">
        <v>163</v>
      </c>
      <c r="D80" s="58">
        <v>10341</v>
      </c>
      <c r="E80" s="34">
        <f t="shared" si="10"/>
        <v>8689.9159663865557</v>
      </c>
      <c r="F80" s="12" t="s">
        <v>136</v>
      </c>
      <c r="G80" s="16" t="s">
        <v>37</v>
      </c>
      <c r="H80" s="54" t="s">
        <v>188</v>
      </c>
      <c r="I80" s="49" t="s">
        <v>2</v>
      </c>
      <c r="J80" s="51" t="s">
        <v>137</v>
      </c>
    </row>
    <row r="81" spans="1:14" s="1" customFormat="1" ht="26.25" customHeight="1" x14ac:dyDescent="0.2">
      <c r="A81" s="147">
        <v>9</v>
      </c>
      <c r="B81" s="119" t="s">
        <v>103</v>
      </c>
      <c r="C81" s="14" t="s">
        <v>104</v>
      </c>
      <c r="D81" s="58">
        <v>1200</v>
      </c>
      <c r="E81" s="34">
        <f t="shared" si="10"/>
        <v>1008.4033613445379</v>
      </c>
      <c r="F81" s="12" t="s">
        <v>136</v>
      </c>
      <c r="G81" s="16" t="s">
        <v>37</v>
      </c>
      <c r="H81" s="54" t="s">
        <v>188</v>
      </c>
      <c r="I81" s="49" t="s">
        <v>2</v>
      </c>
      <c r="J81" s="51" t="s">
        <v>137</v>
      </c>
      <c r="N81" s="1" t="s">
        <v>109</v>
      </c>
    </row>
    <row r="82" spans="1:14" s="1" customFormat="1" ht="33" customHeight="1" x14ac:dyDescent="0.2">
      <c r="A82" s="147">
        <v>10</v>
      </c>
      <c r="B82" s="109" t="s">
        <v>197</v>
      </c>
      <c r="C82" s="70" t="s">
        <v>182</v>
      </c>
      <c r="D82" s="141">
        <v>900</v>
      </c>
      <c r="E82" s="44">
        <f t="shared" si="10"/>
        <v>756.30252100840335</v>
      </c>
      <c r="F82" s="142" t="s">
        <v>136</v>
      </c>
      <c r="G82" s="52" t="s">
        <v>37</v>
      </c>
      <c r="H82" s="70" t="s">
        <v>183</v>
      </c>
      <c r="I82" s="70" t="s">
        <v>183</v>
      </c>
      <c r="J82" s="76" t="s">
        <v>184</v>
      </c>
      <c r="L82" s="55"/>
    </row>
    <row r="83" spans="1:14" s="1" customFormat="1" ht="33" customHeight="1" x14ac:dyDescent="0.2">
      <c r="A83" s="147">
        <v>11</v>
      </c>
      <c r="B83" s="124" t="s">
        <v>195</v>
      </c>
      <c r="C83" s="51" t="s">
        <v>216</v>
      </c>
      <c r="D83" s="36">
        <v>2000</v>
      </c>
      <c r="E83" s="44">
        <f t="shared" si="10"/>
        <v>1680.6722689075632</v>
      </c>
      <c r="F83" s="146" t="s">
        <v>136</v>
      </c>
      <c r="G83" s="51" t="s">
        <v>37</v>
      </c>
      <c r="H83" s="51" t="s">
        <v>188</v>
      </c>
      <c r="I83" s="51" t="s">
        <v>2</v>
      </c>
      <c r="J83" s="51" t="s">
        <v>196</v>
      </c>
      <c r="L83" s="55"/>
    </row>
    <row r="84" spans="1:14" s="1" customFormat="1" ht="39.75" customHeight="1" x14ac:dyDescent="0.2">
      <c r="A84" s="181">
        <v>12</v>
      </c>
      <c r="B84" s="109" t="s">
        <v>166</v>
      </c>
      <c r="C84" s="76" t="s">
        <v>167</v>
      </c>
      <c r="D84" s="150">
        <v>92027.35</v>
      </c>
      <c r="E84" s="44">
        <f t="shared" si="10"/>
        <v>77333.907563025219</v>
      </c>
      <c r="F84" s="86" t="s">
        <v>136</v>
      </c>
      <c r="G84" s="17" t="s">
        <v>37</v>
      </c>
      <c r="H84" s="17" t="s">
        <v>188</v>
      </c>
      <c r="I84" s="76" t="s">
        <v>2</v>
      </c>
      <c r="J84" s="76" t="s">
        <v>137</v>
      </c>
      <c r="L84" s="55"/>
    </row>
    <row r="85" spans="1:14" s="1" customFormat="1" ht="30" customHeight="1" x14ac:dyDescent="0.2">
      <c r="A85" s="181">
        <v>13</v>
      </c>
      <c r="B85" s="124" t="s">
        <v>212</v>
      </c>
      <c r="C85" s="51" t="s">
        <v>213</v>
      </c>
      <c r="D85" s="35">
        <v>394</v>
      </c>
      <c r="E85" s="34">
        <f t="shared" si="10"/>
        <v>331.0924369747899</v>
      </c>
      <c r="F85" s="81" t="s">
        <v>136</v>
      </c>
      <c r="G85" s="54" t="s">
        <v>37</v>
      </c>
      <c r="H85" s="54" t="s">
        <v>202</v>
      </c>
      <c r="I85" s="51" t="s">
        <v>2</v>
      </c>
      <c r="J85" s="51" t="s">
        <v>137</v>
      </c>
      <c r="L85" s="55"/>
    </row>
    <row r="86" spans="1:14" s="1" customFormat="1" ht="31.5" customHeight="1" x14ac:dyDescent="0.2">
      <c r="A86" s="181">
        <v>14</v>
      </c>
      <c r="B86" s="124" t="s">
        <v>215</v>
      </c>
      <c r="C86" s="51" t="s">
        <v>214</v>
      </c>
      <c r="D86" s="35">
        <v>250</v>
      </c>
      <c r="E86" s="34">
        <f t="shared" si="10"/>
        <v>210.0840336134454</v>
      </c>
      <c r="F86" s="81" t="s">
        <v>136</v>
      </c>
      <c r="G86" s="54" t="s">
        <v>37</v>
      </c>
      <c r="H86" s="54" t="s">
        <v>202</v>
      </c>
      <c r="I86" s="51" t="s">
        <v>2</v>
      </c>
      <c r="J86" s="51" t="s">
        <v>184</v>
      </c>
      <c r="L86" s="55"/>
    </row>
    <row r="87" spans="1:14" s="1" customFormat="1" ht="22.5" customHeight="1" x14ac:dyDescent="0.2">
      <c r="A87" s="181">
        <v>15</v>
      </c>
      <c r="B87" s="124" t="s">
        <v>222</v>
      </c>
      <c r="C87" s="51" t="s">
        <v>223</v>
      </c>
      <c r="D87" s="157">
        <v>655</v>
      </c>
      <c r="E87" s="34">
        <f t="shared" si="10"/>
        <v>550.42016806722688</v>
      </c>
      <c r="F87" s="81" t="s">
        <v>136</v>
      </c>
      <c r="G87" s="54" t="s">
        <v>37</v>
      </c>
      <c r="H87" s="54" t="s">
        <v>218</v>
      </c>
      <c r="I87" s="51" t="s">
        <v>218</v>
      </c>
      <c r="J87" s="51" t="s">
        <v>137</v>
      </c>
      <c r="L87" s="55"/>
    </row>
    <row r="88" spans="1:14" s="1" customFormat="1" ht="22.5" customHeight="1" x14ac:dyDescent="0.25">
      <c r="A88" s="181">
        <v>16</v>
      </c>
      <c r="B88" s="166" t="s">
        <v>236</v>
      </c>
      <c r="C88" s="85" t="s">
        <v>237</v>
      </c>
      <c r="D88" s="167">
        <v>1930.65</v>
      </c>
      <c r="E88" s="44">
        <v>1622.4</v>
      </c>
      <c r="F88" s="81" t="s">
        <v>136</v>
      </c>
      <c r="G88" s="54" t="s">
        <v>37</v>
      </c>
      <c r="H88" s="54" t="s">
        <v>218</v>
      </c>
      <c r="I88" s="51" t="s">
        <v>218</v>
      </c>
      <c r="J88" s="51" t="s">
        <v>137</v>
      </c>
      <c r="L88" s="55"/>
    </row>
    <row r="89" spans="1:14" s="1" customFormat="1" ht="22.5" customHeight="1" x14ac:dyDescent="0.25">
      <c r="A89" s="181">
        <v>17</v>
      </c>
      <c r="B89" s="170" t="s">
        <v>238</v>
      </c>
      <c r="C89" s="168" t="s">
        <v>240</v>
      </c>
      <c r="D89" s="157">
        <v>155.99</v>
      </c>
      <c r="E89" s="44">
        <v>131.09</v>
      </c>
      <c r="F89" s="81" t="s">
        <v>136</v>
      </c>
      <c r="G89" s="54" t="s">
        <v>37</v>
      </c>
      <c r="H89" s="54" t="s">
        <v>218</v>
      </c>
      <c r="I89" s="51" t="s">
        <v>218</v>
      </c>
      <c r="J89" s="51" t="s">
        <v>137</v>
      </c>
      <c r="L89" s="55"/>
    </row>
    <row r="90" spans="1:14" s="1" customFormat="1" ht="22.5" customHeight="1" thickBot="1" x14ac:dyDescent="0.25">
      <c r="A90" s="185">
        <v>18</v>
      </c>
      <c r="B90" s="195" t="s">
        <v>239</v>
      </c>
      <c r="C90" s="196" t="s">
        <v>241</v>
      </c>
      <c r="D90" s="167">
        <v>155.99</v>
      </c>
      <c r="E90" s="44">
        <v>131.09</v>
      </c>
      <c r="F90" s="86" t="s">
        <v>136</v>
      </c>
      <c r="G90" s="17" t="s">
        <v>37</v>
      </c>
      <c r="H90" s="17" t="s">
        <v>218</v>
      </c>
      <c r="I90" s="76" t="s">
        <v>218</v>
      </c>
      <c r="J90" s="76" t="s">
        <v>137</v>
      </c>
      <c r="L90" s="55"/>
    </row>
    <row r="91" spans="1:14" s="1" customFormat="1" ht="19.5" customHeight="1" thickBot="1" x14ac:dyDescent="0.25">
      <c r="A91" s="126" t="s">
        <v>73</v>
      </c>
      <c r="B91" s="197" t="s">
        <v>124</v>
      </c>
      <c r="C91" s="198" t="s">
        <v>78</v>
      </c>
      <c r="D91" s="173">
        <v>30000</v>
      </c>
      <c r="E91" s="28">
        <f>+D91/1.19</f>
        <v>25210.084033613446</v>
      </c>
      <c r="F91" s="89"/>
      <c r="G91" s="27"/>
      <c r="H91" s="27"/>
      <c r="I91" s="189"/>
      <c r="J91" s="75"/>
    </row>
    <row r="92" spans="1:14" s="1" customFormat="1" ht="28.5" customHeight="1" x14ac:dyDescent="0.2">
      <c r="A92" s="182">
        <v>1</v>
      </c>
      <c r="B92" s="103" t="s">
        <v>205</v>
      </c>
      <c r="C92" s="16" t="s">
        <v>84</v>
      </c>
      <c r="D92" s="29">
        <v>26400</v>
      </c>
      <c r="E92" s="5">
        <f t="shared" ref="E92:E93" si="11">+D92/1.19</f>
        <v>22184.873949579833</v>
      </c>
      <c r="F92" s="12" t="s">
        <v>136</v>
      </c>
      <c r="G92" s="16" t="s">
        <v>37</v>
      </c>
      <c r="H92" s="13" t="s">
        <v>188</v>
      </c>
      <c r="I92" s="69" t="s">
        <v>2</v>
      </c>
      <c r="J92" s="73" t="s">
        <v>137</v>
      </c>
    </row>
    <row r="93" spans="1:14" s="1" customFormat="1" ht="30" customHeight="1" thickBot="1" x14ac:dyDescent="0.25">
      <c r="A93" s="183">
        <v>2</v>
      </c>
      <c r="B93" s="112" t="s">
        <v>51</v>
      </c>
      <c r="C93" s="18" t="s">
        <v>52</v>
      </c>
      <c r="D93" s="57">
        <v>3600</v>
      </c>
      <c r="E93" s="24">
        <f t="shared" si="11"/>
        <v>3025.2100840336134</v>
      </c>
      <c r="F93" s="71" t="s">
        <v>136</v>
      </c>
      <c r="G93" s="72" t="s">
        <v>37</v>
      </c>
      <c r="H93" s="18" t="s">
        <v>188</v>
      </c>
      <c r="I93" s="70" t="s">
        <v>2</v>
      </c>
      <c r="J93" s="52" t="s">
        <v>137</v>
      </c>
    </row>
    <row r="94" spans="1:14" ht="15.75" thickBot="1" x14ac:dyDescent="0.3">
      <c r="A94" s="125" t="s">
        <v>74</v>
      </c>
      <c r="B94" s="197" t="s">
        <v>125</v>
      </c>
      <c r="C94" s="200" t="s">
        <v>3</v>
      </c>
      <c r="D94" s="201">
        <v>32000</v>
      </c>
      <c r="E94" s="28">
        <f>+D94/1.19</f>
        <v>26890.756302521011</v>
      </c>
      <c r="F94" s="74" t="s">
        <v>109</v>
      </c>
      <c r="G94" s="27"/>
      <c r="H94" s="174"/>
      <c r="I94" s="202"/>
      <c r="J94" s="176"/>
    </row>
    <row r="95" spans="1:14" s="1" customFormat="1" ht="24.75" customHeight="1" x14ac:dyDescent="0.2">
      <c r="A95" s="182">
        <v>1</v>
      </c>
      <c r="B95" s="199" t="s">
        <v>112</v>
      </c>
      <c r="C95" s="16" t="s">
        <v>58</v>
      </c>
      <c r="D95" s="29">
        <v>10000</v>
      </c>
      <c r="E95" s="5">
        <f t="shared" ref="E95:E99" si="12">+D95/1.19</f>
        <v>8403.361344537816</v>
      </c>
      <c r="F95" s="88" t="s">
        <v>136</v>
      </c>
      <c r="G95" s="16" t="s">
        <v>37</v>
      </c>
      <c r="H95" s="16" t="s">
        <v>188</v>
      </c>
      <c r="I95" s="73" t="s">
        <v>2</v>
      </c>
      <c r="J95" s="73" t="s">
        <v>137</v>
      </c>
    </row>
    <row r="96" spans="1:14" s="1" customFormat="1" ht="38.25" customHeight="1" x14ac:dyDescent="0.2">
      <c r="A96" s="147">
        <v>2</v>
      </c>
      <c r="B96" s="124" t="s">
        <v>111</v>
      </c>
      <c r="C96" s="54" t="s">
        <v>59</v>
      </c>
      <c r="D96" s="8">
        <v>1357</v>
      </c>
      <c r="E96" s="6">
        <f t="shared" si="12"/>
        <v>1140.3361344537816</v>
      </c>
      <c r="F96" s="81" t="s">
        <v>136</v>
      </c>
      <c r="G96" s="54" t="s">
        <v>37</v>
      </c>
      <c r="H96" s="54" t="s">
        <v>188</v>
      </c>
      <c r="I96" s="51" t="s">
        <v>2</v>
      </c>
      <c r="J96" s="51" t="s">
        <v>137</v>
      </c>
    </row>
    <row r="97" spans="1:11" s="1" customFormat="1" ht="28.5" customHeight="1" thickBot="1" x14ac:dyDescent="0.25">
      <c r="A97" s="183">
        <v>3</v>
      </c>
      <c r="B97" s="104" t="s">
        <v>51</v>
      </c>
      <c r="C97" s="203" t="s">
        <v>82</v>
      </c>
      <c r="D97" s="204">
        <v>20643</v>
      </c>
      <c r="E97" s="11">
        <f t="shared" si="12"/>
        <v>17347.058823529413</v>
      </c>
      <c r="F97" s="86" t="s">
        <v>136</v>
      </c>
      <c r="G97" s="17" t="s">
        <v>37</v>
      </c>
      <c r="H97" s="17" t="s">
        <v>188</v>
      </c>
      <c r="I97" s="76" t="s">
        <v>2</v>
      </c>
      <c r="J97" s="76" t="s">
        <v>137</v>
      </c>
    </row>
    <row r="98" spans="1:11" ht="21.75" customHeight="1" thickBot="1" x14ac:dyDescent="0.3">
      <c r="A98" s="125" t="s">
        <v>75</v>
      </c>
      <c r="B98" s="205" t="s">
        <v>126</v>
      </c>
      <c r="C98" s="200" t="s">
        <v>3</v>
      </c>
      <c r="D98" s="201">
        <v>20000</v>
      </c>
      <c r="E98" s="28">
        <f t="shared" si="12"/>
        <v>16806.722689075632</v>
      </c>
      <c r="F98" s="74"/>
      <c r="G98" s="27"/>
      <c r="H98" s="174"/>
      <c r="I98" s="202"/>
      <c r="J98" s="206"/>
    </row>
    <row r="99" spans="1:11" s="1" customFormat="1" ht="30.75" customHeight="1" thickBot="1" x14ac:dyDescent="0.25">
      <c r="A99" s="186">
        <v>1</v>
      </c>
      <c r="B99" s="114" t="s">
        <v>113</v>
      </c>
      <c r="C99" s="52" t="s">
        <v>11</v>
      </c>
      <c r="D99" s="39">
        <v>20000</v>
      </c>
      <c r="E99" s="24">
        <f t="shared" si="12"/>
        <v>16806.722689075632</v>
      </c>
      <c r="F99" s="71" t="s">
        <v>136</v>
      </c>
      <c r="G99" s="72" t="s">
        <v>37</v>
      </c>
      <c r="H99" s="18" t="s">
        <v>188</v>
      </c>
      <c r="I99" s="50" t="s">
        <v>2</v>
      </c>
      <c r="J99" s="73" t="s">
        <v>137</v>
      </c>
    </row>
    <row r="100" spans="1:11" ht="24.75" customHeight="1" thickBot="1" x14ac:dyDescent="0.3">
      <c r="A100" s="125" t="s">
        <v>76</v>
      </c>
      <c r="B100" s="205" t="s">
        <v>127</v>
      </c>
      <c r="C100" s="62" t="s">
        <v>3</v>
      </c>
      <c r="D100" s="173">
        <v>46000</v>
      </c>
      <c r="E100" s="28">
        <f>+D100/1.19</f>
        <v>38655.462184873948</v>
      </c>
      <c r="F100" s="74"/>
      <c r="G100" s="27"/>
      <c r="H100" s="207"/>
      <c r="I100" s="202"/>
      <c r="J100" s="176"/>
    </row>
    <row r="101" spans="1:11" s="4" customFormat="1" ht="27" customHeight="1" x14ac:dyDescent="0.2">
      <c r="A101" s="182">
        <v>1</v>
      </c>
      <c r="B101" s="103" t="s">
        <v>26</v>
      </c>
      <c r="C101" s="16" t="s">
        <v>27</v>
      </c>
      <c r="D101" s="80">
        <v>15170</v>
      </c>
      <c r="E101" s="5">
        <f t="shared" ref="E101:E105" si="13">+D101/1.19</f>
        <v>12747.899159663866</v>
      </c>
      <c r="F101" s="88" t="s">
        <v>136</v>
      </c>
      <c r="G101" s="16" t="s">
        <v>37</v>
      </c>
      <c r="H101" s="16" t="s">
        <v>188</v>
      </c>
      <c r="I101" s="73" t="s">
        <v>2</v>
      </c>
      <c r="J101" s="73" t="s">
        <v>137</v>
      </c>
    </row>
    <row r="102" spans="1:11" s="4" customFormat="1" ht="78.75" customHeight="1" x14ac:dyDescent="0.2">
      <c r="A102" s="147">
        <v>2</v>
      </c>
      <c r="B102" s="119" t="s">
        <v>138</v>
      </c>
      <c r="C102" s="54" t="s">
        <v>139</v>
      </c>
      <c r="D102" s="8">
        <v>8550</v>
      </c>
      <c r="E102" s="6">
        <f t="shared" si="13"/>
        <v>7184.8739495798327</v>
      </c>
      <c r="F102" s="81" t="s">
        <v>136</v>
      </c>
      <c r="G102" s="54" t="s">
        <v>37</v>
      </c>
      <c r="H102" s="54" t="s">
        <v>188</v>
      </c>
      <c r="I102" s="51" t="s">
        <v>2</v>
      </c>
      <c r="J102" s="51" t="s">
        <v>137</v>
      </c>
    </row>
    <row r="103" spans="1:11" s="4" customFormat="1" ht="28.5" customHeight="1" x14ac:dyDescent="0.2">
      <c r="A103" s="147">
        <v>3</v>
      </c>
      <c r="B103" s="103" t="s">
        <v>77</v>
      </c>
      <c r="C103" s="16" t="s">
        <v>50</v>
      </c>
      <c r="D103" s="80">
        <v>8780</v>
      </c>
      <c r="E103" s="5">
        <f t="shared" si="13"/>
        <v>7378.1512605042017</v>
      </c>
      <c r="F103" s="88" t="s">
        <v>136</v>
      </c>
      <c r="G103" s="16" t="s">
        <v>37</v>
      </c>
      <c r="H103" s="16" t="s">
        <v>188</v>
      </c>
      <c r="I103" s="73" t="s">
        <v>2</v>
      </c>
      <c r="J103" s="73" t="s">
        <v>137</v>
      </c>
    </row>
    <row r="104" spans="1:11" s="4" customFormat="1" ht="26.25" customHeight="1" x14ac:dyDescent="0.2">
      <c r="A104" s="147">
        <v>4</v>
      </c>
      <c r="B104" s="119" t="s">
        <v>98</v>
      </c>
      <c r="C104" s="15" t="s">
        <v>97</v>
      </c>
      <c r="D104" s="7">
        <v>9000</v>
      </c>
      <c r="E104" s="6">
        <f t="shared" si="13"/>
        <v>7563.0252100840344</v>
      </c>
      <c r="F104" s="12" t="s">
        <v>136</v>
      </c>
      <c r="G104" s="16" t="s">
        <v>37</v>
      </c>
      <c r="H104" s="16" t="s">
        <v>188</v>
      </c>
      <c r="I104" s="49" t="s">
        <v>2</v>
      </c>
      <c r="J104" s="73" t="s">
        <v>137</v>
      </c>
    </row>
    <row r="105" spans="1:11" s="4" customFormat="1" ht="29.25" customHeight="1" thickBot="1" x14ac:dyDescent="0.25">
      <c r="A105" s="183">
        <v>5</v>
      </c>
      <c r="B105" s="119" t="s">
        <v>165</v>
      </c>
      <c r="C105" s="54" t="s">
        <v>164</v>
      </c>
      <c r="D105" s="7">
        <v>4500</v>
      </c>
      <c r="E105" s="6">
        <f t="shared" si="13"/>
        <v>3781.5126050420172</v>
      </c>
      <c r="F105" s="81" t="s">
        <v>136</v>
      </c>
      <c r="G105" s="54" t="s">
        <v>37</v>
      </c>
      <c r="H105" s="54" t="s">
        <v>188</v>
      </c>
      <c r="I105" s="51" t="s">
        <v>2</v>
      </c>
      <c r="J105" s="51" t="s">
        <v>137</v>
      </c>
    </row>
    <row r="106" spans="1:11" ht="24.75" customHeight="1" thickBot="1" x14ac:dyDescent="0.3">
      <c r="A106" s="188" t="s">
        <v>198</v>
      </c>
      <c r="B106" s="212" t="s">
        <v>194</v>
      </c>
      <c r="C106" s="200" t="s">
        <v>3</v>
      </c>
      <c r="D106" s="173">
        <v>481000</v>
      </c>
      <c r="E106" s="37">
        <f t="shared" ref="E106:E107" si="14">+D106/1.19</f>
        <v>404201.68067226891</v>
      </c>
      <c r="F106" s="89"/>
      <c r="G106" s="27"/>
      <c r="H106" s="174"/>
      <c r="I106" s="175"/>
      <c r="J106" s="176"/>
    </row>
    <row r="107" spans="1:11" ht="16.5" customHeight="1" x14ac:dyDescent="0.25">
      <c r="A107" s="187"/>
      <c r="B107" s="208" t="s">
        <v>192</v>
      </c>
      <c r="C107" s="209"/>
      <c r="D107" s="156">
        <v>195000</v>
      </c>
      <c r="E107" s="135">
        <f t="shared" si="14"/>
        <v>163865.5462184874</v>
      </c>
      <c r="F107" s="88"/>
      <c r="G107" s="16"/>
      <c r="H107" s="210"/>
      <c r="I107" s="211"/>
      <c r="J107" s="211"/>
      <c r="K107" t="s">
        <v>109</v>
      </c>
    </row>
    <row r="108" spans="1:11" s="1" customFormat="1" ht="40.5" customHeight="1" x14ac:dyDescent="0.2">
      <c r="A108" s="147">
        <v>1</v>
      </c>
      <c r="B108" s="103" t="s">
        <v>172</v>
      </c>
      <c r="C108" s="16" t="s">
        <v>170</v>
      </c>
      <c r="D108" s="38">
        <v>48000</v>
      </c>
      <c r="E108" s="5">
        <f t="shared" ref="E108:E114" si="15">+D108/1.19</f>
        <v>40336.134453781517</v>
      </c>
      <c r="F108" s="88" t="s">
        <v>136</v>
      </c>
      <c r="G108" s="73" t="s">
        <v>37</v>
      </c>
      <c r="H108" s="16" t="s">
        <v>188</v>
      </c>
      <c r="I108" s="73" t="s">
        <v>2</v>
      </c>
      <c r="J108" s="73" t="s">
        <v>137</v>
      </c>
    </row>
    <row r="109" spans="1:11" s="1" customFormat="1" ht="24.75" customHeight="1" x14ac:dyDescent="0.2">
      <c r="A109" s="147">
        <v>2</v>
      </c>
      <c r="B109" s="117" t="s">
        <v>174</v>
      </c>
      <c r="C109" s="54" t="s">
        <v>169</v>
      </c>
      <c r="D109" s="34">
        <v>6000</v>
      </c>
      <c r="E109" s="34">
        <f t="shared" si="15"/>
        <v>5042.0168067226896</v>
      </c>
      <c r="F109" s="81" t="s">
        <v>136</v>
      </c>
      <c r="G109" s="51" t="s">
        <v>37</v>
      </c>
      <c r="H109" s="16" t="s">
        <v>188</v>
      </c>
      <c r="I109" s="51" t="s">
        <v>2</v>
      </c>
      <c r="J109" s="51" t="s">
        <v>137</v>
      </c>
    </row>
    <row r="110" spans="1:11" s="1" customFormat="1" ht="27" customHeight="1" x14ac:dyDescent="0.2">
      <c r="A110" s="147">
        <v>3</v>
      </c>
      <c r="B110" s="119" t="s">
        <v>179</v>
      </c>
      <c r="C110" s="54" t="s">
        <v>168</v>
      </c>
      <c r="D110" s="6">
        <v>69000</v>
      </c>
      <c r="E110" s="34">
        <f t="shared" si="15"/>
        <v>57983.193277310929</v>
      </c>
      <c r="F110" s="81" t="s">
        <v>136</v>
      </c>
      <c r="G110" s="51" t="s">
        <v>37</v>
      </c>
      <c r="H110" s="16" t="s">
        <v>188</v>
      </c>
      <c r="I110" s="51" t="s">
        <v>2</v>
      </c>
      <c r="J110" s="51" t="s">
        <v>137</v>
      </c>
    </row>
    <row r="111" spans="1:11" s="1" customFormat="1" ht="25.5" customHeight="1" x14ac:dyDescent="0.2">
      <c r="A111" s="147">
        <v>4</v>
      </c>
      <c r="B111" s="119" t="s">
        <v>171</v>
      </c>
      <c r="C111" s="54" t="s">
        <v>173</v>
      </c>
      <c r="D111" s="34">
        <v>25000</v>
      </c>
      <c r="E111" s="34">
        <f t="shared" si="15"/>
        <v>21008.403361344539</v>
      </c>
      <c r="F111" s="81" t="s">
        <v>136</v>
      </c>
      <c r="G111" s="51" t="s">
        <v>37</v>
      </c>
      <c r="H111" s="54" t="s">
        <v>188</v>
      </c>
      <c r="I111" s="51" t="s">
        <v>2</v>
      </c>
      <c r="J111" s="51" t="s">
        <v>137</v>
      </c>
    </row>
    <row r="112" spans="1:11" s="1" customFormat="1" ht="36.75" customHeight="1" x14ac:dyDescent="0.2">
      <c r="A112" s="147">
        <v>5</v>
      </c>
      <c r="B112" s="124" t="s">
        <v>189</v>
      </c>
      <c r="C112" s="54" t="s">
        <v>175</v>
      </c>
      <c r="D112" s="34">
        <v>45000</v>
      </c>
      <c r="E112" s="34">
        <f t="shared" si="15"/>
        <v>37815.126050420171</v>
      </c>
      <c r="F112" s="81" t="s">
        <v>136</v>
      </c>
      <c r="G112" s="51" t="s">
        <v>37</v>
      </c>
      <c r="H112" s="54" t="s">
        <v>188</v>
      </c>
      <c r="I112" s="51" t="s">
        <v>2</v>
      </c>
      <c r="J112" s="51" t="s">
        <v>137</v>
      </c>
    </row>
    <row r="113" spans="1:10" s="1" customFormat="1" ht="30.75" customHeight="1" x14ac:dyDescent="0.2">
      <c r="A113" s="147">
        <v>6</v>
      </c>
      <c r="B113" s="108" t="s">
        <v>178</v>
      </c>
      <c r="C113" s="16" t="s">
        <v>176</v>
      </c>
      <c r="D113" s="56">
        <v>2000</v>
      </c>
      <c r="E113" s="56">
        <f t="shared" si="15"/>
        <v>1680.6722689075632</v>
      </c>
      <c r="F113" s="88" t="s">
        <v>136</v>
      </c>
      <c r="G113" s="73" t="s">
        <v>37</v>
      </c>
      <c r="H113" s="16" t="s">
        <v>188</v>
      </c>
      <c r="I113" s="73" t="s">
        <v>2</v>
      </c>
      <c r="J113" s="73" t="s">
        <v>137</v>
      </c>
    </row>
    <row r="114" spans="1:10" s="1" customFormat="1" ht="18.75" customHeight="1" x14ac:dyDescent="0.2">
      <c r="A114" s="147"/>
      <c r="B114" s="143" t="s">
        <v>191</v>
      </c>
      <c r="C114" s="54"/>
      <c r="D114" s="97">
        <v>286000</v>
      </c>
      <c r="E114" s="97">
        <f t="shared" si="15"/>
        <v>240336.13445378153</v>
      </c>
      <c r="F114" s="81"/>
      <c r="G114" s="51"/>
      <c r="H114" s="54"/>
      <c r="I114" s="51"/>
      <c r="J114" s="51"/>
    </row>
    <row r="115" spans="1:10" s="1" customFormat="1" ht="25.5" customHeight="1" x14ac:dyDescent="0.2">
      <c r="A115" s="147">
        <v>1</v>
      </c>
      <c r="B115" s="124" t="s">
        <v>105</v>
      </c>
      <c r="C115" s="54" t="s">
        <v>106</v>
      </c>
      <c r="D115" s="34">
        <v>286000</v>
      </c>
      <c r="E115" s="34">
        <f>+D115/1.19</f>
        <v>240336.13445378153</v>
      </c>
      <c r="F115" s="81" t="s">
        <v>136</v>
      </c>
      <c r="G115" s="51" t="s">
        <v>37</v>
      </c>
      <c r="H115" s="54" t="s">
        <v>188</v>
      </c>
      <c r="I115" s="51" t="s">
        <v>2</v>
      </c>
      <c r="J115" s="51" t="s">
        <v>137</v>
      </c>
    </row>
    <row r="116" spans="1:10" ht="29.25" customHeight="1" x14ac:dyDescent="0.25">
      <c r="A116" s="53"/>
      <c r="B116" s="53"/>
      <c r="C116" s="136" t="s">
        <v>60</v>
      </c>
      <c r="D116" s="137">
        <f>SUM(D8+D12+D13+D18+D21+D23+D25+D28+D41+D56+D59+D67+D72+D91+D94+D98+D100+D106)</f>
        <v>2143000</v>
      </c>
      <c r="E116" s="135">
        <f>+D116/1.19</f>
        <v>1800840.3361344538</v>
      </c>
      <c r="F116" s="53"/>
      <c r="G116" s="53"/>
      <c r="H116" s="53"/>
      <c r="I116" s="53"/>
      <c r="J116" s="53"/>
    </row>
    <row r="117" spans="1:10" ht="11.25" customHeight="1" x14ac:dyDescent="0.25">
      <c r="A117" s="1"/>
      <c r="B117" s="1"/>
      <c r="C117" s="1"/>
      <c r="E117" s="46"/>
      <c r="F117" s="1"/>
      <c r="G117" s="1"/>
      <c r="H117" s="1"/>
      <c r="I117" s="53"/>
      <c r="J117" s="53"/>
    </row>
    <row r="118" spans="1:10" ht="12" customHeight="1" x14ac:dyDescent="0.25">
      <c r="A118" s="1"/>
      <c r="B118" s="1"/>
      <c r="C118" s="1" t="s">
        <v>109</v>
      </c>
      <c r="D118" s="1"/>
      <c r="E118" s="46"/>
      <c r="F118" s="1"/>
      <c r="G118" s="1"/>
      <c r="H118" s="1"/>
      <c r="I118" s="53"/>
      <c r="J118" s="53"/>
    </row>
  </sheetData>
  <mergeCells count="3">
    <mergeCell ref="A2:I2"/>
    <mergeCell ref="B4:I4"/>
    <mergeCell ref="C5:F5"/>
  </mergeCells>
  <phoneticPr fontId="11" type="noConversion"/>
  <pageMargins left="1.2" right="0.5" top="1" bottom="0.25" header="0.5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2021-08-16T08:36:12Z</dcterms:modified>
</cp:coreProperties>
</file>