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gricole" sheetId="1" r:id="rId1"/>
  </sheets>
  <definedNames>
    <definedName name="_xlnm.Print_Titles" localSheetId="0">agricole!$8:$9</definedName>
  </definedNames>
  <calcPr calcId="145621"/>
</workbook>
</file>

<file path=xl/calcChain.xml><?xml version="1.0" encoding="utf-8"?>
<calcChain xmlns="http://schemas.openxmlformats.org/spreadsheetml/2006/main">
  <c r="L57" i="1" l="1"/>
  <c r="L58" i="1" s="1"/>
  <c r="F63" i="1" l="1"/>
  <c r="F55" i="1"/>
  <c r="F70" i="1" l="1"/>
</calcChain>
</file>

<file path=xl/sharedStrings.xml><?xml version="1.0" encoding="utf-8"?>
<sst xmlns="http://schemas.openxmlformats.org/spreadsheetml/2006/main" count="203" uniqueCount="182">
  <si>
    <t>CONSILIUL JUDETEAN TULCEA</t>
  </si>
  <si>
    <t>Nr.
crt.</t>
  </si>
  <si>
    <t>Nr contract</t>
  </si>
  <si>
    <t>Amenajare agricolă
/concesionar</t>
  </si>
  <si>
    <t>Suprafaţa concesionata -ha-</t>
  </si>
  <si>
    <t xml:space="preserve">Amenajarea agricolă Sireasa SA </t>
  </si>
  <si>
    <t xml:space="preserve">Amenajarea agricolă Pardina SA </t>
  </si>
  <si>
    <t xml:space="preserve">Nedelcu Victor </t>
  </si>
  <si>
    <t>6/2008</t>
  </si>
  <si>
    <t>600 mp</t>
  </si>
  <si>
    <t>Lal Ioan</t>
  </si>
  <si>
    <t>68/2002</t>
  </si>
  <si>
    <t>151/2005</t>
  </si>
  <si>
    <t>62/2000</t>
  </si>
  <si>
    <t>Bodea Ioan</t>
  </si>
  <si>
    <t>97/2000</t>
  </si>
  <si>
    <t>231/2007</t>
  </si>
  <si>
    <t>2/2008</t>
  </si>
  <si>
    <t>43766 mp</t>
  </si>
  <si>
    <t>389/2011</t>
  </si>
  <si>
    <t>455 mp</t>
  </si>
  <si>
    <t>5/2008</t>
  </si>
  <si>
    <t>200 mp</t>
  </si>
  <si>
    <t>Marta Gheorghe</t>
  </si>
  <si>
    <t>117/2003</t>
  </si>
  <si>
    <t>149/2005</t>
  </si>
  <si>
    <t>366/2011</t>
  </si>
  <si>
    <t>409 mp</t>
  </si>
  <si>
    <t>Belibrov Emil</t>
  </si>
  <si>
    <t>8/2003</t>
  </si>
  <si>
    <t>150/2005</t>
  </si>
  <si>
    <t>SC Alcomin Prest SRL Topolog</t>
  </si>
  <si>
    <t>176/2003</t>
  </si>
  <si>
    <t>75/2006</t>
  </si>
  <si>
    <t>Gavrilă Dumitru</t>
  </si>
  <si>
    <t>74/2006</t>
  </si>
  <si>
    <t>41/2003</t>
  </si>
  <si>
    <t>4000 mp</t>
  </si>
  <si>
    <t>Vasilovici Gheorghe</t>
  </si>
  <si>
    <t>17/2003</t>
  </si>
  <si>
    <t>96 mp</t>
  </si>
  <si>
    <t>Burungiu Dănuţ</t>
  </si>
  <si>
    <t>93/2004</t>
  </si>
  <si>
    <t>2000 mp</t>
  </si>
  <si>
    <t>Tibea Hoară Petru</t>
  </si>
  <si>
    <t>135/2004</t>
  </si>
  <si>
    <t>1 500 mp</t>
  </si>
  <si>
    <t>Lisandru Ioan Virgil</t>
  </si>
  <si>
    <t>3/2008</t>
  </si>
  <si>
    <t>100 mp</t>
  </si>
  <si>
    <t>413/2011</t>
  </si>
  <si>
    <t>520 mp</t>
  </si>
  <si>
    <t>Vasile Cristina</t>
  </si>
  <si>
    <t>154/2002</t>
  </si>
  <si>
    <t>1 642 mp</t>
  </si>
  <si>
    <t>Amenajarea agricola Ostrov Tătaru</t>
  </si>
  <si>
    <t>175/2002</t>
  </si>
  <si>
    <t>Ciupitu Georgeta</t>
  </si>
  <si>
    <t>177/2004</t>
  </si>
  <si>
    <t>Amenajarea agricolă Carasuhat</t>
  </si>
  <si>
    <t>S.C.Sun Agro Organic SRL Tulcea</t>
  </si>
  <si>
    <t>84/2000</t>
  </si>
  <si>
    <t>130/2000</t>
  </si>
  <si>
    <t>S.C.Agroexim Grup SRL Tulcea</t>
  </si>
  <si>
    <t>S.C. Agroexim Grup SRL Tulcea</t>
  </si>
  <si>
    <t>58/2000</t>
  </si>
  <si>
    <t>Zaharcu Simion</t>
  </si>
  <si>
    <t>10/2001</t>
  </si>
  <si>
    <t>SC Alex Dranov SRL Tulcea</t>
  </si>
  <si>
    <t>76/2006</t>
  </si>
  <si>
    <t>140/2002</t>
  </si>
  <si>
    <t>Amenajarea agricolă Murighiol-Dunăvăţ</t>
  </si>
  <si>
    <t>SC Miti-Geo SRL Tulcea</t>
  </si>
  <si>
    <t>55/2000</t>
  </si>
  <si>
    <t>67/2002</t>
  </si>
  <si>
    <t>9368 mp</t>
  </si>
  <si>
    <t>S.C. Speed Travel SRL Tulcea</t>
  </si>
  <si>
    <t>97/2003</t>
  </si>
  <si>
    <t>9383 mp</t>
  </si>
  <si>
    <t>Istrate Neacsu</t>
  </si>
  <si>
    <t>88/2001</t>
  </si>
  <si>
    <t xml:space="preserve">Marta Gheorghe/Pavel </t>
  </si>
  <si>
    <t>5.6</t>
  </si>
  <si>
    <t>30 018 mp</t>
  </si>
  <si>
    <t>80,96 mp</t>
  </si>
  <si>
    <t>Radu Maria</t>
  </si>
  <si>
    <t>Durata 
contract ani</t>
  </si>
  <si>
    <t>Data 
expirare contract</t>
  </si>
  <si>
    <t>TOTAL GENERAL</t>
  </si>
  <si>
    <t>Obervatii</t>
  </si>
  <si>
    <t>Compartiment GDDP</t>
  </si>
  <si>
    <t>Nicusor CONDRAT</t>
  </si>
  <si>
    <t>SC Delta Rom Agriculture SRL</t>
  </si>
  <si>
    <t>Lal I.Ioan</t>
  </si>
  <si>
    <t>SC Tadpole SRL Călărași</t>
  </si>
  <si>
    <t>SC Superstone SRL Popești Leordeni-Statia Batac</t>
  </si>
  <si>
    <t>21/2019</t>
  </si>
  <si>
    <t>euro</t>
  </si>
  <si>
    <t>79/2019</t>
  </si>
  <si>
    <t>143/2019</t>
  </si>
  <si>
    <t>S.C. AGRISOF IMPEX SRL lot nr.2</t>
  </si>
  <si>
    <t>1217,78</t>
  </si>
  <si>
    <t>S.C. AGRISOF IMPEX SRL lot nr.3</t>
  </si>
  <si>
    <t>144/2019</t>
  </si>
  <si>
    <t>1082,27</t>
  </si>
  <si>
    <t>S.C. AGRISOF IMPEX SRL lot nr.4</t>
  </si>
  <si>
    <t>145/2019</t>
  </si>
  <si>
    <t>883,39</t>
  </si>
  <si>
    <t>411/2018</t>
  </si>
  <si>
    <t>1093,44</t>
  </si>
  <si>
    <t>415/2018</t>
  </si>
  <si>
    <t>1386,11</t>
  </si>
  <si>
    <t>1542,41</t>
  </si>
  <si>
    <t>SC DELTANAV SA - lot nr. 8</t>
  </si>
  <si>
    <t>179/2019</t>
  </si>
  <si>
    <t>1203,62</t>
  </si>
  <si>
    <t>178/2019</t>
  </si>
  <si>
    <t>SC  BRAEOL SRL - lot nr.7</t>
  </si>
  <si>
    <t>514,23</t>
  </si>
  <si>
    <t>177/2019</t>
  </si>
  <si>
    <t>894,31</t>
  </si>
  <si>
    <t>SC DELTANAV SA -lot nr. 17</t>
  </si>
  <si>
    <t>SC DELTANAV SA -lot nr. 18</t>
  </si>
  <si>
    <t>SC DELTANAV SA -lot nr. 19</t>
  </si>
  <si>
    <t>SC DELTANAV SA -lot nr. 20</t>
  </si>
  <si>
    <t>180/2019</t>
  </si>
  <si>
    <t>181/2019</t>
  </si>
  <si>
    <t>182/2019</t>
  </si>
  <si>
    <t>944,38</t>
  </si>
  <si>
    <t>986,54</t>
  </si>
  <si>
    <t>SC CEREAL PROD AGRA - lot nr. 2</t>
  </si>
  <si>
    <t>SC DELTANAV SA - lot nr. 9</t>
  </si>
  <si>
    <t>Conţolencu Mihai</t>
  </si>
  <si>
    <t>S.C. Agro Experimentări S.R.L.</t>
  </si>
  <si>
    <t>3183,44</t>
  </si>
  <si>
    <t>910,39</t>
  </si>
  <si>
    <t>11591,43</t>
  </si>
  <si>
    <t>litigiu nepredare teren</t>
  </si>
  <si>
    <t>0,38</t>
  </si>
  <si>
    <t>0,42</t>
  </si>
  <si>
    <t>5,77</t>
  </si>
  <si>
    <t>0,35</t>
  </si>
  <si>
    <t xml:space="preserve">
litigii cu foştii concesionari - nepredare teren</t>
  </si>
  <si>
    <t xml:space="preserve">
litigii cu fostul concesionar - nepredare teren</t>
  </si>
  <si>
    <t xml:space="preserve">Compartiment Gestionarea şi Dezvoltarea Domeniului Public </t>
  </si>
  <si>
    <t>SITUATIA CONTRACTE  CONCESIUNI-TERENURI AGRICOLE LA DATA DE 01.01.2020</t>
  </si>
  <si>
    <t>Redevenţa an 2020-lei/ha/an-</t>
  </si>
  <si>
    <t xml:space="preserve"> LOT nr. 10</t>
  </si>
  <si>
    <t>LOT nr.1</t>
  </si>
  <si>
    <t>LOT nr.21</t>
  </si>
  <si>
    <t>LOT12-13-14</t>
  </si>
  <si>
    <t>LOT nr.2</t>
  </si>
  <si>
    <t>procedură licitație 
'litigiu nepredare teren</t>
  </si>
  <si>
    <t>contract incheiat cu clauză suspensivă</t>
  </si>
  <si>
    <t>procedura licitatie</t>
  </si>
  <si>
    <t>Sufana I Ioan</t>
  </si>
  <si>
    <t>Sufana I. Ioan</t>
  </si>
  <si>
    <t>5,17</t>
  </si>
  <si>
    <t>132,84</t>
  </si>
  <si>
    <t>132,83</t>
  </si>
  <si>
    <t>0,39</t>
  </si>
  <si>
    <t>146,11</t>
  </si>
  <si>
    <t>3,08</t>
  </si>
  <si>
    <t>5,16</t>
  </si>
  <si>
    <t>94,31</t>
  </si>
  <si>
    <t>148,76</t>
  </si>
  <si>
    <t>135,49</t>
  </si>
  <si>
    <t>414,14</t>
  </si>
  <si>
    <t>160,73</t>
  </si>
  <si>
    <t>0,44</t>
  </si>
  <si>
    <t>5,58</t>
  </si>
  <si>
    <t>85,89</t>
  </si>
  <si>
    <t>99,61</t>
  </si>
  <si>
    <t>136,82</t>
  </si>
  <si>
    <t>105,68</t>
  </si>
  <si>
    <t>106,26</t>
  </si>
  <si>
    <t>832,40</t>
  </si>
  <si>
    <t>192,68</t>
  </si>
  <si>
    <t>0,36</t>
  </si>
  <si>
    <t>2163,20</t>
  </si>
  <si>
    <t>158,06</t>
  </si>
  <si>
    <t>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</si>
</sst>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4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0" xfId="0" applyNumberFormat="1" applyFont="1"/>
    <xf numFmtId="0" fontId="7" fillId="2" borderId="3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quotePrefix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0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topLeftCell="A40" zoomScaleNormal="100" workbookViewId="0">
      <selection activeCell="L68" sqref="L68"/>
    </sheetView>
  </sheetViews>
  <sheetFormatPr defaultRowHeight="14.25" x14ac:dyDescent="0.2"/>
  <cols>
    <col min="1" max="1" width="7" style="3" customWidth="1"/>
    <col min="2" max="2" width="38.85546875" style="3" customWidth="1"/>
    <col min="3" max="3" width="14.28515625" style="3" customWidth="1"/>
    <col min="4" max="4" width="12.85546875" style="3" customWidth="1"/>
    <col min="5" max="5" width="22.28515625" style="3" customWidth="1"/>
    <col min="6" max="6" width="21.140625" style="3" customWidth="1"/>
    <col min="7" max="7" width="15.140625" style="3" customWidth="1"/>
    <col min="8" max="8" width="35.42578125" style="3" customWidth="1"/>
    <col min="9" max="11" width="9.140625" style="3"/>
    <col min="12" max="12" width="18.28515625" style="3" customWidth="1"/>
    <col min="13" max="16384" width="9.140625" style="3"/>
  </cols>
  <sheetData>
    <row r="1" spans="1:8" ht="15.75" x14ac:dyDescent="0.2">
      <c r="A1" s="78" t="s">
        <v>0</v>
      </c>
      <c r="B1" s="78"/>
      <c r="C1" s="78"/>
      <c r="D1" s="78"/>
      <c r="E1" s="78"/>
      <c r="F1" s="78"/>
      <c r="G1" s="2"/>
      <c r="H1" s="1"/>
    </row>
    <row r="2" spans="1:8" ht="15" x14ac:dyDescent="0.2">
      <c r="A2" s="79" t="s">
        <v>144</v>
      </c>
      <c r="B2" s="79"/>
      <c r="C2" s="79"/>
      <c r="D2" s="79"/>
      <c r="E2" s="79"/>
      <c r="F2" s="79"/>
      <c r="G2" s="79"/>
      <c r="H2" s="1"/>
    </row>
    <row r="3" spans="1:8" ht="15" x14ac:dyDescent="0.2">
      <c r="A3" s="4"/>
      <c r="B3" s="4"/>
      <c r="C3" s="4"/>
      <c r="D3" s="4"/>
      <c r="E3" s="4"/>
      <c r="F3" s="4"/>
      <c r="G3" s="4"/>
      <c r="H3" s="1"/>
    </row>
    <row r="4" spans="1:8" ht="15" x14ac:dyDescent="0.2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1"/>
      <c r="B5" s="83" t="s">
        <v>145</v>
      </c>
      <c r="C5" s="83"/>
      <c r="D5" s="83"/>
      <c r="E5" s="83"/>
      <c r="F5" s="83"/>
      <c r="G5" s="83"/>
      <c r="H5" s="1"/>
    </row>
    <row r="6" spans="1:8" ht="15" x14ac:dyDescent="0.2">
      <c r="A6" s="1"/>
      <c r="B6" s="5"/>
      <c r="C6" s="5"/>
      <c r="D6" s="5"/>
      <c r="E6" s="5"/>
      <c r="F6" s="5"/>
      <c r="G6" s="5"/>
      <c r="H6" s="1"/>
    </row>
    <row r="7" spans="1:8" ht="15" x14ac:dyDescent="0.2">
      <c r="A7" s="1"/>
      <c r="B7" s="1"/>
      <c r="C7" s="1"/>
      <c r="D7" s="1"/>
      <c r="E7" s="1"/>
      <c r="F7" s="1"/>
      <c r="G7" s="1"/>
      <c r="H7" s="1"/>
    </row>
    <row r="8" spans="1:8" s="7" customFormat="1" ht="45" x14ac:dyDescent="0.2">
      <c r="A8" s="6" t="s">
        <v>1</v>
      </c>
      <c r="B8" s="6" t="s">
        <v>3</v>
      </c>
      <c r="C8" s="6" t="s">
        <v>2</v>
      </c>
      <c r="D8" s="6" t="s">
        <v>86</v>
      </c>
      <c r="E8" s="6" t="s">
        <v>87</v>
      </c>
      <c r="F8" s="6" t="s">
        <v>4</v>
      </c>
      <c r="G8" s="6" t="s">
        <v>146</v>
      </c>
      <c r="H8" s="6" t="s">
        <v>89</v>
      </c>
    </row>
    <row r="9" spans="1:8" ht="15" x14ac:dyDescent="0.2">
      <c r="A9" s="8">
        <v>0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</row>
    <row r="10" spans="1:8" ht="15" x14ac:dyDescent="0.2">
      <c r="A10" s="9">
        <v>1</v>
      </c>
      <c r="B10" s="80" t="s">
        <v>5</v>
      </c>
      <c r="C10" s="81"/>
      <c r="D10" s="82"/>
      <c r="E10" s="10"/>
      <c r="F10" s="11" t="s">
        <v>134</v>
      </c>
      <c r="G10" s="12"/>
      <c r="H10" s="13"/>
    </row>
    <row r="11" spans="1:8" ht="48.75" customHeight="1" x14ac:dyDescent="0.2">
      <c r="A11" s="14">
        <v>1.1000000000000001</v>
      </c>
      <c r="B11" s="15" t="s">
        <v>100</v>
      </c>
      <c r="C11" s="14" t="s">
        <v>99</v>
      </c>
      <c r="D11" s="14">
        <v>10</v>
      </c>
      <c r="E11" s="67" t="s">
        <v>153</v>
      </c>
      <c r="F11" s="16" t="s">
        <v>101</v>
      </c>
      <c r="G11" s="17">
        <v>2001</v>
      </c>
      <c r="H11" s="69" t="s">
        <v>143</v>
      </c>
    </row>
    <row r="12" spans="1:8" ht="42" customHeight="1" x14ac:dyDescent="0.2">
      <c r="A12" s="14">
        <v>1.2</v>
      </c>
      <c r="B12" s="15" t="s">
        <v>102</v>
      </c>
      <c r="C12" s="14" t="s">
        <v>103</v>
      </c>
      <c r="D12" s="14">
        <v>10</v>
      </c>
      <c r="E12" s="67" t="s">
        <v>153</v>
      </c>
      <c r="F12" s="16" t="s">
        <v>104</v>
      </c>
      <c r="G12" s="17">
        <v>2001</v>
      </c>
      <c r="H12" s="70"/>
    </row>
    <row r="13" spans="1:8" ht="51" customHeight="1" x14ac:dyDescent="0.2">
      <c r="A13" s="14">
        <v>1.3</v>
      </c>
      <c r="B13" s="15" t="s">
        <v>105</v>
      </c>
      <c r="C13" s="14" t="s">
        <v>106</v>
      </c>
      <c r="D13" s="14">
        <v>10</v>
      </c>
      <c r="E13" s="67" t="s">
        <v>153</v>
      </c>
      <c r="F13" s="16" t="s">
        <v>107</v>
      </c>
      <c r="G13" s="17">
        <v>2001</v>
      </c>
      <c r="H13" s="70"/>
    </row>
    <row r="14" spans="1:8" ht="15" x14ac:dyDescent="0.2">
      <c r="A14" s="9">
        <v>2</v>
      </c>
      <c r="B14" s="80" t="s">
        <v>6</v>
      </c>
      <c r="C14" s="81"/>
      <c r="D14" s="82"/>
      <c r="E14" s="10"/>
      <c r="F14" s="18" t="s">
        <v>136</v>
      </c>
      <c r="G14" s="12"/>
      <c r="H14" s="9"/>
    </row>
    <row r="15" spans="1:8" ht="21.75" customHeight="1" x14ac:dyDescent="0.2">
      <c r="A15" s="19">
        <v>2.1</v>
      </c>
      <c r="B15" s="20" t="s">
        <v>130</v>
      </c>
      <c r="C15" s="19" t="s">
        <v>108</v>
      </c>
      <c r="D15" s="19">
        <v>10</v>
      </c>
      <c r="E15" s="21"/>
      <c r="F15" s="22" t="s">
        <v>109</v>
      </c>
      <c r="G15" s="23">
        <v>2220</v>
      </c>
      <c r="H15" s="69" t="s">
        <v>142</v>
      </c>
    </row>
    <row r="16" spans="1:8" ht="18.75" customHeight="1" x14ac:dyDescent="0.2">
      <c r="A16" s="19">
        <v>2.2000000000000002</v>
      </c>
      <c r="B16" s="20" t="s">
        <v>117</v>
      </c>
      <c r="C16" s="19" t="s">
        <v>110</v>
      </c>
      <c r="D16" s="19">
        <v>10</v>
      </c>
      <c r="E16" s="21"/>
      <c r="F16" s="22" t="s">
        <v>111</v>
      </c>
      <c r="G16" s="23">
        <v>1932</v>
      </c>
      <c r="H16" s="70"/>
    </row>
    <row r="17" spans="1:8" ht="30" customHeight="1" x14ac:dyDescent="0.2">
      <c r="A17" s="19">
        <v>2.2999999999999998</v>
      </c>
      <c r="B17" s="20" t="s">
        <v>147</v>
      </c>
      <c r="C17" s="19"/>
      <c r="D17" s="19"/>
      <c r="E17" s="21"/>
      <c r="F17" s="22" t="s">
        <v>112</v>
      </c>
      <c r="G17" s="68" t="s">
        <v>154</v>
      </c>
      <c r="H17" s="70"/>
    </row>
    <row r="18" spans="1:8" ht="15" customHeight="1" x14ac:dyDescent="0.2">
      <c r="A18" s="19">
        <v>2.4</v>
      </c>
      <c r="B18" s="20" t="s">
        <v>113</v>
      </c>
      <c r="C18" s="19" t="s">
        <v>119</v>
      </c>
      <c r="D18" s="19">
        <v>10</v>
      </c>
      <c r="E18" s="21"/>
      <c r="F18" s="22" t="s">
        <v>120</v>
      </c>
      <c r="G18" s="23">
        <v>1665</v>
      </c>
      <c r="H18" s="70"/>
    </row>
    <row r="19" spans="1:8" x14ac:dyDescent="0.2">
      <c r="A19" s="19">
        <v>2.5</v>
      </c>
      <c r="B19" s="20" t="s">
        <v>131</v>
      </c>
      <c r="C19" s="19" t="s">
        <v>114</v>
      </c>
      <c r="D19" s="19">
        <v>10</v>
      </c>
      <c r="E19" s="21"/>
      <c r="F19" s="22" t="s">
        <v>115</v>
      </c>
      <c r="G19" s="23">
        <v>1665</v>
      </c>
      <c r="H19" s="70"/>
    </row>
    <row r="20" spans="1:8" ht="27" customHeight="1" x14ac:dyDescent="0.2">
      <c r="A20" s="19">
        <v>2.6</v>
      </c>
      <c r="B20" s="20" t="s">
        <v>121</v>
      </c>
      <c r="C20" s="19" t="s">
        <v>116</v>
      </c>
      <c r="D20" s="19">
        <v>10</v>
      </c>
      <c r="E20" s="21"/>
      <c r="F20" s="22" t="s">
        <v>118</v>
      </c>
      <c r="G20" s="23">
        <v>2511</v>
      </c>
      <c r="H20" s="70"/>
    </row>
    <row r="21" spans="1:8" ht="15" customHeight="1" x14ac:dyDescent="0.2">
      <c r="A21" s="19">
        <v>2.7</v>
      </c>
      <c r="B21" s="20" t="s">
        <v>122</v>
      </c>
      <c r="C21" s="19" t="s">
        <v>125</v>
      </c>
      <c r="D21" s="19">
        <v>10</v>
      </c>
      <c r="E21" s="21"/>
      <c r="F21" s="22" t="s">
        <v>128</v>
      </c>
      <c r="G21" s="23">
        <v>2511</v>
      </c>
      <c r="H21" s="70"/>
    </row>
    <row r="22" spans="1:8" x14ac:dyDescent="0.2">
      <c r="A22" s="19">
        <v>2.8</v>
      </c>
      <c r="B22" s="20" t="s">
        <v>123</v>
      </c>
      <c r="C22" s="19" t="s">
        <v>126</v>
      </c>
      <c r="D22" s="19">
        <v>10</v>
      </c>
      <c r="E22" s="21"/>
      <c r="F22" s="22" t="s">
        <v>129</v>
      </c>
      <c r="G22" s="23">
        <v>2535</v>
      </c>
      <c r="H22" s="70"/>
    </row>
    <row r="23" spans="1:8" ht="17.25" customHeight="1" x14ac:dyDescent="0.2">
      <c r="A23" s="19">
        <v>2.9</v>
      </c>
      <c r="B23" s="20" t="s">
        <v>124</v>
      </c>
      <c r="C23" s="19" t="s">
        <v>127</v>
      </c>
      <c r="D23" s="19">
        <v>10</v>
      </c>
      <c r="E23" s="21"/>
      <c r="F23" s="23" t="s">
        <v>135</v>
      </c>
      <c r="G23" s="23">
        <v>2535</v>
      </c>
      <c r="H23" s="71"/>
    </row>
    <row r="24" spans="1:8" x14ac:dyDescent="0.2">
      <c r="A24" s="29">
        <v>2.1</v>
      </c>
      <c r="B24" s="25" t="s">
        <v>7</v>
      </c>
      <c r="C24" s="26" t="s">
        <v>8</v>
      </c>
      <c r="D24" s="24">
        <v>20</v>
      </c>
      <c r="E24" s="27">
        <v>50405</v>
      </c>
      <c r="F24" s="28" t="s">
        <v>9</v>
      </c>
      <c r="G24" s="29" t="s">
        <v>157</v>
      </c>
      <c r="H24" s="30"/>
    </row>
    <row r="25" spans="1:8" x14ac:dyDescent="0.2">
      <c r="A25" s="19">
        <v>2.11</v>
      </c>
      <c r="B25" s="20" t="s">
        <v>148</v>
      </c>
      <c r="C25" s="31"/>
      <c r="D25" s="19"/>
      <c r="E25" s="21"/>
      <c r="F25" s="23"/>
      <c r="G25" s="23"/>
      <c r="H25" s="45"/>
    </row>
    <row r="26" spans="1:8" x14ac:dyDescent="0.2">
      <c r="A26" s="23">
        <v>2.12</v>
      </c>
      <c r="B26" s="32" t="s">
        <v>92</v>
      </c>
      <c r="C26" s="31" t="s">
        <v>11</v>
      </c>
      <c r="D26" s="19">
        <v>30</v>
      </c>
      <c r="E26" s="21">
        <v>48334</v>
      </c>
      <c r="F26" s="23" t="s">
        <v>83</v>
      </c>
      <c r="G26" s="23" t="s">
        <v>141</v>
      </c>
      <c r="H26" s="33"/>
    </row>
    <row r="27" spans="1:8" x14ac:dyDescent="0.2">
      <c r="A27" s="23">
        <v>2.13</v>
      </c>
      <c r="B27" s="32" t="s">
        <v>93</v>
      </c>
      <c r="C27" s="31" t="s">
        <v>12</v>
      </c>
      <c r="D27" s="19">
        <v>30</v>
      </c>
      <c r="E27" s="21">
        <v>49627</v>
      </c>
      <c r="F27" s="23">
        <v>122</v>
      </c>
      <c r="G27" s="23" t="s">
        <v>158</v>
      </c>
      <c r="H27" s="33"/>
    </row>
    <row r="28" spans="1:8" x14ac:dyDescent="0.2">
      <c r="A28" s="23">
        <v>2.14</v>
      </c>
      <c r="B28" s="32" t="s">
        <v>10</v>
      </c>
      <c r="C28" s="31" t="s">
        <v>13</v>
      </c>
      <c r="D28" s="19">
        <v>30</v>
      </c>
      <c r="E28" s="21">
        <v>47612</v>
      </c>
      <c r="F28" s="23">
        <v>88</v>
      </c>
      <c r="G28" s="23" t="s">
        <v>158</v>
      </c>
      <c r="H28" s="33"/>
    </row>
    <row r="29" spans="1:8" x14ac:dyDescent="0.2">
      <c r="A29" s="23">
        <v>2.15</v>
      </c>
      <c r="B29" s="32" t="s">
        <v>14</v>
      </c>
      <c r="C29" s="31" t="s">
        <v>15</v>
      </c>
      <c r="D29" s="19">
        <v>30</v>
      </c>
      <c r="E29" s="21">
        <v>47740</v>
      </c>
      <c r="F29" s="23">
        <v>635</v>
      </c>
      <c r="G29" s="23" t="s">
        <v>159</v>
      </c>
      <c r="H29" s="33"/>
    </row>
    <row r="30" spans="1:8" x14ac:dyDescent="0.2">
      <c r="A30" s="23">
        <v>2.16</v>
      </c>
      <c r="B30" s="32" t="s">
        <v>14</v>
      </c>
      <c r="C30" s="31" t="s">
        <v>16</v>
      </c>
      <c r="D30" s="19">
        <v>30</v>
      </c>
      <c r="E30" s="21">
        <v>50380</v>
      </c>
      <c r="F30" s="23" t="s">
        <v>18</v>
      </c>
      <c r="G30" s="23" t="s">
        <v>160</v>
      </c>
      <c r="H30" s="33"/>
    </row>
    <row r="31" spans="1:8" x14ac:dyDescent="0.2">
      <c r="A31" s="23">
        <v>2.17</v>
      </c>
      <c r="B31" s="32" t="s">
        <v>155</v>
      </c>
      <c r="C31" s="34" t="s">
        <v>17</v>
      </c>
      <c r="D31" s="19">
        <v>30</v>
      </c>
      <c r="E31" s="21">
        <v>50405</v>
      </c>
      <c r="F31" s="23">
        <v>103</v>
      </c>
      <c r="G31" s="23" t="s">
        <v>161</v>
      </c>
      <c r="H31" s="33"/>
    </row>
    <row r="32" spans="1:8" x14ac:dyDescent="0.2">
      <c r="A32" s="23">
        <v>2.1800000000000002</v>
      </c>
      <c r="B32" s="20" t="s">
        <v>156</v>
      </c>
      <c r="C32" s="34" t="s">
        <v>19</v>
      </c>
      <c r="D32" s="19">
        <v>10</v>
      </c>
      <c r="E32" s="21">
        <v>44531</v>
      </c>
      <c r="F32" s="23" t="s">
        <v>20</v>
      </c>
      <c r="G32" s="23" t="s">
        <v>162</v>
      </c>
      <c r="H32" s="33"/>
    </row>
    <row r="33" spans="1:12" x14ac:dyDescent="0.2">
      <c r="A33" s="23">
        <v>2.19</v>
      </c>
      <c r="B33" s="20" t="s">
        <v>149</v>
      </c>
      <c r="C33" s="34"/>
      <c r="D33" s="19"/>
      <c r="E33" s="21"/>
      <c r="F33" s="23"/>
      <c r="G33" s="23"/>
      <c r="H33" s="45" t="s">
        <v>137</v>
      </c>
    </row>
    <row r="34" spans="1:12" x14ac:dyDescent="0.2">
      <c r="A34" s="23">
        <v>2.2000000000000002</v>
      </c>
      <c r="B34" s="20" t="s">
        <v>85</v>
      </c>
      <c r="C34" s="34" t="s">
        <v>21</v>
      </c>
      <c r="D34" s="19">
        <v>30</v>
      </c>
      <c r="E34" s="21">
        <v>50405</v>
      </c>
      <c r="F34" s="23" t="s">
        <v>22</v>
      </c>
      <c r="G34" s="23" t="s">
        <v>163</v>
      </c>
      <c r="H34" s="33"/>
    </row>
    <row r="35" spans="1:12" x14ac:dyDescent="0.2">
      <c r="A35" s="29">
        <v>2.21</v>
      </c>
      <c r="B35" s="25" t="s">
        <v>81</v>
      </c>
      <c r="C35" s="26" t="s">
        <v>24</v>
      </c>
      <c r="D35" s="24">
        <v>30</v>
      </c>
      <c r="E35" s="27">
        <v>48944</v>
      </c>
      <c r="F35" s="29">
        <v>268</v>
      </c>
      <c r="G35" s="29" t="s">
        <v>164</v>
      </c>
      <c r="H35" s="30"/>
    </row>
    <row r="36" spans="1:12" x14ac:dyDescent="0.2">
      <c r="A36" s="29">
        <v>2.2200000000000002</v>
      </c>
      <c r="B36" s="25" t="s">
        <v>23</v>
      </c>
      <c r="C36" s="26" t="s">
        <v>25</v>
      </c>
      <c r="D36" s="24">
        <v>30</v>
      </c>
      <c r="E36" s="27">
        <v>49627</v>
      </c>
      <c r="F36" s="29">
        <v>153.01560000000001</v>
      </c>
      <c r="G36" s="29" t="s">
        <v>166</v>
      </c>
      <c r="H36" s="30"/>
    </row>
    <row r="37" spans="1:12" x14ac:dyDescent="0.2">
      <c r="A37" s="29">
        <v>2.23</v>
      </c>
      <c r="B37" s="25" t="s">
        <v>23</v>
      </c>
      <c r="C37" s="26" t="s">
        <v>26</v>
      </c>
      <c r="D37" s="24">
        <v>10</v>
      </c>
      <c r="E37" s="27">
        <v>44501</v>
      </c>
      <c r="F37" s="29" t="s">
        <v>27</v>
      </c>
      <c r="G37" s="29" t="s">
        <v>162</v>
      </c>
      <c r="H37" s="30"/>
    </row>
    <row r="38" spans="1:12" x14ac:dyDescent="0.2">
      <c r="A38" s="29">
        <v>2.2400000000000002</v>
      </c>
      <c r="B38" s="25" t="s">
        <v>28</v>
      </c>
      <c r="C38" s="26" t="s">
        <v>29</v>
      </c>
      <c r="D38" s="24">
        <v>30</v>
      </c>
      <c r="E38" s="27">
        <v>48624</v>
      </c>
      <c r="F38" s="29">
        <v>206</v>
      </c>
      <c r="G38" s="29" t="s">
        <v>165</v>
      </c>
      <c r="H38" s="35"/>
    </row>
    <row r="39" spans="1:12" x14ac:dyDescent="0.2">
      <c r="A39" s="29">
        <v>2.25</v>
      </c>
      <c r="B39" s="25" t="s">
        <v>28</v>
      </c>
      <c r="C39" s="26" t="s">
        <v>30</v>
      </c>
      <c r="D39" s="24">
        <v>30</v>
      </c>
      <c r="E39" s="27">
        <v>49627</v>
      </c>
      <c r="F39" s="29">
        <v>100</v>
      </c>
      <c r="G39" s="29" t="s">
        <v>165</v>
      </c>
      <c r="H39" s="35"/>
    </row>
    <row r="40" spans="1:12" x14ac:dyDescent="0.2">
      <c r="A40" s="29">
        <v>2.2599999999999998</v>
      </c>
      <c r="B40" s="36" t="s">
        <v>31</v>
      </c>
      <c r="C40" s="26" t="s">
        <v>32</v>
      </c>
      <c r="D40" s="24">
        <v>30</v>
      </c>
      <c r="E40" s="27">
        <v>48921</v>
      </c>
      <c r="F40" s="29">
        <v>25</v>
      </c>
      <c r="G40" s="29" t="s">
        <v>167</v>
      </c>
      <c r="H40" s="35"/>
    </row>
    <row r="41" spans="1:12" x14ac:dyDescent="0.2">
      <c r="A41" s="29">
        <v>2.27</v>
      </c>
      <c r="B41" s="36" t="s">
        <v>31</v>
      </c>
      <c r="C41" s="26" t="s">
        <v>33</v>
      </c>
      <c r="D41" s="24">
        <v>30</v>
      </c>
      <c r="E41" s="27">
        <v>49775</v>
      </c>
      <c r="F41" s="29">
        <v>25</v>
      </c>
      <c r="G41" s="29" t="s">
        <v>167</v>
      </c>
      <c r="H41" s="35"/>
    </row>
    <row r="42" spans="1:12" x14ac:dyDescent="0.2">
      <c r="A42" s="29">
        <v>2.2799999999999998</v>
      </c>
      <c r="B42" s="42" t="s">
        <v>150</v>
      </c>
      <c r="C42" s="26"/>
      <c r="D42" s="24"/>
      <c r="E42" s="27"/>
      <c r="F42" s="29"/>
      <c r="G42" s="29"/>
      <c r="H42" s="45" t="s">
        <v>137</v>
      </c>
    </row>
    <row r="43" spans="1:12" x14ac:dyDescent="0.2">
      <c r="A43" s="29">
        <v>2.29</v>
      </c>
      <c r="B43" s="36" t="s">
        <v>34</v>
      </c>
      <c r="C43" s="26" t="s">
        <v>35</v>
      </c>
      <c r="D43" s="24">
        <v>30</v>
      </c>
      <c r="E43" s="27">
        <v>49775</v>
      </c>
      <c r="F43" s="29">
        <v>318</v>
      </c>
      <c r="G43" s="29" t="s">
        <v>168</v>
      </c>
      <c r="H43" s="35"/>
      <c r="L43" s="37">
        <v>16360</v>
      </c>
    </row>
    <row r="44" spans="1:12" x14ac:dyDescent="0.2">
      <c r="A44" s="29">
        <v>2.2999999999999998</v>
      </c>
      <c r="B44" s="36" t="s">
        <v>94</v>
      </c>
      <c r="C44" s="26" t="s">
        <v>36</v>
      </c>
      <c r="D44" s="24">
        <v>30</v>
      </c>
      <c r="E44" s="27">
        <v>48579</v>
      </c>
      <c r="F44" s="29" t="s">
        <v>37</v>
      </c>
      <c r="G44" s="29" t="s">
        <v>139</v>
      </c>
      <c r="H44" s="35"/>
      <c r="L44" s="37">
        <v>281184.75</v>
      </c>
    </row>
    <row r="45" spans="1:12" x14ac:dyDescent="0.2">
      <c r="A45" s="29">
        <v>2.31</v>
      </c>
      <c r="B45" s="36" t="s">
        <v>38</v>
      </c>
      <c r="C45" s="26" t="s">
        <v>39</v>
      </c>
      <c r="D45" s="24">
        <v>30</v>
      </c>
      <c r="E45" s="27">
        <v>48579</v>
      </c>
      <c r="F45" s="29" t="s">
        <v>40</v>
      </c>
      <c r="G45" s="29" t="s">
        <v>169</v>
      </c>
      <c r="H45" s="35"/>
      <c r="L45" s="37">
        <v>6269723.2699999996</v>
      </c>
    </row>
    <row r="46" spans="1:12" x14ac:dyDescent="0.2">
      <c r="A46" s="29">
        <v>2.3199999999999998</v>
      </c>
      <c r="B46" s="36" t="s">
        <v>41</v>
      </c>
      <c r="C46" s="26" t="s">
        <v>42</v>
      </c>
      <c r="D46" s="24">
        <v>30</v>
      </c>
      <c r="E46" s="27">
        <v>49104</v>
      </c>
      <c r="F46" s="29" t="s">
        <v>43</v>
      </c>
      <c r="G46" s="29" t="s">
        <v>138</v>
      </c>
      <c r="H46" s="35"/>
      <c r="L46" s="37">
        <v>987864.08</v>
      </c>
    </row>
    <row r="47" spans="1:12" x14ac:dyDescent="0.2">
      <c r="A47" s="29">
        <v>2.33</v>
      </c>
      <c r="B47" s="36" t="s">
        <v>44</v>
      </c>
      <c r="C47" s="26" t="s">
        <v>45</v>
      </c>
      <c r="D47" s="24">
        <v>30</v>
      </c>
      <c r="E47" s="27">
        <v>48203</v>
      </c>
      <c r="F47" s="29" t="s">
        <v>46</v>
      </c>
      <c r="G47" s="29" t="s">
        <v>160</v>
      </c>
      <c r="H47" s="35"/>
      <c r="L47" s="37">
        <v>2427451.67</v>
      </c>
    </row>
    <row r="48" spans="1:12" x14ac:dyDescent="0.2">
      <c r="A48" s="29">
        <v>2.34</v>
      </c>
      <c r="B48" s="36" t="s">
        <v>47</v>
      </c>
      <c r="C48" s="26" t="s">
        <v>48</v>
      </c>
      <c r="D48" s="24">
        <v>30</v>
      </c>
      <c r="E48" s="27">
        <v>50405</v>
      </c>
      <c r="F48" s="29" t="s">
        <v>49</v>
      </c>
      <c r="G48" s="29" t="s">
        <v>157</v>
      </c>
      <c r="H48" s="35"/>
      <c r="L48" s="37">
        <v>2677974.56</v>
      </c>
    </row>
    <row r="49" spans="1:13" ht="28.5" x14ac:dyDescent="0.2">
      <c r="A49" s="29">
        <v>2.35</v>
      </c>
      <c r="B49" s="36" t="s">
        <v>95</v>
      </c>
      <c r="C49" s="26" t="s">
        <v>50</v>
      </c>
      <c r="D49" s="24">
        <v>20</v>
      </c>
      <c r="E49" s="27">
        <v>49408</v>
      </c>
      <c r="F49" s="29" t="s">
        <v>51</v>
      </c>
      <c r="G49" s="29" t="s">
        <v>140</v>
      </c>
      <c r="H49" s="35"/>
      <c r="L49" s="37">
        <v>1489026.31</v>
      </c>
    </row>
    <row r="50" spans="1:13" x14ac:dyDescent="0.2">
      <c r="A50" s="29">
        <v>2.36</v>
      </c>
      <c r="B50" s="36" t="s">
        <v>52</v>
      </c>
      <c r="C50" s="26" t="s">
        <v>53</v>
      </c>
      <c r="D50" s="24">
        <v>30</v>
      </c>
      <c r="E50" s="27">
        <v>48542</v>
      </c>
      <c r="F50" s="29" t="s">
        <v>54</v>
      </c>
      <c r="G50" s="29" t="s">
        <v>170</v>
      </c>
      <c r="H50" s="35"/>
      <c r="L50" s="37">
        <v>2004027.3</v>
      </c>
    </row>
    <row r="51" spans="1:13" ht="15" customHeight="1" x14ac:dyDescent="0.2">
      <c r="A51" s="12">
        <v>3</v>
      </c>
      <c r="B51" s="73" t="s">
        <v>55</v>
      </c>
      <c r="C51" s="74"/>
      <c r="D51" s="74"/>
      <c r="E51" s="38"/>
      <c r="F51" s="39">
        <v>1550</v>
      </c>
      <c r="G51" s="39"/>
      <c r="H51" s="40"/>
      <c r="L51" s="37">
        <v>3310334</v>
      </c>
    </row>
    <row r="52" spans="1:13" ht="33" customHeight="1" x14ac:dyDescent="0.2">
      <c r="A52" s="41">
        <v>3.1</v>
      </c>
      <c r="B52" s="42" t="s">
        <v>181</v>
      </c>
      <c r="C52" s="43"/>
      <c r="D52" s="42"/>
      <c r="E52" s="42"/>
      <c r="F52" s="44">
        <v>1455</v>
      </c>
      <c r="G52" s="44"/>
      <c r="H52" s="65" t="s">
        <v>152</v>
      </c>
      <c r="L52" s="37"/>
    </row>
    <row r="53" spans="1:13" x14ac:dyDescent="0.2">
      <c r="A53" s="46">
        <v>3.1</v>
      </c>
      <c r="B53" s="36" t="s">
        <v>34</v>
      </c>
      <c r="C53" s="26" t="s">
        <v>56</v>
      </c>
      <c r="D53" s="24">
        <v>30</v>
      </c>
      <c r="E53" s="27">
        <v>48562</v>
      </c>
      <c r="F53" s="29">
        <v>95</v>
      </c>
      <c r="G53" s="29" t="s">
        <v>168</v>
      </c>
      <c r="H53" s="35"/>
      <c r="L53" s="37">
        <v>1715496.6</v>
      </c>
    </row>
    <row r="54" spans="1:13" x14ac:dyDescent="0.2">
      <c r="A54" s="46">
        <v>3.2</v>
      </c>
      <c r="B54" s="36" t="s">
        <v>57</v>
      </c>
      <c r="C54" s="26" t="s">
        <v>58</v>
      </c>
      <c r="D54" s="24">
        <v>49</v>
      </c>
      <c r="E54" s="27">
        <v>55914</v>
      </c>
      <c r="F54" s="29" t="s">
        <v>84</v>
      </c>
      <c r="G54" s="29" t="s">
        <v>169</v>
      </c>
      <c r="H54" s="35"/>
      <c r="L54" s="37">
        <v>2371357.7599999998</v>
      </c>
    </row>
    <row r="55" spans="1:13" ht="15" x14ac:dyDescent="0.2">
      <c r="A55" s="12">
        <v>4</v>
      </c>
      <c r="B55" s="73" t="s">
        <v>59</v>
      </c>
      <c r="C55" s="74"/>
      <c r="D55" s="75"/>
      <c r="E55" s="47"/>
      <c r="F55" s="11">
        <f>F56+F57+F58+F59+F60+F61+F62</f>
        <v>1320.45</v>
      </c>
      <c r="G55" s="11"/>
      <c r="H55" s="48"/>
      <c r="L55" s="37">
        <v>2500886.25</v>
      </c>
    </row>
    <row r="56" spans="1:13" x14ac:dyDescent="0.2">
      <c r="A56" s="46">
        <v>4.0999999999999996</v>
      </c>
      <c r="B56" s="36" t="s">
        <v>60</v>
      </c>
      <c r="C56" s="26" t="s">
        <v>61</v>
      </c>
      <c r="D56" s="24">
        <v>30</v>
      </c>
      <c r="E56" s="27">
        <v>47682</v>
      </c>
      <c r="F56" s="29">
        <v>753</v>
      </c>
      <c r="G56" s="29" t="s">
        <v>171</v>
      </c>
      <c r="H56" s="35"/>
      <c r="L56" s="37"/>
    </row>
    <row r="57" spans="1:13" x14ac:dyDescent="0.2">
      <c r="A57" s="49">
        <v>4.2</v>
      </c>
      <c r="B57" s="36" t="s">
        <v>64</v>
      </c>
      <c r="C57" s="26" t="s">
        <v>62</v>
      </c>
      <c r="D57" s="24">
        <v>30</v>
      </c>
      <c r="E57" s="27">
        <v>47774</v>
      </c>
      <c r="F57" s="29">
        <v>99</v>
      </c>
      <c r="G57" s="29" t="s">
        <v>172</v>
      </c>
      <c r="H57" s="35"/>
      <c r="L57" s="37" t="e">
        <f>L43+L44+L45+L46+L47+L48+L49+L50+L51+L53+#REF!+L54+L55</f>
        <v>#REF!</v>
      </c>
    </row>
    <row r="58" spans="1:13" x14ac:dyDescent="0.2">
      <c r="A58" s="49">
        <v>4.3</v>
      </c>
      <c r="B58" s="36" t="s">
        <v>63</v>
      </c>
      <c r="C58" s="26" t="s">
        <v>65</v>
      </c>
      <c r="D58" s="24">
        <v>30</v>
      </c>
      <c r="E58" s="27">
        <v>48664</v>
      </c>
      <c r="F58" s="29">
        <v>272</v>
      </c>
      <c r="G58" s="29" t="s">
        <v>173</v>
      </c>
      <c r="H58" s="35"/>
      <c r="L58" s="50" t="e">
        <f>L57/4.7</f>
        <v>#REF!</v>
      </c>
      <c r="M58" s="3" t="s">
        <v>97</v>
      </c>
    </row>
    <row r="59" spans="1:13" x14ac:dyDescent="0.2">
      <c r="A59" s="49">
        <v>4.4000000000000004</v>
      </c>
      <c r="B59" s="36" t="s">
        <v>66</v>
      </c>
      <c r="C59" s="26" t="s">
        <v>67</v>
      </c>
      <c r="D59" s="24">
        <v>30</v>
      </c>
      <c r="E59" s="27">
        <v>47870</v>
      </c>
      <c r="F59" s="29">
        <v>20</v>
      </c>
      <c r="G59" s="29" t="s">
        <v>174</v>
      </c>
      <c r="H59" s="35"/>
    </row>
    <row r="60" spans="1:13" x14ac:dyDescent="0.2">
      <c r="A60" s="49">
        <v>4.5</v>
      </c>
      <c r="B60" s="36" t="s">
        <v>68</v>
      </c>
      <c r="C60" s="26" t="s">
        <v>69</v>
      </c>
      <c r="D60" s="24">
        <v>30</v>
      </c>
      <c r="E60" s="27">
        <v>49775</v>
      </c>
      <c r="F60" s="29">
        <v>21</v>
      </c>
      <c r="G60" s="29" t="s">
        <v>175</v>
      </c>
      <c r="H60" s="35"/>
    </row>
    <row r="61" spans="1:13" x14ac:dyDescent="0.2">
      <c r="A61" s="49">
        <v>4.5999999999999996</v>
      </c>
      <c r="B61" s="36" t="s">
        <v>68</v>
      </c>
      <c r="C61" s="26" t="s">
        <v>70</v>
      </c>
      <c r="D61" s="24">
        <v>17</v>
      </c>
      <c r="E61" s="27">
        <v>43752</v>
      </c>
      <c r="F61" s="29">
        <v>135</v>
      </c>
      <c r="G61" s="29"/>
      <c r="H61" s="66" t="s">
        <v>137</v>
      </c>
    </row>
    <row r="62" spans="1:13" x14ac:dyDescent="0.2">
      <c r="A62" s="49">
        <v>4.7</v>
      </c>
      <c r="B62" s="36" t="s">
        <v>132</v>
      </c>
      <c r="C62" s="26" t="s">
        <v>96</v>
      </c>
      <c r="D62" s="24">
        <v>10</v>
      </c>
      <c r="E62" s="27">
        <v>47149</v>
      </c>
      <c r="F62" s="29">
        <v>20.45</v>
      </c>
      <c r="G62" s="29" t="s">
        <v>176</v>
      </c>
      <c r="H62" s="51"/>
    </row>
    <row r="63" spans="1:13" ht="15" x14ac:dyDescent="0.2">
      <c r="A63" s="12">
        <v>5</v>
      </c>
      <c r="B63" s="73" t="s">
        <v>71</v>
      </c>
      <c r="C63" s="74"/>
      <c r="D63" s="75"/>
      <c r="E63" s="47"/>
      <c r="F63" s="11">
        <f>F64+F66+F68+F69</f>
        <v>1272.394</v>
      </c>
      <c r="G63" s="11"/>
      <c r="H63" s="52"/>
    </row>
    <row r="64" spans="1:13" x14ac:dyDescent="0.2">
      <c r="A64" s="46">
        <v>5.0999999999999996</v>
      </c>
      <c r="B64" s="36" t="s">
        <v>72</v>
      </c>
      <c r="C64" s="26" t="s">
        <v>73</v>
      </c>
      <c r="D64" s="24">
        <v>30</v>
      </c>
      <c r="E64" s="27">
        <v>47562</v>
      </c>
      <c r="F64" s="29">
        <v>1027.144</v>
      </c>
      <c r="G64" s="29" t="s">
        <v>177</v>
      </c>
      <c r="H64" s="35"/>
    </row>
    <row r="65" spans="1:8" x14ac:dyDescent="0.2">
      <c r="A65" s="46">
        <v>5.2</v>
      </c>
      <c r="B65" s="36" t="s">
        <v>72</v>
      </c>
      <c r="C65" s="26" t="s">
        <v>74</v>
      </c>
      <c r="D65" s="24">
        <v>30</v>
      </c>
      <c r="E65" s="27">
        <v>48335</v>
      </c>
      <c r="F65" s="29" t="s">
        <v>75</v>
      </c>
      <c r="G65" s="29" t="s">
        <v>178</v>
      </c>
      <c r="H65" s="35"/>
    </row>
    <row r="66" spans="1:8" x14ac:dyDescent="0.2">
      <c r="A66" s="46">
        <v>5.3</v>
      </c>
      <c r="B66" s="36" t="s">
        <v>151</v>
      </c>
      <c r="C66" s="26"/>
      <c r="D66" s="24"/>
      <c r="E66" s="27"/>
      <c r="F66" s="29"/>
      <c r="G66" s="29"/>
      <c r="H66" s="45" t="s">
        <v>137</v>
      </c>
    </row>
    <row r="67" spans="1:8" x14ac:dyDescent="0.2">
      <c r="A67" s="46">
        <v>5.4</v>
      </c>
      <c r="B67" s="36" t="s">
        <v>76</v>
      </c>
      <c r="C67" s="26" t="s">
        <v>77</v>
      </c>
      <c r="D67" s="24">
        <v>49</v>
      </c>
      <c r="E67" s="27">
        <v>55731</v>
      </c>
      <c r="F67" s="29" t="s">
        <v>78</v>
      </c>
      <c r="G67" s="29" t="s">
        <v>160</v>
      </c>
      <c r="H67" s="35"/>
    </row>
    <row r="68" spans="1:8" x14ac:dyDescent="0.2">
      <c r="A68" s="46">
        <v>5.5</v>
      </c>
      <c r="B68" s="36" t="s">
        <v>133</v>
      </c>
      <c r="C68" s="26" t="s">
        <v>98</v>
      </c>
      <c r="D68" s="24">
        <v>10</v>
      </c>
      <c r="E68" s="27">
        <v>47191</v>
      </c>
      <c r="F68" s="29">
        <v>135.25</v>
      </c>
      <c r="G68" s="29" t="s">
        <v>179</v>
      </c>
      <c r="H68" s="51"/>
    </row>
    <row r="69" spans="1:8" x14ac:dyDescent="0.2">
      <c r="A69" s="26" t="s">
        <v>82</v>
      </c>
      <c r="B69" s="36" t="s">
        <v>79</v>
      </c>
      <c r="C69" s="26" t="s">
        <v>80</v>
      </c>
      <c r="D69" s="24">
        <v>30</v>
      </c>
      <c r="E69" s="27">
        <v>48166</v>
      </c>
      <c r="F69" s="29">
        <v>110</v>
      </c>
      <c r="G69" s="29" t="s">
        <v>180</v>
      </c>
      <c r="H69" s="35"/>
    </row>
    <row r="70" spans="1:8" ht="15" x14ac:dyDescent="0.2">
      <c r="A70" s="53"/>
      <c r="B70" s="73" t="s">
        <v>88</v>
      </c>
      <c r="C70" s="75"/>
      <c r="D70" s="13"/>
      <c r="E70" s="13"/>
      <c r="F70" s="11" t="e">
        <f>F10+F14+F51+F55+F63</f>
        <v>#VALUE!</v>
      </c>
      <c r="G70" s="54"/>
      <c r="H70" s="48"/>
    </row>
    <row r="71" spans="1:8" x14ac:dyDescent="0.2">
      <c r="A71" s="55"/>
      <c r="B71" s="56"/>
      <c r="C71" s="57"/>
      <c r="D71" s="76"/>
      <c r="E71" s="76"/>
      <c r="F71" s="76"/>
      <c r="G71" s="58"/>
      <c r="H71" s="59"/>
    </row>
    <row r="72" spans="1:8" x14ac:dyDescent="0.2">
      <c r="A72" s="55"/>
      <c r="B72" s="60"/>
      <c r="C72" s="57"/>
      <c r="D72" s="76"/>
      <c r="E72" s="76"/>
      <c r="F72" s="76"/>
      <c r="G72" s="61"/>
      <c r="H72" s="59"/>
    </row>
    <row r="73" spans="1:8" ht="15" x14ac:dyDescent="0.2">
      <c r="A73" s="1"/>
      <c r="B73" s="1"/>
      <c r="C73" s="1"/>
      <c r="D73" s="77" t="s">
        <v>90</v>
      </c>
      <c r="E73" s="77"/>
      <c r="F73" s="77"/>
      <c r="G73" s="1"/>
      <c r="H73" s="1"/>
    </row>
    <row r="74" spans="1:8" ht="15" x14ac:dyDescent="0.25">
      <c r="B74" s="62"/>
      <c r="C74" s="62"/>
      <c r="D74" s="77" t="s">
        <v>91</v>
      </c>
      <c r="E74" s="77"/>
      <c r="F74" s="77"/>
      <c r="H74" s="62"/>
    </row>
    <row r="75" spans="1:8" ht="15" x14ac:dyDescent="0.25">
      <c r="B75" s="72"/>
      <c r="C75" s="72"/>
      <c r="D75" s="72"/>
      <c r="E75" s="63"/>
      <c r="H75" s="62"/>
    </row>
    <row r="79" spans="1:8" x14ac:dyDescent="0.2">
      <c r="B79" s="64"/>
    </row>
  </sheetData>
  <mergeCells count="16">
    <mergeCell ref="A1:F1"/>
    <mergeCell ref="A2:G2"/>
    <mergeCell ref="B10:D10"/>
    <mergeCell ref="B14:D14"/>
    <mergeCell ref="B51:D51"/>
    <mergeCell ref="B5:G5"/>
    <mergeCell ref="H11:H13"/>
    <mergeCell ref="H15:H23"/>
    <mergeCell ref="B75:D75"/>
    <mergeCell ref="B55:D55"/>
    <mergeCell ref="B63:D63"/>
    <mergeCell ref="B70:C70"/>
    <mergeCell ref="D71:F71"/>
    <mergeCell ref="D72:F72"/>
    <mergeCell ref="D73:F73"/>
    <mergeCell ref="D74:F74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80" orientation="landscape" r:id="rId1"/>
  <headerFoot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agricole</vt:lpstr>
      <vt:lpstr>agricole!Print_Titles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2020-03-04T11:13:20Z</dcterms:modified>
</cp:coreProperties>
</file>