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39" i="1"/>
  <c r="E39" i="1"/>
  <c r="B39" i="1"/>
  <c r="F38" i="1"/>
  <c r="C37" i="1"/>
  <c r="D37" i="1"/>
  <c r="E37" i="1"/>
  <c r="B37" i="1"/>
  <c r="F36" i="1"/>
  <c r="C35" i="1"/>
  <c r="D35" i="1"/>
  <c r="E35" i="1"/>
  <c r="B35" i="1"/>
  <c r="F34" i="1"/>
  <c r="C19" i="1"/>
  <c r="D19" i="1"/>
  <c r="E19" i="1"/>
  <c r="F19" i="1"/>
  <c r="G19" i="1"/>
  <c r="B19" i="1"/>
  <c r="C30" i="1"/>
  <c r="D30" i="1"/>
  <c r="E30" i="1"/>
  <c r="B30" i="1"/>
  <c r="C28" i="1"/>
  <c r="D28" i="1"/>
  <c r="E28" i="1"/>
  <c r="F28" i="1"/>
  <c r="G28" i="1"/>
  <c r="B28" i="1"/>
  <c r="C26" i="1"/>
  <c r="D26" i="1"/>
  <c r="E26" i="1"/>
  <c r="F26" i="1"/>
  <c r="F30" i="1" s="1"/>
  <c r="B26" i="1"/>
  <c r="C24" i="1"/>
  <c r="D24" i="1"/>
  <c r="E24" i="1"/>
  <c r="F24" i="1"/>
  <c r="G24" i="1"/>
  <c r="B24" i="1"/>
  <c r="E23" i="1"/>
  <c r="C14" i="1"/>
  <c r="D14" i="1"/>
  <c r="E14" i="1"/>
  <c r="F14" i="1"/>
  <c r="G14" i="1"/>
  <c r="B14" i="1"/>
  <c r="E18" i="1"/>
  <c r="C9" i="1"/>
  <c r="D9" i="1"/>
  <c r="E9" i="1"/>
  <c r="F9" i="1"/>
  <c r="G9" i="1"/>
  <c r="B9" i="1"/>
  <c r="G13" i="1"/>
  <c r="E13" i="1"/>
  <c r="C4" i="1"/>
  <c r="D4" i="1"/>
  <c r="E4" i="1"/>
  <c r="F4" i="1"/>
  <c r="G4" i="1"/>
  <c r="B4" i="1"/>
  <c r="E8" i="1"/>
  <c r="G8" i="1" s="1"/>
  <c r="G23" i="1"/>
  <c r="G22" i="1"/>
  <c r="G26" i="1" s="1"/>
  <c r="G30" i="1" s="1"/>
  <c r="E22" i="1"/>
  <c r="G17" i="1"/>
  <c r="G18" i="1"/>
  <c r="E17" i="1"/>
  <c r="G12" i="1"/>
  <c r="E12" i="1"/>
  <c r="G7" i="1"/>
  <c r="E7" i="1"/>
  <c r="G21" i="1"/>
  <c r="E21" i="1"/>
  <c r="G16" i="1"/>
  <c r="E16" i="1"/>
  <c r="E11" i="1"/>
  <c r="G11" i="1" s="1"/>
  <c r="G6" i="1"/>
  <c r="E6" i="1"/>
</calcChain>
</file>

<file path=xl/sharedStrings.xml><?xml version="1.0" encoding="utf-8"?>
<sst xmlns="http://schemas.openxmlformats.org/spreadsheetml/2006/main" count="50" uniqueCount="33">
  <si>
    <t>Gradul profesional al funcțiilor publice de execuție</t>
  </si>
  <si>
    <t>Ocupate</t>
  </si>
  <si>
    <t>Temporar ocupate (2)</t>
  </si>
  <si>
    <t>Temporar vacante (3)</t>
  </si>
  <si>
    <t>Total ocupate</t>
  </si>
  <si>
    <t>(1)+(2)+(3)</t>
  </si>
  <si>
    <t>Vacante</t>
  </si>
  <si>
    <t>Total funcţii</t>
  </si>
  <si>
    <t>(1)+(2)+(3)+(4)</t>
  </si>
  <si>
    <t>Funcţii publice de execuţie</t>
  </si>
  <si>
    <t>grad superior</t>
  </si>
  <si>
    <t>Structuri locale</t>
  </si>
  <si>
    <t>grad principal</t>
  </si>
  <si>
    <t>grad asistent</t>
  </si>
  <si>
    <t>grad debutant</t>
  </si>
  <si>
    <t>(TOTAL)</t>
  </si>
  <si>
    <t>Funcţii publice de execuţie (TOTAL)</t>
  </si>
  <si>
    <t>Grad profesional</t>
  </si>
  <si>
    <t>debutant</t>
  </si>
  <si>
    <t>asistent</t>
  </si>
  <si>
    <t>principal</t>
  </si>
  <si>
    <t>superior</t>
  </si>
  <si>
    <t>TOTAL</t>
  </si>
  <si>
    <t>nr. funcții publice de execuție</t>
  </si>
  <si>
    <t>%</t>
  </si>
  <si>
    <t>din care ocupate (inclusiv temporar ocupate și temporar vacante)</t>
  </si>
  <si>
    <t>din care vacante</t>
  </si>
  <si>
    <t>Ponderea gradelor profesionale</t>
  </si>
  <si>
    <t>Structuri  teritoriale</t>
  </si>
  <si>
    <t xml:space="preserve">Structuri centrale </t>
  </si>
  <si>
    <t>Structuri teritoriale</t>
  </si>
  <si>
    <t>Structuri centrale</t>
  </si>
  <si>
    <t>Structura pe grade profesionale a funcţiilor publice de execuție la nivel central și local pentru anul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</si>
</sst>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b/>
      <i/>
      <sz val="10"/>
      <color theme="1"/>
      <name val="Trebuchet MS"/>
      <family val="2"/>
    </font>
    <font>
      <b/>
      <i/>
      <sz val="10"/>
      <color rgb="FF000000"/>
      <name val="Trebuchet MS"/>
      <family val="2"/>
    </font>
    <font>
      <i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4B083"/>
        <bgColor indexed="64"/>
      </patternFill>
    </fill>
  </fills>
  <borders count="2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/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/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 style="medium">
        <color rgb="FF4BACC6"/>
      </right>
      <top/>
      <bottom/>
      <diagonal/>
    </border>
    <border>
      <left/>
      <right/>
      <top/>
      <bottom style="medium">
        <color rgb="FF4BACC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4BACC6"/>
      </left>
      <right style="medium">
        <color rgb="FF4BACC6"/>
      </right>
      <top/>
      <bottom style="medium">
        <color theme="4"/>
      </bottom>
      <diagonal/>
    </border>
    <border>
      <left style="medium">
        <color theme="4"/>
      </left>
      <right style="medium">
        <color rgb="FF4BACC6"/>
      </right>
      <top style="medium">
        <color theme="4"/>
      </top>
      <bottom/>
      <diagonal/>
    </border>
    <border>
      <left style="medium">
        <color rgb="FF4BACC6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rgb="FF4BACC6"/>
      </right>
      <top/>
      <bottom style="medium">
        <color theme="4"/>
      </bottom>
      <diagonal/>
    </border>
    <border>
      <left style="medium">
        <color rgb="FF4BACC6"/>
      </left>
      <right style="medium">
        <color theme="4"/>
      </right>
      <top/>
      <bottom style="medium">
        <color theme="4"/>
      </bottom>
      <diagonal/>
    </border>
    <border>
      <left/>
      <right style="medium">
        <color rgb="FF4BACC6"/>
      </right>
      <top/>
      <bottom/>
      <diagonal/>
    </border>
    <border>
      <left style="medium">
        <color theme="4"/>
      </left>
      <right style="medium">
        <color rgb="FF4BACC6"/>
      </right>
      <top/>
      <bottom/>
      <diagonal/>
    </border>
    <border>
      <left style="medium">
        <color rgb="FF4BACC6"/>
      </left>
      <right style="medium">
        <color theme="4"/>
      </right>
      <top/>
      <bottom/>
      <diagonal/>
    </border>
    <border>
      <left/>
      <right style="medium">
        <color rgb="FF4BACC6"/>
      </right>
      <top style="medium">
        <color theme="4"/>
      </top>
      <bottom/>
      <diagonal/>
    </border>
    <border>
      <left style="medium">
        <color rgb="FF4BACC6"/>
      </left>
      <right style="medium">
        <color rgb="FF4BACC6"/>
      </right>
      <top style="medium">
        <color theme="4"/>
      </top>
      <bottom/>
      <diagonal/>
    </border>
    <border>
      <left style="medium">
        <color rgb="FF4BACC6"/>
      </left>
      <right style="medium">
        <color theme="4"/>
      </right>
      <top/>
      <bottom style="medium">
        <color rgb="FF4BACC6"/>
      </bottom>
      <diagonal/>
    </border>
    <border>
      <left style="medium">
        <color rgb="FF4BACC6"/>
      </left>
      <right style="medium">
        <color theme="4"/>
      </right>
      <top style="medium">
        <color rgb="FF4BACC6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3" fillId="5" borderId="10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8" workbookViewId="0">
      <selection activeCell="A24" sqref="A24:G29"/>
    </sheetView>
  </sheetViews>
  <sheetFormatPr defaultRowHeight="12.75" x14ac:dyDescent="0.2"/>
  <cols>
    <col min="1" max="1" width="23.42578125" style="18" customWidth="1"/>
    <col min="2" max="2" width="12.85546875" style="18" customWidth="1"/>
    <col min="3" max="3" width="10.7109375" style="18" customWidth="1"/>
    <col min="4" max="4" width="12.28515625" style="18" customWidth="1"/>
    <col min="5" max="5" width="12.140625" style="18" customWidth="1"/>
    <col min="6" max="6" width="9.140625" style="18"/>
    <col min="7" max="7" width="16" style="18" customWidth="1"/>
    <col min="8" max="16384" width="9.140625" style="18"/>
  </cols>
  <sheetData>
    <row r="1" spans="1:7" ht="58.5" customHeight="1" thickBot="1" x14ac:dyDescent="0.25">
      <c r="A1" s="23" t="s">
        <v>32</v>
      </c>
      <c r="B1" s="23"/>
      <c r="C1" s="23"/>
      <c r="D1" s="23"/>
      <c r="E1" s="23"/>
      <c r="F1" s="23"/>
      <c r="G1" s="23"/>
    </row>
    <row r="2" spans="1:7" ht="74.25" customHeight="1" x14ac:dyDescent="0.2">
      <c r="A2" s="26" t="s">
        <v>0</v>
      </c>
      <c r="B2" s="7" t="s">
        <v>1</v>
      </c>
      <c r="C2" s="26" t="s">
        <v>2</v>
      </c>
      <c r="D2" s="26" t="s">
        <v>3</v>
      </c>
      <c r="E2" s="7" t="s">
        <v>4</v>
      </c>
      <c r="F2" s="7" t="s">
        <v>6</v>
      </c>
      <c r="G2" s="7" t="s">
        <v>7</v>
      </c>
    </row>
    <row r="3" spans="1:7" ht="34.5" customHeight="1" thickBot="1" x14ac:dyDescent="0.25">
      <c r="A3" s="27"/>
      <c r="B3" s="8">
        <v>-1</v>
      </c>
      <c r="C3" s="27"/>
      <c r="D3" s="27"/>
      <c r="E3" s="8" t="s">
        <v>5</v>
      </c>
      <c r="F3" s="8">
        <v>-4</v>
      </c>
      <c r="G3" s="8" t="s">
        <v>8</v>
      </c>
    </row>
    <row r="4" spans="1:7" ht="30" x14ac:dyDescent="0.2">
      <c r="A4" s="1" t="s">
        <v>9</v>
      </c>
      <c r="B4" s="24">
        <f>SUM(B6:B8)</f>
        <v>70972</v>
      </c>
      <c r="C4" s="24">
        <f t="shared" ref="C4:G4" si="0">SUM(C6:C8)</f>
        <v>360</v>
      </c>
      <c r="D4" s="24">
        <f t="shared" si="0"/>
        <v>2892</v>
      </c>
      <c r="E4" s="24">
        <f t="shared" si="0"/>
        <v>74224</v>
      </c>
      <c r="F4" s="24">
        <f t="shared" si="0"/>
        <v>8173</v>
      </c>
      <c r="G4" s="24">
        <f t="shared" si="0"/>
        <v>82397</v>
      </c>
    </row>
    <row r="5" spans="1:7" ht="15.75" thickBot="1" x14ac:dyDescent="0.25">
      <c r="A5" s="2" t="s">
        <v>10</v>
      </c>
      <c r="B5" s="25"/>
      <c r="C5" s="25"/>
      <c r="D5" s="25"/>
      <c r="E5" s="25"/>
      <c r="F5" s="25"/>
      <c r="G5" s="25"/>
    </row>
    <row r="6" spans="1:7" ht="30.75" thickBot="1" x14ac:dyDescent="0.25">
      <c r="A6" s="3" t="s">
        <v>31</v>
      </c>
      <c r="B6" s="4">
        <v>8886</v>
      </c>
      <c r="C6" s="4">
        <v>119</v>
      </c>
      <c r="D6" s="4">
        <v>641</v>
      </c>
      <c r="E6" s="4">
        <f>SUM(B6:D6)</f>
        <v>9646</v>
      </c>
      <c r="F6" s="4">
        <v>1194</v>
      </c>
      <c r="G6" s="4">
        <f>E6+F6</f>
        <v>10840</v>
      </c>
    </row>
    <row r="7" spans="1:7" ht="30.75" thickBot="1" x14ac:dyDescent="0.25">
      <c r="A7" s="3" t="s">
        <v>30</v>
      </c>
      <c r="B7" s="4">
        <v>26083</v>
      </c>
      <c r="C7" s="4">
        <v>106</v>
      </c>
      <c r="D7" s="4">
        <v>1182</v>
      </c>
      <c r="E7" s="4">
        <f>SUM(B7:D7)</f>
        <v>27371</v>
      </c>
      <c r="F7" s="4">
        <v>1462</v>
      </c>
      <c r="G7" s="4">
        <f>E7+F7</f>
        <v>28833</v>
      </c>
    </row>
    <row r="8" spans="1:7" ht="30.75" thickBot="1" x14ac:dyDescent="0.25">
      <c r="A8" s="3" t="s">
        <v>11</v>
      </c>
      <c r="B8" s="4">
        <v>36003</v>
      </c>
      <c r="C8" s="4">
        <v>135</v>
      </c>
      <c r="D8" s="4">
        <v>1069</v>
      </c>
      <c r="E8" s="4">
        <f>SUM(B8:D8)</f>
        <v>37207</v>
      </c>
      <c r="F8" s="4">
        <v>5517</v>
      </c>
      <c r="G8" s="4">
        <f>E8+F8</f>
        <v>42724</v>
      </c>
    </row>
    <row r="9" spans="1:7" ht="30" x14ac:dyDescent="0.2">
      <c r="A9" s="1" t="s">
        <v>9</v>
      </c>
      <c r="B9" s="24">
        <f>SUM(B11:B13)</f>
        <v>10573</v>
      </c>
      <c r="C9" s="24">
        <f t="shared" ref="C9:G9" si="1">SUM(C11:C13)</f>
        <v>102</v>
      </c>
      <c r="D9" s="24">
        <f t="shared" si="1"/>
        <v>843</v>
      </c>
      <c r="E9" s="24">
        <f t="shared" si="1"/>
        <v>11518</v>
      </c>
      <c r="F9" s="24">
        <f t="shared" si="1"/>
        <v>3172</v>
      </c>
      <c r="G9" s="24">
        <f t="shared" si="1"/>
        <v>14690</v>
      </c>
    </row>
    <row r="10" spans="1:7" ht="15.75" thickBot="1" x14ac:dyDescent="0.25">
      <c r="A10" s="2" t="s">
        <v>12</v>
      </c>
      <c r="B10" s="25"/>
      <c r="C10" s="25"/>
      <c r="D10" s="25"/>
      <c r="E10" s="25"/>
      <c r="F10" s="25"/>
      <c r="G10" s="25"/>
    </row>
    <row r="11" spans="1:7" ht="30.75" thickBot="1" x14ac:dyDescent="0.25">
      <c r="A11" s="3" t="s">
        <v>29</v>
      </c>
      <c r="B11" s="4">
        <v>878</v>
      </c>
      <c r="C11" s="4">
        <v>16</v>
      </c>
      <c r="D11" s="4">
        <v>189</v>
      </c>
      <c r="E11" s="4">
        <f>SUM(B11:D11)</f>
        <v>1083</v>
      </c>
      <c r="F11" s="4">
        <v>364</v>
      </c>
      <c r="G11" s="4">
        <f>E11+F11</f>
        <v>1447</v>
      </c>
    </row>
    <row r="12" spans="1:7" ht="30.75" thickBot="1" x14ac:dyDescent="0.25">
      <c r="A12" s="3" t="s">
        <v>28</v>
      </c>
      <c r="B12" s="4">
        <v>1448</v>
      </c>
      <c r="C12" s="4">
        <v>25</v>
      </c>
      <c r="D12" s="4">
        <v>100</v>
      </c>
      <c r="E12" s="4">
        <f>SUM(B12:D12)</f>
        <v>1573</v>
      </c>
      <c r="F12" s="4">
        <v>205</v>
      </c>
      <c r="G12" s="4">
        <f>E12+F12</f>
        <v>1778</v>
      </c>
    </row>
    <row r="13" spans="1:7" ht="30.75" thickBot="1" x14ac:dyDescent="0.25">
      <c r="A13" s="3" t="s">
        <v>11</v>
      </c>
      <c r="B13" s="4">
        <v>8247</v>
      </c>
      <c r="C13" s="4">
        <v>61</v>
      </c>
      <c r="D13" s="4">
        <v>554</v>
      </c>
      <c r="E13" s="4">
        <f>SUM(B13:D13)</f>
        <v>8862</v>
      </c>
      <c r="F13" s="4">
        <v>2603</v>
      </c>
      <c r="G13" s="4">
        <f>E13+F13</f>
        <v>11465</v>
      </c>
    </row>
    <row r="14" spans="1:7" ht="30" x14ac:dyDescent="0.2">
      <c r="A14" s="1" t="s">
        <v>9</v>
      </c>
      <c r="B14" s="24">
        <f>SUM(B16:B18)</f>
        <v>8514</v>
      </c>
      <c r="C14" s="24">
        <f t="shared" ref="C14:G14" si="2">SUM(C16:C18)</f>
        <v>131</v>
      </c>
      <c r="D14" s="24">
        <f t="shared" si="2"/>
        <v>787</v>
      </c>
      <c r="E14" s="24">
        <f t="shared" si="2"/>
        <v>9432</v>
      </c>
      <c r="F14" s="24">
        <f t="shared" si="2"/>
        <v>4798</v>
      </c>
      <c r="G14" s="24">
        <f t="shared" si="2"/>
        <v>14230</v>
      </c>
    </row>
    <row r="15" spans="1:7" ht="15.75" thickBot="1" x14ac:dyDescent="0.25">
      <c r="A15" s="2" t="s">
        <v>13</v>
      </c>
      <c r="B15" s="25"/>
      <c r="C15" s="25"/>
      <c r="D15" s="25"/>
      <c r="E15" s="25"/>
      <c r="F15" s="25"/>
      <c r="G15" s="25"/>
    </row>
    <row r="16" spans="1:7" ht="30.75" thickBot="1" x14ac:dyDescent="0.25">
      <c r="A16" s="3" t="s">
        <v>29</v>
      </c>
      <c r="B16" s="4">
        <v>454</v>
      </c>
      <c r="C16" s="4">
        <v>20</v>
      </c>
      <c r="D16" s="4">
        <v>109</v>
      </c>
      <c r="E16" s="4">
        <f>SUM(B16:D16)</f>
        <v>583</v>
      </c>
      <c r="F16" s="4">
        <v>374</v>
      </c>
      <c r="G16" s="4">
        <f>E16+F16</f>
        <v>957</v>
      </c>
    </row>
    <row r="17" spans="1:7" ht="30.75" thickBot="1" x14ac:dyDescent="0.25">
      <c r="A17" s="3" t="s">
        <v>30</v>
      </c>
      <c r="B17" s="4">
        <v>874</v>
      </c>
      <c r="C17" s="4">
        <v>16</v>
      </c>
      <c r="D17" s="4">
        <v>57</v>
      </c>
      <c r="E17" s="4">
        <f>SUM(B17:D17)</f>
        <v>947</v>
      </c>
      <c r="F17" s="4">
        <v>520</v>
      </c>
      <c r="G17" s="4">
        <f t="shared" ref="G17:G18" si="3">E17+F17</f>
        <v>1467</v>
      </c>
    </row>
    <row r="18" spans="1:7" ht="30.75" thickBot="1" x14ac:dyDescent="0.25">
      <c r="A18" s="3" t="s">
        <v>11</v>
      </c>
      <c r="B18" s="4">
        <v>7186</v>
      </c>
      <c r="C18" s="4">
        <v>95</v>
      </c>
      <c r="D18" s="4">
        <v>621</v>
      </c>
      <c r="E18" s="4">
        <f>SUM(B18:D18)</f>
        <v>7902</v>
      </c>
      <c r="F18" s="4">
        <v>3904</v>
      </c>
      <c r="G18" s="4">
        <f t="shared" si="3"/>
        <v>11806</v>
      </c>
    </row>
    <row r="19" spans="1:7" s="19" customFormat="1" ht="30" x14ac:dyDescent="0.2">
      <c r="A19" s="1" t="s">
        <v>9</v>
      </c>
      <c r="B19" s="24">
        <f>SUM(B21:B23)</f>
        <v>1693</v>
      </c>
      <c r="C19" s="24">
        <f t="shared" ref="C19:G19" si="4">SUM(C21:C23)</f>
        <v>55</v>
      </c>
      <c r="D19" s="24">
        <f t="shared" si="4"/>
        <v>95</v>
      </c>
      <c r="E19" s="24">
        <f t="shared" si="4"/>
        <v>1843</v>
      </c>
      <c r="F19" s="24">
        <f t="shared" si="4"/>
        <v>2937</v>
      </c>
      <c r="G19" s="24">
        <f t="shared" si="4"/>
        <v>4780</v>
      </c>
    </row>
    <row r="20" spans="1:7" ht="15.75" thickBot="1" x14ac:dyDescent="0.25">
      <c r="A20" s="2" t="s">
        <v>14</v>
      </c>
      <c r="B20" s="25"/>
      <c r="C20" s="25"/>
      <c r="D20" s="25"/>
      <c r="E20" s="25"/>
      <c r="F20" s="25"/>
      <c r="G20" s="25"/>
    </row>
    <row r="21" spans="1:7" ht="30.75" thickBot="1" x14ac:dyDescent="0.25">
      <c r="A21" s="3" t="s">
        <v>29</v>
      </c>
      <c r="B21" s="4">
        <v>94</v>
      </c>
      <c r="C21" s="4">
        <v>8</v>
      </c>
      <c r="D21" s="4">
        <v>11</v>
      </c>
      <c r="E21" s="4">
        <f>SUM(B21:D21)</f>
        <v>113</v>
      </c>
      <c r="F21" s="4">
        <v>141</v>
      </c>
      <c r="G21" s="4">
        <f>E21+F21</f>
        <v>254</v>
      </c>
    </row>
    <row r="22" spans="1:7" ht="15.75" thickBot="1" x14ac:dyDescent="0.25">
      <c r="A22" s="3" t="s">
        <v>28</v>
      </c>
      <c r="B22" s="4">
        <v>127</v>
      </c>
      <c r="C22" s="4">
        <v>12</v>
      </c>
      <c r="D22" s="4">
        <v>7</v>
      </c>
      <c r="E22" s="4">
        <f>SUM(B22:D22)</f>
        <v>146</v>
      </c>
      <c r="F22" s="4">
        <v>178</v>
      </c>
      <c r="G22" s="4">
        <f>E22+F22</f>
        <v>324</v>
      </c>
    </row>
    <row r="23" spans="1:7" ht="21" customHeight="1" thickBot="1" x14ac:dyDescent="0.25">
      <c r="A23" s="35" t="s">
        <v>11</v>
      </c>
      <c r="B23" s="36">
        <v>1472</v>
      </c>
      <c r="C23" s="36">
        <v>35</v>
      </c>
      <c r="D23" s="36">
        <v>77</v>
      </c>
      <c r="E23" s="36">
        <f>SUM(B23:D23)</f>
        <v>1584</v>
      </c>
      <c r="F23" s="36">
        <v>2618</v>
      </c>
      <c r="G23" s="36">
        <f>E23+F23</f>
        <v>4202</v>
      </c>
    </row>
    <row r="24" spans="1:7" ht="15" x14ac:dyDescent="0.2">
      <c r="A24" s="31" t="s">
        <v>29</v>
      </c>
      <c r="B24" s="32">
        <f>B6+B11+B16+B21</f>
        <v>10312</v>
      </c>
      <c r="C24" s="39">
        <f t="shared" ref="C24:G24" si="5">C6+C11+C16+C21</f>
        <v>163</v>
      </c>
      <c r="D24" s="40">
        <f t="shared" si="5"/>
        <v>950</v>
      </c>
      <c r="E24" s="40">
        <f t="shared" si="5"/>
        <v>11425</v>
      </c>
      <c r="F24" s="40">
        <f t="shared" si="5"/>
        <v>2073</v>
      </c>
      <c r="G24" s="32">
        <f t="shared" si="5"/>
        <v>13498</v>
      </c>
    </row>
    <row r="25" spans="1:7" ht="17.25" customHeight="1" thickBot="1" x14ac:dyDescent="0.25">
      <c r="A25" s="37" t="s">
        <v>15</v>
      </c>
      <c r="B25" s="38"/>
      <c r="C25" s="29"/>
      <c r="D25" s="22"/>
      <c r="E25" s="22"/>
      <c r="F25" s="22"/>
      <c r="G25" s="41"/>
    </row>
    <row r="26" spans="1:7" ht="15" x14ac:dyDescent="0.2">
      <c r="A26" s="31" t="s">
        <v>30</v>
      </c>
      <c r="B26" s="32">
        <f>B7+B12+B17+B22</f>
        <v>28532</v>
      </c>
      <c r="C26" s="28">
        <f t="shared" ref="C26:G26" si="6">C7+C12+C17+C22</f>
        <v>159</v>
      </c>
      <c r="D26" s="21">
        <f t="shared" si="6"/>
        <v>1346</v>
      </c>
      <c r="E26" s="21">
        <f t="shared" si="6"/>
        <v>30037</v>
      </c>
      <c r="F26" s="21">
        <f t="shared" si="6"/>
        <v>2365</v>
      </c>
      <c r="G26" s="42">
        <f t="shared" si="6"/>
        <v>32402</v>
      </c>
    </row>
    <row r="27" spans="1:7" ht="15.75" thickBot="1" x14ac:dyDescent="0.25">
      <c r="A27" s="33" t="s">
        <v>15</v>
      </c>
      <c r="B27" s="34"/>
      <c r="C27" s="29"/>
      <c r="D27" s="22"/>
      <c r="E27" s="22"/>
      <c r="F27" s="22"/>
      <c r="G27" s="41"/>
    </row>
    <row r="28" spans="1:7" ht="15" x14ac:dyDescent="0.2">
      <c r="A28" s="37" t="s">
        <v>11</v>
      </c>
      <c r="B28" s="30">
        <f>B8+B13+B18+B23</f>
        <v>52908</v>
      </c>
      <c r="C28" s="21">
        <f t="shared" ref="C28:G28" si="7">C8+C13+C18+C23</f>
        <v>326</v>
      </c>
      <c r="D28" s="21">
        <f t="shared" si="7"/>
        <v>2321</v>
      </c>
      <c r="E28" s="21">
        <f t="shared" si="7"/>
        <v>55555</v>
      </c>
      <c r="F28" s="21">
        <f t="shared" si="7"/>
        <v>14642</v>
      </c>
      <c r="G28" s="42">
        <f t="shared" si="7"/>
        <v>70197</v>
      </c>
    </row>
    <row r="29" spans="1:7" ht="15.75" thickBot="1" x14ac:dyDescent="0.25">
      <c r="A29" s="33" t="s">
        <v>15</v>
      </c>
      <c r="B29" s="43"/>
      <c r="C29" s="43"/>
      <c r="D29" s="43"/>
      <c r="E29" s="43"/>
      <c r="F29" s="43"/>
      <c r="G29" s="34"/>
    </row>
    <row r="30" spans="1:7" ht="60.75" thickBot="1" x14ac:dyDescent="0.25">
      <c r="A30" s="5" t="s">
        <v>16</v>
      </c>
      <c r="B30" s="6">
        <f>SUM(B24:B29)</f>
        <v>91752</v>
      </c>
      <c r="C30" s="6">
        <f t="shared" ref="C30:G30" si="8">SUM(C24:C29)</f>
        <v>648</v>
      </c>
      <c r="D30" s="6">
        <f t="shared" si="8"/>
        <v>4617</v>
      </c>
      <c r="E30" s="6">
        <f t="shared" si="8"/>
        <v>97017</v>
      </c>
      <c r="F30" s="6">
        <f t="shared" si="8"/>
        <v>19080</v>
      </c>
      <c r="G30" s="6">
        <f t="shared" si="8"/>
        <v>116097</v>
      </c>
    </row>
    <row r="32" spans="1:7" ht="15.75" thickBot="1" x14ac:dyDescent="0.25">
      <c r="A32" s="20" t="s">
        <v>27</v>
      </c>
      <c r="B32" s="19"/>
      <c r="C32" s="19"/>
    </row>
    <row r="33" spans="1:6" ht="30.75" thickBot="1" x14ac:dyDescent="0.25">
      <c r="A33" s="9" t="s">
        <v>17</v>
      </c>
      <c r="B33" s="10" t="s">
        <v>18</v>
      </c>
      <c r="C33" s="10" t="s">
        <v>19</v>
      </c>
      <c r="D33" s="10" t="s">
        <v>20</v>
      </c>
      <c r="E33" s="10" t="s">
        <v>21</v>
      </c>
      <c r="F33" s="10" t="s">
        <v>22</v>
      </c>
    </row>
    <row r="34" spans="1:6" ht="45.75" thickBot="1" x14ac:dyDescent="0.25">
      <c r="A34" s="11" t="s">
        <v>23</v>
      </c>
      <c r="B34" s="12">
        <v>4780</v>
      </c>
      <c r="C34" s="12">
        <v>14230</v>
      </c>
      <c r="D34" s="12">
        <v>14690</v>
      </c>
      <c r="E34" s="12">
        <v>82397</v>
      </c>
      <c r="F34" s="13">
        <f>SUM(B34:E34)</f>
        <v>116097</v>
      </c>
    </row>
    <row r="35" spans="1:6" ht="15.75" thickBot="1" x14ac:dyDescent="0.25">
      <c r="A35" s="14" t="s">
        <v>24</v>
      </c>
      <c r="B35" s="15">
        <f>B34*$F$35/$F$34</f>
        <v>4.1172467850159782</v>
      </c>
      <c r="C35" s="15">
        <f t="shared" ref="C35:E35" si="9">C34*$F$35/$F$34</f>
        <v>12.256991998070578</v>
      </c>
      <c r="D35" s="15">
        <f t="shared" si="9"/>
        <v>12.653212399975882</v>
      </c>
      <c r="E35" s="15">
        <f t="shared" si="9"/>
        <v>70.972548816937561</v>
      </c>
      <c r="F35" s="16">
        <v>100</v>
      </c>
    </row>
    <row r="36" spans="1:6" ht="60.75" thickBot="1" x14ac:dyDescent="0.25">
      <c r="A36" s="17" t="s">
        <v>25</v>
      </c>
      <c r="B36" s="12">
        <v>1843</v>
      </c>
      <c r="C36" s="12">
        <v>9432</v>
      </c>
      <c r="D36" s="12">
        <v>11518</v>
      </c>
      <c r="E36" s="12">
        <v>74224</v>
      </c>
      <c r="F36" s="13">
        <f>SUM(B36:E36)</f>
        <v>97017</v>
      </c>
    </row>
    <row r="37" spans="1:6" ht="15.75" thickBot="1" x14ac:dyDescent="0.25">
      <c r="A37" s="14" t="s">
        <v>24</v>
      </c>
      <c r="B37" s="15">
        <f>B36*100/$F$36</f>
        <v>1.8996670686580703</v>
      </c>
      <c r="C37" s="15">
        <f t="shared" ref="C37:E37" si="10">C36*100/$F$36</f>
        <v>9.7220074832245889</v>
      </c>
      <c r="D37" s="15">
        <f t="shared" si="10"/>
        <v>11.872146118721462</v>
      </c>
      <c r="E37" s="15">
        <f t="shared" si="10"/>
        <v>76.506179329395877</v>
      </c>
      <c r="F37" s="16">
        <v>100</v>
      </c>
    </row>
    <row r="38" spans="1:6" ht="30.75" thickBot="1" x14ac:dyDescent="0.25">
      <c r="A38" s="17" t="s">
        <v>26</v>
      </c>
      <c r="B38" s="12">
        <v>2937</v>
      </c>
      <c r="C38" s="12">
        <v>4798</v>
      </c>
      <c r="D38" s="12">
        <v>3172</v>
      </c>
      <c r="E38" s="12">
        <v>8173</v>
      </c>
      <c r="F38" s="13">
        <f>SUM(B38:E38)</f>
        <v>19080</v>
      </c>
    </row>
    <row r="39" spans="1:6" ht="15.75" thickBot="1" x14ac:dyDescent="0.25">
      <c r="A39" s="14" t="s">
        <v>24</v>
      </c>
      <c r="B39" s="15">
        <f>B38*100/$F$38</f>
        <v>15.39308176100629</v>
      </c>
      <c r="C39" s="15">
        <f t="shared" ref="C39:E39" si="11">C38*100/$F$38</f>
        <v>25.146750524109013</v>
      </c>
      <c r="D39" s="15">
        <f t="shared" si="11"/>
        <v>16.624737945492662</v>
      </c>
      <c r="E39" s="15">
        <f t="shared" si="11"/>
        <v>42.835429769392036</v>
      </c>
      <c r="F39" s="16">
        <v>100</v>
      </c>
    </row>
  </sheetData>
  <mergeCells count="46">
    <mergeCell ref="A2:A3"/>
    <mergeCell ref="C2:C3"/>
    <mergeCell ref="D2:D3"/>
    <mergeCell ref="B4:B5"/>
    <mergeCell ref="C4:C5"/>
    <mergeCell ref="D4:D5"/>
    <mergeCell ref="E4:E5"/>
    <mergeCell ref="F4:F5"/>
    <mergeCell ref="G4:G5"/>
    <mergeCell ref="B9:B10"/>
    <mergeCell ref="C9:C10"/>
    <mergeCell ref="D9:D10"/>
    <mergeCell ref="E9:E10"/>
    <mergeCell ref="F9:F10"/>
    <mergeCell ref="G9:G10"/>
    <mergeCell ref="E19:E20"/>
    <mergeCell ref="F19:F20"/>
    <mergeCell ref="G19:G20"/>
    <mergeCell ref="B14:B15"/>
    <mergeCell ref="C14:C15"/>
    <mergeCell ref="D14:D15"/>
    <mergeCell ref="E14:E15"/>
    <mergeCell ref="F14:F15"/>
    <mergeCell ref="G14:G15"/>
    <mergeCell ref="A1:G1"/>
    <mergeCell ref="B28:B29"/>
    <mergeCell ref="C28:C29"/>
    <mergeCell ref="D28:D29"/>
    <mergeCell ref="E28:E29"/>
    <mergeCell ref="F28:F29"/>
    <mergeCell ref="G28:G29"/>
    <mergeCell ref="B24:B25"/>
    <mergeCell ref="C24:C25"/>
    <mergeCell ref="D24:D25"/>
    <mergeCell ref="E24:E25"/>
    <mergeCell ref="F24:F25"/>
    <mergeCell ref="G24:G25"/>
    <mergeCell ref="B19:B20"/>
    <mergeCell ref="C19:C20"/>
    <mergeCell ref="D19:D20"/>
    <mergeCell ref="B26:B27"/>
    <mergeCell ref="C26:C27"/>
    <mergeCell ref="D26:D27"/>
    <mergeCell ref="F26:F27"/>
    <mergeCell ref="G26:G27"/>
    <mergeCell ref="E26:E27"/>
  </mergeCells>
  <pageMargins left="0.11811023622047245" right="0.11811023622047245" top="0.35433070866141736" bottom="0.35433070866141736" header="0.31496062992125984" footer="0.1181102362204724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2023-02-14T13:29:52Z</dcterms:modified>
</cp:coreProperties>
</file>