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teriale cap 61.01" sheetId="3" r:id="rId1"/>
  </sheets>
  <definedNames>
    <definedName name="_xlnm._FilterDatabase" localSheetId="0" hidden="1">'materiale cap 61.01'!$A$6:$WVN$159</definedName>
    <definedName name="_xlnm.Print_Area" localSheetId="0">'materiale cap 61.01'!$A$1:$F$6</definedName>
  </definedNames>
  <calcPr calcId="152511"/>
</workbook>
</file>

<file path=xl/calcChain.xml><?xml version="1.0" encoding="utf-8"?>
<calcChain xmlns="http://schemas.openxmlformats.org/spreadsheetml/2006/main">
  <c r="F159" i="3" l="1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F66" i="3" l="1"/>
  <c r="F52" i="3"/>
  <c r="F51" i="3"/>
  <c r="F50" i="3"/>
  <c r="A8" i="3"/>
  <c r="A9" i="3" s="1"/>
  <c r="A10" i="3" s="1"/>
  <c r="A11" i="3" s="1"/>
  <c r="A12" i="3" s="1"/>
  <c r="A13" i="3" s="1"/>
  <c r="A14" i="3" s="1"/>
  <c r="A15" i="3" s="1"/>
  <c r="A16" i="3" s="1"/>
  <c r="A17" i="3" s="1"/>
</calcChain>
</file>

<file path=xl/sharedStrings.xml><?xml version="1.0" encoding="utf-8"?>
<sst xmlns="http://schemas.openxmlformats.org/spreadsheetml/2006/main" count="315" uniqueCount="233">
  <si>
    <t xml:space="preserve">MINISTERUL JUSTITEI - Aparat propriu </t>
  </si>
  <si>
    <t>CAPITOLUL 61.01- Ordine publica si siguranta nationala</t>
  </si>
  <si>
    <t>FURNIZOR/BENEFICIAR</t>
  </si>
  <si>
    <t>TITLUL 20 BUNURI SI SERVICII</t>
  </si>
  <si>
    <t xml:space="preserve">Nr Crt. </t>
  </si>
  <si>
    <t xml:space="preserve">ORDIN DE PLATA /CEC /FOAIE DE VARSAMÂNT </t>
  </si>
  <si>
    <t xml:space="preserve">FACTURA  </t>
  </si>
  <si>
    <t xml:space="preserve">Suma </t>
  </si>
  <si>
    <t>MINISTERUL JUSTITIEI</t>
  </si>
  <si>
    <t>Data act</t>
  </si>
  <si>
    <t>REPREZENTANT MJ</t>
  </si>
  <si>
    <t>Perioada 01-30.06.2019</t>
  </si>
  <si>
    <t>RECLAMANT  CONFORM DOSARULUI 8716/2/2018</t>
  </si>
  <si>
    <t xml:space="preserve">PLATA  CHELT.JUDECATORESTI   DAUNE MORALE IN BAZA SENTINTEI CIVILE NR.1142/30.03.2017 </t>
  </si>
  <si>
    <t>CONTERA MEDIA</t>
  </si>
  <si>
    <t>PLATA    C/V FF.574/29.05.2019,  TRADUCERI AUTORIZATE LB.ENGLEZA LUNA MAI 2019</t>
  </si>
  <si>
    <t xml:space="preserve">PLATA    C/V FF.571/27.05.2019 ,  TRADUCERI AUTORIZATE LB.ENGLEZA LUNA  MAI  2019 </t>
  </si>
  <si>
    <t xml:space="preserve">PFA DAN BALTARIU  </t>
  </si>
  <si>
    <t xml:space="preserve">PLATA VIRAMENT F.F.323/29.05.2019  TRADUCERI AUTORIZATE LIMBA FRANCEZA LUNA MAI 2019 </t>
  </si>
  <si>
    <t xml:space="preserve">CLASS TRANSLATIONS STAR </t>
  </si>
  <si>
    <t xml:space="preserve">PLATA VIRAMENT F.F.611/24.05.2019 TRADUCERI AUTORIZATE  LIMBA FRANCEZA LUNA MAI 2019 </t>
  </si>
  <si>
    <t>PFA IOANA SITARU</t>
  </si>
  <si>
    <t xml:space="preserve">PLATA VIRAMENT F.F.14/27.05.2019 TRADUCERI AUTORIZATE LIMBA FRANCEZA LUNA  MAI 2019 </t>
  </si>
  <si>
    <t xml:space="preserve">SUPER OPTIMUS  </t>
  </si>
  <si>
    <t>PLATA TRADUCERI AUTORIZATE LIMBA  FRANCEZA LUNA MAI 2019</t>
  </si>
  <si>
    <t>PFA MEHMET ULMIAN</t>
  </si>
  <si>
    <t xml:space="preserve">PLATA TRADUCERI TRADUCERI AUTORIZATE LIMBA FRANCEZA LUNA MAI 2019 </t>
  </si>
  <si>
    <t xml:space="preserve">GALAXI EXPERT </t>
  </si>
  <si>
    <t xml:space="preserve">PLATA TRADUCERI AUTORIZATE LIMBA ROMANA LUNA MAI 2019 </t>
  </si>
  <si>
    <t xml:space="preserve">PLATA  DAUNE MORALE SENTINTA CIVILA NR.1142/30/03/2018 </t>
  </si>
  <si>
    <t xml:space="preserve">INCASARE DE LA BONUS C/VAL COTE PARTI APA,COLECTARE DESEURI ,CONFORM  ADRESEI NR.13/760/27.05.2019 , F.F. 202/27.05.2019 </t>
  </si>
  <si>
    <t xml:space="preserve">PRESTIGE ART &amp; DESIGN </t>
  </si>
  <si>
    <t>PLATA C/VAL  F.F.237/28.05.2019  ACHIZITIONAT  MP 44,72 JALUZELE VERTICALE</t>
  </si>
  <si>
    <t xml:space="preserve">ALIMENTARE CONT PLATA CHELTUIELI DEPLASARI EXTERNE IUNIE  2019 </t>
  </si>
  <si>
    <t xml:space="preserve">INCASARE DE LA  MINISTERUL DEZVOLTARII REGIONALE SI ADMINISTRATIEI C/VAL COTE PARTI UTILITATI INTRETINERE ASCENSOARE, PERIOADA  APRILIE 2019, ADRESA NR 23/2622/30.05.2019 </t>
  </si>
  <si>
    <t>PLATA C/VAL  CHIRIE LOCUINTA PERSONAL CU FUNCTIE DE DEMNITATE PUBLICA LUNII MAI  2019 CF.ART 14^6, ALIN. (2) DIN O.G.NR.101/2011</t>
  </si>
  <si>
    <t>WECO-TRAVEL</t>
  </si>
  <si>
    <t>TRAVEL TIME</t>
  </si>
  <si>
    <t>DANCO PRO</t>
  </si>
  <si>
    <t xml:space="preserve">TRAVEL TIME </t>
  </si>
  <si>
    <t xml:space="preserve"> EXIMTUR  SRL </t>
  </si>
  <si>
    <t xml:space="preserve">PLATA C/VAL  F.F.FET/1909002286/08.05.2019 PLATA  BILETE DE AVION DEPLASARE VIENA,  LA CEA DE- A ZECEA REUNIUNE A GRUPULUI DE EXPERTI GUVERNAMENTALI </t>
  </si>
  <si>
    <t>PLATA C/VAL DIFERENTA  TRANSPORT CU AUTO PERSONAL - DEPLASARE TRIBUNALUL SUCEAVA , PERIOADA 19-24.05.2019</t>
  </si>
  <si>
    <t xml:space="preserve">SERVICE AUTO SERUS  </t>
  </si>
  <si>
    <t>PLATA C/VAL  F.F.10114240/29.05.2019 SERVICII REPARATIE , INLOCUIRE PLACUTE FRANA PENTRU AUTO</t>
  </si>
  <si>
    <t>EUROINS ROMANIA ASIGURARE REASIGURARE SA</t>
  </si>
  <si>
    <t xml:space="preserve">PLATA C/VAL F.F.2723/30.05.2019  ASIGURARE RCA , PENTRU 6 AUTO,  PENTRU 6 LUNI </t>
  </si>
  <si>
    <t xml:space="preserve">COMPANIA NATIONALA POSTA ROMANA SA </t>
  </si>
  <si>
    <t xml:space="preserve">DIRECTIA IMPOZITE SI TAXE LOCALE - SECTOR 5 </t>
  </si>
  <si>
    <t xml:space="preserve">PLATA  ALIMENTARE CONT PLATA CHELTUIELI DEPLASARI EXTERNE IUNIE  2019 </t>
  </si>
  <si>
    <t>EXPERT ÎN DOSARUL 2694/302/2019</t>
  </si>
  <si>
    <t xml:space="preserve">PLATA ONORARIU EXPERT IN DOSARUL NR.2694/302/2019 </t>
  </si>
  <si>
    <t>INCASAT DIFERENTA NEUTILIZATA  CHELTUIELI DE  PROTOCOL IUNIE 2019</t>
  </si>
  <si>
    <t>INCASAT DE LA  INSTITUTUL NATIONAL DE CRIMONOLOGIE  C/VAL COTE PARTI PIESE DE SCHIMB REPARATII ASCENSOR LUNA  FEBRUARIE 2019, ADRESA NR.16/5002/11.06.2019</t>
  </si>
  <si>
    <t xml:space="preserve">INCASAT DE LA  INSTITUTUL NATIONAL DE CRIMONOLOGIE C/VAL COTE PARTI INTRETINERE ASCENSOARE  PERIOADA MARTIE 2019 </t>
  </si>
  <si>
    <t>INCASAT DE LA INSTITUTUL NATIONAL DE CRIMONOLOGIE C/VAL COTE PARTI SALUBRITATE  SI TAXA MUNICUPALA LUNA  MARTIE 2019, ADRESA NR.13/500224.05.2019</t>
  </si>
  <si>
    <t>INCASAT DE LA INSTITUTUL NATIONAL DE CRIMONOLOGIE C/VAL COTE PARTI TAXA MUNICIPALA LUNA  MARTIE 2019, ADRESA NR.13/5002/24.05.2019</t>
  </si>
  <si>
    <t>INCASAT DE LA  INSTITUTUL NATIONAL DE CRIMONOLOGIE C/VAL COTE PARTI INTRETINERE ASCENSOARE  PERIOADA APRILIE 2019, ADRESA NR.15/5002/10.06.2019</t>
  </si>
  <si>
    <t>INCASAT DE LA INSTITUTUL NATIONAL DE CRIMONOLOGIE C/VAL COTE PARTI ENERGIE TERMICA SI ELECTRICA  PERIOADA APRILIE 2019, CONF ADRESEI NR.15/5002/10.06.2019</t>
  </si>
  <si>
    <t>INCASAT DE LA  INSTITUTUL NATIONAL DE CRIMONOLOGIE C/VAL COTE PARTI SALUBRITATE  SI TAXA MUNICUPALA LUNA  APRILIE 2019,   ADRESA NR.16/5002/11.06.2019</t>
  </si>
  <si>
    <t>INCASAT DE LA INSTITUTUL NATIONAL DE CRIMONOLOGIE  C/VAL COTE PARTI TAXA MUNICIPALA LUNA  APRILIE 2019, ADRESA NR.15/5002/10.06.2019</t>
  </si>
  <si>
    <t xml:space="preserve">INSTITUTUL EUROPEAN DIN ROMÂNIA  </t>
  </si>
  <si>
    <t xml:space="preserve">INCASAT DE LA BONUS C/VAL COTE PARTI  ENERGIE  ELECTRICA/TERMICA LUNA APRILIE  2019 </t>
  </si>
  <si>
    <t xml:space="preserve">INCASAT DE LA  BONUS APA PENTRU LUNA APRILIE 2019 </t>
  </si>
  <si>
    <t>INCASAT DE LA BONUS C/VAL COTE PARTI  TAXA MUNICIPALA LUNA APRILIE</t>
  </si>
  <si>
    <t>INCASAT DE LA BONUS C/VAL COTE PARTI  INTRETINERE LIFTURI SI  PARTI COMUNE MUNCITORII,CONFORM  ADRESEI NR.16/760/12.06.2019, F.F.204/12.06.2019,PENTRU  LUNA  APRILIE 2019</t>
  </si>
  <si>
    <t>PLATA CV  DIFERENTA  DECONT ALOCATIE CAZARE HOTEL PARC F.F.27107/15.05.2019, DEPLASARE CAMERA NOTARILOR PUBLICI  ALBA IULIA, PERIOADA  14-15.05.2019</t>
  </si>
  <si>
    <t>PLATA CV  DIFERENTA  DECONT ALOCATIE CAZARE HOTEL PARC F.F.27106/15.05.2019 DEPLASARE CAMERA NOTARILOR PUBLICI  ALBA IULIA, PERIOADA  14-15.05.2019</t>
  </si>
  <si>
    <t xml:space="preserve">TOP SEVEN WEST </t>
  </si>
  <si>
    <t xml:space="preserve">PLATA C/VAL FURNIZARE REVISTE DE SPECIALITATE LUNA MAI 2019 </t>
  </si>
  <si>
    <t>DHL INTERNATIONAL ROMANIA</t>
  </si>
  <si>
    <t>PLATA C/VAL SERVICII CURIER RAPID,PERIOADA 24.05.2019</t>
  </si>
  <si>
    <t xml:space="preserve">COMPANIA NATIONALA POSTA ROMANA  </t>
  </si>
  <si>
    <t>PLATA TRIMITERI CORESPONDENTA MAI 2019</t>
  </si>
  <si>
    <t>ASCENSORUL SA</t>
  </si>
  <si>
    <t xml:space="preserve">PLATA SUPRAVEGHERE A 5 INSTALATII DE RIDICAT DIN DOMENIUL ISCIR, LUNA MAI 2019,  CONFORM CONTRACT  NR.4/104272/2018, </t>
  </si>
  <si>
    <t>AMT POINT GARAGE</t>
  </si>
  <si>
    <t>PLATA  C/VAL F.F.116/03.06.2019-C/VAL SERVICII DE REPARATII PENTRU  AUTO</t>
  </si>
  <si>
    <t xml:space="preserve">ASCENSORUL SA </t>
  </si>
  <si>
    <t>PLATA  SERVICII INTRETINERE LUNARA  A 5 INSTALATII DE RIDICAT IN DOMENIUL ISCIR , PERIOADA MAI 2019,  CONFORM CONTRACT  NR.11/104268/2018/25.03.2019</t>
  </si>
  <si>
    <t>MINISTERUL FINANTELOR PUBLICE</t>
  </si>
  <si>
    <t>PLATA  COTE PARTI CONSUM APA RECE,  PERIOADA 09.04-10.05.2019 PROTOCOL 641082/11.07.2016</t>
  </si>
  <si>
    <t>PLATA DECONT TRANSPORT DEPLASARE BUCURESTI -CRAIOVA SI RETUR 02-03.06.2019</t>
  </si>
  <si>
    <t xml:space="preserve">ADMEDIA CONSULTA </t>
  </si>
  <si>
    <t xml:space="preserve"> AUSTRAL TRADE </t>
  </si>
  <si>
    <t>PLATA 350 BUC CUTII CARTON CU CAPAC SI MANERE PENTRU DEPOZITARE</t>
  </si>
  <si>
    <t xml:space="preserve">MINISTERUL FINANTELOR PUBLICE </t>
  </si>
  <si>
    <t xml:space="preserve">PLATA COTE PARTI ENERGIE ELECTRICA PERIOADA APRILIE 2019 </t>
  </si>
  <si>
    <t xml:space="preserve"> ROMPETROL DOWNSTREAM SA </t>
  </si>
  <si>
    <t xml:space="preserve">RCS &amp; RDS </t>
  </si>
  <si>
    <t>PLATA ABONAMENT RECEPTOR PENTRU PACHET COMPLET DE PROGRAME TV, IUNIE 2019</t>
  </si>
  <si>
    <t>VODAFONE</t>
  </si>
  <si>
    <t>PLATA SERVICII TELEFONIE MOBILA PERIOADA 27.04-26.05.2019</t>
  </si>
  <si>
    <t>CERTISING SA</t>
  </si>
  <si>
    <t xml:space="preserve">PLATA REINNOIRE  2 CERTIFICATE DIGITALE PENTRU SEMNATURA ELECTRONICA PERIOADA IUNIE 2019-IUNIE 2020 </t>
  </si>
  <si>
    <t xml:space="preserve">ILBO ELEKTROMATERIAL </t>
  </si>
  <si>
    <t>PLATA ACHIZITIE ECHIPAMENTE ELECTRICE</t>
  </si>
  <si>
    <t xml:space="preserve">CERTISING </t>
  </si>
  <si>
    <t xml:space="preserve">PLATA REINNOIRE  2 CERTIFICATE DIGITALE PENTRU SEMNATURA ELECTRONICA PERIOADA 07.06.2019-08.06.2022 </t>
  </si>
  <si>
    <t xml:space="preserve">PLATA DECONT TAXA JUDICIARA DE TIMBRU -PENTRU ANULARE ACT ADMINISTRATIV IN DOSARUL 18715/3/2018 </t>
  </si>
  <si>
    <t xml:space="preserve">CENTRUL TERITORIAL DE CALCUL ELECTRONIC </t>
  </si>
  <si>
    <t xml:space="preserve">PLATA SERVICII ACTUALIZARE  BAZA DE DATE PORTAL LEGISLATIV ,PROIECT ,,IMPLEMENTAREA PORTALULUI N-LEX '' LUNA MAI 2019 </t>
  </si>
  <si>
    <t xml:space="preserve">ZAINEA COM SERV </t>
  </si>
  <si>
    <t>PLATA PRESTARI SERVICII ASISTENTA TEHNICA /SOFTWARE,  PENTRU ZBUGET C/S+PERSONAL C/S , PERIOADA MAI 2019</t>
  </si>
  <si>
    <t>CONCEPT ELECTRONICS</t>
  </si>
  <si>
    <t>PLATA SERVICII ACTUALIZARE ANTIVIRUS CU INSTALAREA PRODUSELOR  ANTIVIRUS, MAI 2019</t>
  </si>
  <si>
    <t>PLATA ONORARIU EXPERT  PROVIZORIU ESZTINKA  PAUL, IN DOSARUL 25541/302/2017</t>
  </si>
  <si>
    <t>INCASAT DE LA  MINISTERUL ECONOMIEI C/VAL COTE PARTI ÎNTRETINERE ASCENSOARE LUNA APRILIE 2019 ADRESA NR.25/2622/30.05.2019</t>
  </si>
  <si>
    <t>INCASAT DE LA  MINISTERUL ECONOMIEI LUNA  APRILIE  2019 ADRESA NR.25/2622/30.05.2019</t>
  </si>
  <si>
    <t>INCASAT DE LA  DIRECTIA NATIONALA DE PROBATIUNE C/VAL COTE PARTI CHELTUIELI COMUNE CONSUM ENEGIE ELECTRICA SI TERMICA ,PERIOADA  MARTIE 2019</t>
  </si>
  <si>
    <t xml:space="preserve">INCASAT DE LA  DIRECTIA NATIONALA DE PROBATIUNE  C/VAL  CONSUM COTE PARTI, DISTRIBUTIE APA  +COLECTARE DESEURI LUNA MARTIE 2019 </t>
  </si>
  <si>
    <t>INCASAT  DE LA DIRECTIA NATIONALA DE PROBATIUNE  C/VAL  CONSUM COTE PARTI , ÎNTRETINERE LIFTURI , CURATENIE INTERIOARA  SI SALARII MUNCITORI MFP PARTI COMUNE PERIOADA MARTIE 2019</t>
  </si>
  <si>
    <t xml:space="preserve">INCASAT DE LA DIRECTIA NATIONALA DE PROBATIUNE  C/VAL  COTE PARTI CHELTUIELI COMUNE -TAXA MUNICIPALA APA UZATA,  PENTRU PERIOADA MARTIE 2019 </t>
  </si>
  <si>
    <t>INCASAT DE LA DIRECTIA NATIONALA DE PROBATIUNE  C/VAL COTE PARTI CHELTUIELI COMUNE CONSUM ENEGIE ELECTRICA SI TERMICA ,PERIOADA  APRILIE 2019</t>
  </si>
  <si>
    <t xml:space="preserve">INCASAT DIRECTIA NATIONALA DE PROBATIUNE  C/VAL  CONSUM COTE PARTI , DISTRIBUTIE APA +COLECTARE DESEURI,  PERIOADA APRILIE 2019      </t>
  </si>
  <si>
    <t xml:space="preserve">WEBKO NET CONSULT </t>
  </si>
  <si>
    <t>PLATA C/VAL ACHIZITIONAT PIESE DE SCHIMB PENTRU SERVERELE MINISTERULUI JUSTITIEI</t>
  </si>
  <si>
    <t xml:space="preserve">INDACO  SYSTEMS </t>
  </si>
  <si>
    <t>PLATA SERVICII ACTUALIZARE PROGRAM LEGISLATIV INDACO LEGE5 CF CTR 5/11900/21.02.2019,PERIOADA MAI 2019,  450 UTILIZATORI +50 MONOPOSTURI PREMIUM</t>
  </si>
  <si>
    <t>POPP MARIA RODICA -TRADUCATOR AUTORIZAT</t>
  </si>
  <si>
    <t>PLATA TRADUCERI  AUTORIZ DIN LB. SARBA  LUNA MAI 2019</t>
  </si>
  <si>
    <t>PIRCALAB ADRIANA -TRADUCATOR AUTORIZAT</t>
  </si>
  <si>
    <t>PLATA TRADUCERI  DIN LIMBA GERMANA LUNA MAI 2019</t>
  </si>
  <si>
    <t>INCOLOR ART</t>
  </si>
  <si>
    <t>PLATA TRADUCERI AUTORIZATE  LIMBA  ENGLEZA LUNA  MAI 2019</t>
  </si>
  <si>
    <t xml:space="preserve"> INCOLOR ART</t>
  </si>
  <si>
    <t>PLATA TRADUCERI AUTORIZATE LIMA ENGLEZA  LUNA MAI 2019</t>
  </si>
  <si>
    <t xml:space="preserve">CONTERA MEDIA </t>
  </si>
  <si>
    <t>PLATA TRADUCERI AUTORIZATE LB.ENGLEZA  LUNA MAI 2019</t>
  </si>
  <si>
    <t xml:space="preserve">CIORANU MIOARA - TRADUCATOR </t>
  </si>
  <si>
    <t>PLATA TRADUCERI AUTORIZATE LIMBA FRANCEZA LUNA MAI 2019</t>
  </si>
  <si>
    <t xml:space="preserve">DANCO PRO </t>
  </si>
  <si>
    <t>PLATA  C/VAL  BILET  DE AVION DEPLASARE FRANTA,PERIOADA 03-07.06.2019</t>
  </si>
  <si>
    <t>PLATA C/VAL  BILET  DE AVION DEPLASARE BRUXELLES,PERIOADA 02-03.06.2019</t>
  </si>
  <si>
    <t>PLATA  C/VAL  BILET  DE AVION DEPLASARE LUXERMBURG,PERIOADA 05-06.06.2019</t>
  </si>
  <si>
    <t>PLATA TRADUCERI  LIMBA GERMANA LUNA MAI 2019</t>
  </si>
  <si>
    <t>ECOGREEN CONSTRUCT</t>
  </si>
  <si>
    <t>PLATA C/VAL SERVICII COLECTARE DESEURI MENAJERE + INCHIRIERE CONTAINERE MAI 2019</t>
  </si>
  <si>
    <t>PLATA SERVICII TELEFONIE FIXA  MAI 2019</t>
  </si>
  <si>
    <t xml:space="preserve"> DHL INTERNATIONAL ROMANIA </t>
  </si>
  <si>
    <t>PLATA C/VAL C/VAL  SERVICII CURIER RAPID,PERIOADA 06.06-11.06.2019</t>
  </si>
  <si>
    <t xml:space="preserve"> AMT POINT GARAGE</t>
  </si>
  <si>
    <t>PLATA C/VAL SERVICII DE REPARATII PENTRU  AUTO</t>
  </si>
  <si>
    <t xml:space="preserve">MONITORUL OFICIAL </t>
  </si>
  <si>
    <t>PLATA SERVICII ABONAMENT FURNIZARE ON LINE PRODUS INFORMATIC AUTENTIC -MONITOR PARTEA I, III, IV, LUNA MAI 2019</t>
  </si>
  <si>
    <t xml:space="preserve">AGENTIA NATIONALA DE PRESA "AGERPRES" </t>
  </si>
  <si>
    <t>PLATA  SERVICII MONITORIZARE PRESA SCRISA AUDIO+ VIDEO SITE-URI DE SPECIALITATE MAI  2019</t>
  </si>
  <si>
    <t xml:space="preserve">PENITENCIARUL BUCURESTI JILAVA </t>
  </si>
  <si>
    <t>PLATA MUNCA PRESTATA DE PERSOANE PRIVATE DE LIBERTATE /SERVICII TRANSPORT, LUNA  MAI  2019</t>
  </si>
  <si>
    <t xml:space="preserve">EUROTOTAL COMP </t>
  </si>
  <si>
    <t xml:space="preserve">PLATA  PRESTARI SERVICII CURATENIE SI INTRETINERE  CONFORM CONTRACT 140/13414/2018/24.04.2019 PENTRU LUNA MAI 2019 </t>
  </si>
  <si>
    <t xml:space="preserve">ADMINISTRATIA PATRIMONIULUI PROT DE STAT </t>
  </si>
  <si>
    <t xml:space="preserve">PLATA  INTRETINERE PERIOADA 11.03-10.04 SI 01-23.04.2019, PENTRU IMOBILUL DIN STADA POLONA NR.3-5, SECTOR 1 </t>
  </si>
  <si>
    <t xml:space="preserve">RECLAMANT ÎN DOSARUL 5156/117/2016 </t>
  </si>
  <si>
    <t>PLATA CHELTUIELI DE JUDECATA CONFORM DECIZIEI CIVILE NR.434/2018-A ÎN DOSARUL 5156/117/2016</t>
  </si>
  <si>
    <t xml:space="preserve"> MINISTERUL FINANTELOR PUBLICE </t>
  </si>
  <si>
    <t xml:space="preserve">PLATA  C/VAL  COTE PARTI CONSUM SALARII PARTI COMUNE -PUNCT TERNIC  LUNA MAI 2019   </t>
  </si>
  <si>
    <t xml:space="preserve">PLATA C/VAL AVANS DEPLASARE BRASOV CU TRENUL, PERIOADA 30.06-05.07.2019, PARTICIPAREA LA PROGRAMUL DE FORMARE PROFESIONALA CONTINUA PENTRU ANUL 2019 </t>
  </si>
  <si>
    <t xml:space="preserve">PLATA C/VAL AVANS DEPLASARE BRASOV CU AUTO PERSONAL  , PERIOADA 30.06-05.07.2019, PARTICIPAREA LA PROGRAMUL DE FORMARE PROFESIONALA CONTINUA PENTRU ANUL 2019 </t>
  </si>
  <si>
    <t xml:space="preserve">SERVICIUL DE TELECOMUNICATII   SPECIALE </t>
  </si>
  <si>
    <t xml:space="preserve">PLATA SERVICII DE TELECOMUNICATII SPECIALE C/VAL LUNA MAI 2019 </t>
  </si>
  <si>
    <t>PLATA C/VAL CHIRIE LOCUINTA PERSONAL CU FUNCTIE DEMNITATE PUBLICA , CONF ART 14^ 6, ALINEAT (2) DIN O.G.NR.101/2011,LUNA IUNIE 2019</t>
  </si>
  <si>
    <t>ADMINISTRATIA PATRIMONIULUI PROT DE STAT</t>
  </si>
  <si>
    <t>PLATA CONSUM GAZE 23.04.2019</t>
  </si>
  <si>
    <t>TERRANOVA GROUP</t>
  </si>
  <si>
    <t>PLATA C/VAL ACHIZITII  SPALAT AUTO (EXTERIOR -INTERIOR) PENTRU  19 AUTO , LUNA MAI 2019</t>
  </si>
  <si>
    <t>AUTO LEADER EXPIM</t>
  </si>
  <si>
    <t xml:space="preserve">PLATA C/VAL ACHIZITIONAT COVORASE AUTO </t>
  </si>
  <si>
    <t>PLATA  C/VAL BILET  DE AVION DEPLASARE LUXERMBURG,PERIOADA06.06.2019</t>
  </si>
  <si>
    <t>PLATA  ACHIZITIONAT COMPRESOR</t>
  </si>
  <si>
    <t>INCASAT  DE LA MINISTERUL DEZVOLTARII REGIONALE SI ADMINISTRATIEI   C/VAL COTE PARTI UTILITATI INTRETINERE ASCENSOARE, PERIOADA  MAI 2019</t>
  </si>
  <si>
    <t>INCASAT DE LA MINISTERUL DEZVOLTARII REGIONALE SI ADMINISTRATIEI   C/VAL COTE PARTI UTILITATI COLECTARE DESEURI, PERIOADA MAI 2019</t>
  </si>
  <si>
    <t>INCASAT  DE LA DIRECTIA NATIONALA DE PROBATIUNE C/VAL  CONSUM COTE PARTI, ÎNTRETINERE LIFTURI, CURATENIE INTERIOARA  SI SALARII MUNCITORI MFP PARTI COMUNE PERIOADA APRILIE 2019</t>
  </si>
  <si>
    <t>INCASAT  DE LA MINISTERUL AFACERILOR EXTERNE PENTRU PARTICIPAREA DELEGATIILOR ROMANI LA REUNIUNILE CONSILIULUI  EUROPEAN SI ALE FORMATIUNILOR CONSILIULUI UNIUNII EUROPENE, PERIOADA  FEBRUARIE-MAI 2020</t>
  </si>
  <si>
    <t xml:space="preserve">DAL TRAVEL </t>
  </si>
  <si>
    <t>PLATA SERVICII CAZARE DEPLASARE IASI, PERIOADA 30.05-01.06.2019</t>
  </si>
  <si>
    <t>TAROM SA</t>
  </si>
  <si>
    <t>PLATA C/VAL BILET DE AVION DEPLASARE IASI PENTRU D-NUL HAGIMA OVIDIU, PERIOADA 30.05-02.06.2019</t>
  </si>
  <si>
    <t>PLATA BILETE DE AVION DEPLASARE IASI,   PERIOADA 30.05-01.06.2019</t>
  </si>
  <si>
    <t>PLATA C/VAL  DECONT ACHIZITIONAT 10 SET REZERVE  STILOU</t>
  </si>
  <si>
    <t>PLATA C/VAL  DECONT ACHIZITIONAT GEAM SI SUPORT APARAT AER CONDITIONAT</t>
  </si>
  <si>
    <t xml:space="preserve">CORPORATION SITUATII DE URGENTA </t>
  </si>
  <si>
    <t>PLATA AHIZITIONAT SERVICII  DE VERIFICARE /REINCARCARE STINGATOARE -57 TIP P6/19-TIP 1/1-TIP 50</t>
  </si>
  <si>
    <t>PLATA PUBLICARE IN MO PIV -A TABEL EXPERTI CRIMINALISTIC , CONF OG.75/2000</t>
  </si>
  <si>
    <t>PLATA TRADUCERI AUTORIZATE LIMBA ENGLEZA  LUNA MAI 2019</t>
  </si>
  <si>
    <t xml:space="preserve">COMPANIA NATIONALA POSTA ROMANA </t>
  </si>
  <si>
    <t>PLATA ACHIZITIONAT SERVICII CURIERAT PRIORIPOST, PERIOADA 17-18.04.2019</t>
  </si>
  <si>
    <t>SRAC CERT</t>
  </si>
  <si>
    <t xml:space="preserve">PLATA SERVICII AUDIT DE CERTIFICARE SISTEM MANAGEMENT AL CALITATII DE CONFORMITATE CU SR EN ISO 9001 , </t>
  </si>
  <si>
    <t>GILMAR SRL</t>
  </si>
  <si>
    <t xml:space="preserve">PLATA SERVICII  REVIZIE 147 APARATE DE AER CONDITIONAT DIN CADRUL MINISTERULUI JUSTITIEI </t>
  </si>
  <si>
    <t xml:space="preserve">Total </t>
  </si>
  <si>
    <t xml:space="preserve">CHELTUIELI PROTOCOL PENTRU REUNIUNEA GRUPULUI DE LUCRU PENTRU ELABORAREA ACTULUI NORMATIV DE ASIGURARE A APLICARII REGULAMENTULUI UE </t>
  </si>
  <si>
    <t xml:space="preserve">SUMA NEUTILIZATA AFERENTĂ  DEPLASE EXTERNA - BELGIA </t>
  </si>
  <si>
    <t xml:space="preserve"> AVANS NEUTILIZAT AFERENT DEPLASARE  TRIBUNALUL  IASI,  PERIOADA 30.05-02.06.2019</t>
  </si>
  <si>
    <t>INCASARE DE LA  BONUS SRL C/VAL COTE PARTI APA,COLECTARE DESEURI ,CONFORM  ADRESEI NR.13/760/27.05.2019, F.F. 202/27.05.2019, PENTRU  LUNA  MARTIE 2019</t>
  </si>
  <si>
    <t>INCASAT DE LA  MINISTERUL DEZVOLTARII REGIONALE SI ADMINISTRATIEI C/VAL COTE PARTI UTILITATI COLECTARE DESEURI, PERIOADA APRILIE2019, ADRESA NR 23/2622/30.05.2019</t>
  </si>
  <si>
    <t>PLATA CV F.F.WTFP NR.84942/09.05.2019-BILETE DE AVION DEPLASARE TIMISOARA, PERIOADA 20-29.05.2019</t>
  </si>
  <si>
    <t>PLATA C/VAL   F.F.SERIA T.T. NR.130295 /15.05.2019   BILETE DE AVION DEPLASARE NEY YORK, PERIOADA 27.05-02.06.2019</t>
  </si>
  <si>
    <t>PLATA  C/VAL  DKO/103650/24.05.21019 , C/VAL  BILET  DE AVION DEPLASARE  OLANDA -  AMSTERDAM, PERIOADA 22-24.05.2019</t>
  </si>
  <si>
    <t>PLATA C/VAL   F.F.SERIA T.T. NR.130968/21.05.2019-   BILETE DE AVION DEPLASARE VIENA, PERIOADA 29.05.2019-01.06.2019</t>
  </si>
  <si>
    <t>AVANS CAZARE-TRANSPORT DEPLASARE  CONSTANTA  PERIOADA 10-14.06.2019</t>
  </si>
  <si>
    <t xml:space="preserve">AVANS DEPLASARE  INTERNA  CAZARE-TRANSPORT   CONSTANTA   </t>
  </si>
  <si>
    <t xml:space="preserve">ALIMENTARE CONT BCR  PENTRU CHETUIELI DEPLASARI EXTERNE </t>
  </si>
  <si>
    <t>RECUPERARE DEPASIRI PLAFON CHELTUIELI TELEFONIE MOBILA, SERVICII TELEFONIE MOBILA, PERIOADA 27.03-26.04.2019</t>
  </si>
  <si>
    <t xml:space="preserve">PLATA DIFERENTA DECONT ACHIZIȚIE PASAPORT ELECTRONIC </t>
  </si>
  <si>
    <t>PLATA TAXA  JUDICIARA DE TIMBRU IN DOSARELE 1219/312/2018 AL JUDECATORIA SLOBOZIEI NR.9608/288/2018 AL JUDECATORIEI RÂMNICUL VÂLCEA</t>
  </si>
  <si>
    <t xml:space="preserve">SUMA  INCASATA ERONAT DE MINISTERUL JUSTIȚIEI REPREZENTAND TAXA CHELTUIELI JUDICIARE </t>
  </si>
  <si>
    <t>PLATA TAXA  JUDICIARA DE TIMBRU RECURS INALTA CURTE DE CASATIE SI JUSTITIE</t>
  </si>
  <si>
    <t>AVANS  DEPLASARE  INTERNA CAZARE-TRANSPORT   LA IASI,  PERIOADA INCEPIND CU 18.06.2019</t>
  </si>
  <si>
    <t>INCASAT DE LA INSTITUTUL NATIONAL DE CRIMONOLOGIE C/VAL COTE PARTI ENERGIE TERMICA SI ELECTRICA  PERIOADA MAI 2019 , CF. ADRESA NR.13/5002/24.05.2019</t>
  </si>
  <si>
    <t>PLATA C/VAL F.F.201921/22.05.2019, TAXÃ CURS  DE  FORMARE PROFESIONALA ,, DIPLOMATIE SI PROTOCOL '', PERIOADA 28-29.05.2019</t>
  </si>
  <si>
    <t>INCASAT DIFERENTA NEUTILIZATA  CAMERA EXECUTORILOR JUDECATORESTI  CONSTANTA PERIOADA 10-14.06.2019</t>
  </si>
  <si>
    <t>RECUPERARE CVAL BILETE DE AVION DEPLASARE BRUXELLES,   PERIOADA 6.-08.05.2019</t>
  </si>
  <si>
    <t xml:space="preserve"> AVANS DEPLASARE INTERNA - TRANSPORT CU AUTO PERSONAL TRIB. TULCEA, PERIOADA  24.06-28.06.2019</t>
  </si>
  <si>
    <t>PLATA COTA PARTE TAXA MUNICIPALA, PERIOADA  09.04.2019-10.05.2019, PROTOCOL NR.641082/11.07.2019</t>
  </si>
  <si>
    <t xml:space="preserve">PLATA 100 BUC CARTI DE VIZITA </t>
  </si>
  <si>
    <t>PLATA ALIMENTARE CARBURANTI PE BAZA DE CARDURI, LUNA  MAI</t>
  </si>
  <si>
    <t xml:space="preserve">AVANS TAXA DRUM (8 ROVINIETE) SI INMATRICULARE 8  AUTOVEHICULE DACIA LOGAN </t>
  </si>
  <si>
    <t xml:space="preserve">MAGISTRAT  DE LEGATURA FRANTA </t>
  </si>
  <si>
    <t xml:space="preserve"> PLATA CHELTUIELI CU INTRETINERE LOCUINTA FRANTA, LUNA IUNIE 2019 </t>
  </si>
  <si>
    <t>ASISTENT AL MEMBRULUI NATIONAL ROMAN LA EUROJUST</t>
  </si>
  <si>
    <t xml:space="preserve"> CHELTUIELI CU INTRETINERE LOCUINTA HAGA, LUNA MAI 2019</t>
  </si>
  <si>
    <t>PERSONAL CU FUNCTIE DEMNITATE PUBLICA</t>
  </si>
  <si>
    <t>PLATA C/VAL CHIRIE LOCUINTA, CONF ART 14^ 6, ALINEAT (2) DIN O.G.NR.101/2011,LUNA IUNIE 2019</t>
  </si>
  <si>
    <t>PERSONAL CU FUNCTIE DE DEMNITATE PUBLICA</t>
  </si>
  <si>
    <t xml:space="preserve"> C/VAL  CHIRIE LOCUINTA, LUNILE MARTIE, APRILIE MAI 2019 CF.ART 14^6, ALIN. (2) DIN O.G.NR.101/2011</t>
  </si>
  <si>
    <t>INCASAT  DE LA MINISTERUL AFACERILOR EXTERNE CVAL CHELTUIELI PARTICIPARE DELEGATII ROMANI LA REUNIUNILE CONSILIULUI  EUROPEAN SI ALE FORMATIUNILOR CONSILIULUI UNIUNII EUROPENE, PERIOADA  FEBRUARIE-MAI 2019</t>
  </si>
  <si>
    <t>MEGA IMAGE</t>
  </si>
  <si>
    <t xml:space="preserve">CHELTUIELI DE PROTOCOL PENTRU LUNA   IUNIE 2019  </t>
  </si>
  <si>
    <t>PLATA  CHELTUIELI PROTOCOL  IUNIE 2019</t>
  </si>
  <si>
    <t>RECUPERARE CVAL BILETE DE AVION DEPLASARE BRUXELLES,  PERIOADA 07-08.05.2019</t>
  </si>
  <si>
    <t>INCASAT  DE LA DIRECTIA NATIONALA DE PROBATIUNE C/VAL COTE PARTI CHELTUIELI COMUNE -TAXA MUNICIPALA APA UZATA, PENTRU PERIOADA APRILIE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</si>
</sst>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2" fillId="2" borderId="0" xfId="0" applyFont="1" applyFill="1"/>
    <xf numFmtId="1" fontId="2" fillId="0" borderId="6" xfId="0" applyNumberFormat="1" applyFont="1" applyBorder="1"/>
    <xf numFmtId="14" fontId="2" fillId="0" borderId="1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1" fontId="2" fillId="0" borderId="7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4" fontId="2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/>
    <xf numFmtId="14" fontId="2" fillId="2" borderId="4" xfId="0" applyNumberFormat="1" applyFont="1" applyFill="1" applyBorder="1"/>
    <xf numFmtId="0" fontId="2" fillId="2" borderId="4" xfId="0" applyFont="1" applyFill="1" applyBorder="1" applyAlignment="1">
      <alignment horizontal="center" wrapText="1"/>
    </xf>
    <xf numFmtId="4" fontId="1" fillId="2" borderId="5" xfId="0" applyNumberFormat="1" applyFont="1" applyFill="1" applyBorder="1" applyAlignment="1">
      <alignment horizontal="center" wrapText="1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9"/>
  <sheetViews>
    <sheetView tabSelected="1" zoomScaleNormal="100" zoomScaleSheetLayoutView="112" workbookViewId="0">
      <selection activeCell="E14" sqref="E14"/>
    </sheetView>
  </sheetViews>
  <sheetFormatPr defaultRowHeight="16.5"/>
  <cols>
    <col min="1" max="1" width="6.5703125" style="1" customWidth="1"/>
    <col min="2" max="2" width="12.85546875" style="1" customWidth="1"/>
    <col min="3" max="3" width="20.42578125" style="1" customWidth="1"/>
    <col min="4" max="4" width="41" style="1" customWidth="1"/>
    <col min="5" max="5" width="62.7109375" style="14" customWidth="1"/>
    <col min="6" max="6" width="16.42578125" style="15" customWidth="1"/>
    <col min="7" max="249" width="9.140625" style="1"/>
    <col min="250" max="250" width="6.5703125" style="1" customWidth="1"/>
    <col min="251" max="251" width="12.85546875" style="1" customWidth="1"/>
    <col min="252" max="252" width="12.42578125" style="1" customWidth="1"/>
    <col min="253" max="253" width="29" style="1" customWidth="1"/>
    <col min="254" max="254" width="36.5703125" style="1" customWidth="1"/>
    <col min="255" max="255" width="12.5703125" style="1" customWidth="1"/>
    <col min="256" max="256" width="17.7109375" style="1" customWidth="1"/>
    <col min="257" max="258" width="19" style="1" customWidth="1"/>
    <col min="259" max="259" width="13.85546875" style="1" customWidth="1"/>
    <col min="260" max="260" width="22" style="1" customWidth="1"/>
    <col min="261" max="261" width="24.42578125" style="1" customWidth="1"/>
    <col min="262" max="262" width="28.28515625" style="1" customWidth="1"/>
    <col min="263" max="505" width="9.140625" style="1"/>
    <col min="506" max="506" width="6.5703125" style="1" customWidth="1"/>
    <col min="507" max="507" width="12.85546875" style="1" customWidth="1"/>
    <col min="508" max="508" width="12.42578125" style="1" customWidth="1"/>
    <col min="509" max="509" width="29" style="1" customWidth="1"/>
    <col min="510" max="510" width="36.5703125" style="1" customWidth="1"/>
    <col min="511" max="511" width="12.5703125" style="1" customWidth="1"/>
    <col min="512" max="512" width="17.7109375" style="1" customWidth="1"/>
    <col min="513" max="514" width="19" style="1" customWidth="1"/>
    <col min="515" max="515" width="13.85546875" style="1" customWidth="1"/>
    <col min="516" max="516" width="22" style="1" customWidth="1"/>
    <col min="517" max="517" width="24.42578125" style="1" customWidth="1"/>
    <col min="518" max="518" width="28.28515625" style="1" customWidth="1"/>
    <col min="519" max="761" width="9.140625" style="1"/>
    <col min="762" max="762" width="6.5703125" style="1" customWidth="1"/>
    <col min="763" max="763" width="12.85546875" style="1" customWidth="1"/>
    <col min="764" max="764" width="12.42578125" style="1" customWidth="1"/>
    <col min="765" max="765" width="29" style="1" customWidth="1"/>
    <col min="766" max="766" width="36.5703125" style="1" customWidth="1"/>
    <col min="767" max="767" width="12.5703125" style="1" customWidth="1"/>
    <col min="768" max="768" width="17.7109375" style="1" customWidth="1"/>
    <col min="769" max="770" width="19" style="1" customWidth="1"/>
    <col min="771" max="771" width="13.85546875" style="1" customWidth="1"/>
    <col min="772" max="772" width="22" style="1" customWidth="1"/>
    <col min="773" max="773" width="24.42578125" style="1" customWidth="1"/>
    <col min="774" max="774" width="28.28515625" style="1" customWidth="1"/>
    <col min="775" max="1017" width="9.140625" style="1"/>
    <col min="1018" max="1018" width="6.5703125" style="1" customWidth="1"/>
    <col min="1019" max="1019" width="12.85546875" style="1" customWidth="1"/>
    <col min="1020" max="1020" width="12.42578125" style="1" customWidth="1"/>
    <col min="1021" max="1021" width="29" style="1" customWidth="1"/>
    <col min="1022" max="1022" width="36.5703125" style="1" customWidth="1"/>
    <col min="1023" max="1023" width="12.5703125" style="1" customWidth="1"/>
    <col min="1024" max="1024" width="17.7109375" style="1" customWidth="1"/>
    <col min="1025" max="1026" width="19" style="1" customWidth="1"/>
    <col min="1027" max="1027" width="13.85546875" style="1" customWidth="1"/>
    <col min="1028" max="1028" width="22" style="1" customWidth="1"/>
    <col min="1029" max="1029" width="24.42578125" style="1" customWidth="1"/>
    <col min="1030" max="1030" width="28.28515625" style="1" customWidth="1"/>
    <col min="1031" max="1273" width="9.140625" style="1"/>
    <col min="1274" max="1274" width="6.5703125" style="1" customWidth="1"/>
    <col min="1275" max="1275" width="12.85546875" style="1" customWidth="1"/>
    <col min="1276" max="1276" width="12.42578125" style="1" customWidth="1"/>
    <col min="1277" max="1277" width="29" style="1" customWidth="1"/>
    <col min="1278" max="1278" width="36.5703125" style="1" customWidth="1"/>
    <col min="1279" max="1279" width="12.5703125" style="1" customWidth="1"/>
    <col min="1280" max="1280" width="17.7109375" style="1" customWidth="1"/>
    <col min="1281" max="1282" width="19" style="1" customWidth="1"/>
    <col min="1283" max="1283" width="13.85546875" style="1" customWidth="1"/>
    <col min="1284" max="1284" width="22" style="1" customWidth="1"/>
    <col min="1285" max="1285" width="24.42578125" style="1" customWidth="1"/>
    <col min="1286" max="1286" width="28.28515625" style="1" customWidth="1"/>
    <col min="1287" max="1529" width="9.140625" style="1"/>
    <col min="1530" max="1530" width="6.5703125" style="1" customWidth="1"/>
    <col min="1531" max="1531" width="12.85546875" style="1" customWidth="1"/>
    <col min="1532" max="1532" width="12.42578125" style="1" customWidth="1"/>
    <col min="1533" max="1533" width="29" style="1" customWidth="1"/>
    <col min="1534" max="1534" width="36.5703125" style="1" customWidth="1"/>
    <col min="1535" max="1535" width="12.5703125" style="1" customWidth="1"/>
    <col min="1536" max="1536" width="17.7109375" style="1" customWidth="1"/>
    <col min="1537" max="1538" width="19" style="1" customWidth="1"/>
    <col min="1539" max="1539" width="13.85546875" style="1" customWidth="1"/>
    <col min="1540" max="1540" width="22" style="1" customWidth="1"/>
    <col min="1541" max="1541" width="24.42578125" style="1" customWidth="1"/>
    <col min="1542" max="1542" width="28.28515625" style="1" customWidth="1"/>
    <col min="1543" max="1785" width="9.140625" style="1"/>
    <col min="1786" max="1786" width="6.5703125" style="1" customWidth="1"/>
    <col min="1787" max="1787" width="12.85546875" style="1" customWidth="1"/>
    <col min="1788" max="1788" width="12.42578125" style="1" customWidth="1"/>
    <col min="1789" max="1789" width="29" style="1" customWidth="1"/>
    <col min="1790" max="1790" width="36.5703125" style="1" customWidth="1"/>
    <col min="1791" max="1791" width="12.5703125" style="1" customWidth="1"/>
    <col min="1792" max="1792" width="17.7109375" style="1" customWidth="1"/>
    <col min="1793" max="1794" width="19" style="1" customWidth="1"/>
    <col min="1795" max="1795" width="13.85546875" style="1" customWidth="1"/>
    <col min="1796" max="1796" width="22" style="1" customWidth="1"/>
    <col min="1797" max="1797" width="24.42578125" style="1" customWidth="1"/>
    <col min="1798" max="1798" width="28.28515625" style="1" customWidth="1"/>
    <col min="1799" max="2041" width="9.140625" style="1"/>
    <col min="2042" max="2042" width="6.5703125" style="1" customWidth="1"/>
    <col min="2043" max="2043" width="12.85546875" style="1" customWidth="1"/>
    <col min="2044" max="2044" width="12.42578125" style="1" customWidth="1"/>
    <col min="2045" max="2045" width="29" style="1" customWidth="1"/>
    <col min="2046" max="2046" width="36.5703125" style="1" customWidth="1"/>
    <col min="2047" max="2047" width="12.5703125" style="1" customWidth="1"/>
    <col min="2048" max="2048" width="17.7109375" style="1" customWidth="1"/>
    <col min="2049" max="2050" width="19" style="1" customWidth="1"/>
    <col min="2051" max="2051" width="13.85546875" style="1" customWidth="1"/>
    <col min="2052" max="2052" width="22" style="1" customWidth="1"/>
    <col min="2053" max="2053" width="24.42578125" style="1" customWidth="1"/>
    <col min="2054" max="2054" width="28.28515625" style="1" customWidth="1"/>
    <col min="2055" max="2297" width="9.140625" style="1"/>
    <col min="2298" max="2298" width="6.5703125" style="1" customWidth="1"/>
    <col min="2299" max="2299" width="12.85546875" style="1" customWidth="1"/>
    <col min="2300" max="2300" width="12.42578125" style="1" customWidth="1"/>
    <col min="2301" max="2301" width="29" style="1" customWidth="1"/>
    <col min="2302" max="2302" width="36.5703125" style="1" customWidth="1"/>
    <col min="2303" max="2303" width="12.5703125" style="1" customWidth="1"/>
    <col min="2304" max="2304" width="17.7109375" style="1" customWidth="1"/>
    <col min="2305" max="2306" width="19" style="1" customWidth="1"/>
    <col min="2307" max="2307" width="13.85546875" style="1" customWidth="1"/>
    <col min="2308" max="2308" width="22" style="1" customWidth="1"/>
    <col min="2309" max="2309" width="24.42578125" style="1" customWidth="1"/>
    <col min="2310" max="2310" width="28.28515625" style="1" customWidth="1"/>
    <col min="2311" max="2553" width="9.140625" style="1"/>
    <col min="2554" max="2554" width="6.5703125" style="1" customWidth="1"/>
    <col min="2555" max="2555" width="12.85546875" style="1" customWidth="1"/>
    <col min="2556" max="2556" width="12.42578125" style="1" customWidth="1"/>
    <col min="2557" max="2557" width="29" style="1" customWidth="1"/>
    <col min="2558" max="2558" width="36.5703125" style="1" customWidth="1"/>
    <col min="2559" max="2559" width="12.5703125" style="1" customWidth="1"/>
    <col min="2560" max="2560" width="17.7109375" style="1" customWidth="1"/>
    <col min="2561" max="2562" width="19" style="1" customWidth="1"/>
    <col min="2563" max="2563" width="13.85546875" style="1" customWidth="1"/>
    <col min="2564" max="2564" width="22" style="1" customWidth="1"/>
    <col min="2565" max="2565" width="24.42578125" style="1" customWidth="1"/>
    <col min="2566" max="2566" width="28.28515625" style="1" customWidth="1"/>
    <col min="2567" max="2809" width="9.140625" style="1"/>
    <col min="2810" max="2810" width="6.5703125" style="1" customWidth="1"/>
    <col min="2811" max="2811" width="12.85546875" style="1" customWidth="1"/>
    <col min="2812" max="2812" width="12.42578125" style="1" customWidth="1"/>
    <col min="2813" max="2813" width="29" style="1" customWidth="1"/>
    <col min="2814" max="2814" width="36.5703125" style="1" customWidth="1"/>
    <col min="2815" max="2815" width="12.5703125" style="1" customWidth="1"/>
    <col min="2816" max="2816" width="17.7109375" style="1" customWidth="1"/>
    <col min="2817" max="2818" width="19" style="1" customWidth="1"/>
    <col min="2819" max="2819" width="13.85546875" style="1" customWidth="1"/>
    <col min="2820" max="2820" width="22" style="1" customWidth="1"/>
    <col min="2821" max="2821" width="24.42578125" style="1" customWidth="1"/>
    <col min="2822" max="2822" width="28.28515625" style="1" customWidth="1"/>
    <col min="2823" max="3065" width="9.140625" style="1"/>
    <col min="3066" max="3066" width="6.5703125" style="1" customWidth="1"/>
    <col min="3067" max="3067" width="12.85546875" style="1" customWidth="1"/>
    <col min="3068" max="3068" width="12.42578125" style="1" customWidth="1"/>
    <col min="3069" max="3069" width="29" style="1" customWidth="1"/>
    <col min="3070" max="3070" width="36.5703125" style="1" customWidth="1"/>
    <col min="3071" max="3071" width="12.5703125" style="1" customWidth="1"/>
    <col min="3072" max="3072" width="17.7109375" style="1" customWidth="1"/>
    <col min="3073" max="3074" width="19" style="1" customWidth="1"/>
    <col min="3075" max="3075" width="13.85546875" style="1" customWidth="1"/>
    <col min="3076" max="3076" width="22" style="1" customWidth="1"/>
    <col min="3077" max="3077" width="24.42578125" style="1" customWidth="1"/>
    <col min="3078" max="3078" width="28.28515625" style="1" customWidth="1"/>
    <col min="3079" max="3321" width="9.140625" style="1"/>
    <col min="3322" max="3322" width="6.5703125" style="1" customWidth="1"/>
    <col min="3323" max="3323" width="12.85546875" style="1" customWidth="1"/>
    <col min="3324" max="3324" width="12.42578125" style="1" customWidth="1"/>
    <col min="3325" max="3325" width="29" style="1" customWidth="1"/>
    <col min="3326" max="3326" width="36.5703125" style="1" customWidth="1"/>
    <col min="3327" max="3327" width="12.5703125" style="1" customWidth="1"/>
    <col min="3328" max="3328" width="17.7109375" style="1" customWidth="1"/>
    <col min="3329" max="3330" width="19" style="1" customWidth="1"/>
    <col min="3331" max="3331" width="13.85546875" style="1" customWidth="1"/>
    <col min="3332" max="3332" width="22" style="1" customWidth="1"/>
    <col min="3333" max="3333" width="24.42578125" style="1" customWidth="1"/>
    <col min="3334" max="3334" width="28.28515625" style="1" customWidth="1"/>
    <col min="3335" max="3577" width="9.140625" style="1"/>
    <col min="3578" max="3578" width="6.5703125" style="1" customWidth="1"/>
    <col min="3579" max="3579" width="12.85546875" style="1" customWidth="1"/>
    <col min="3580" max="3580" width="12.42578125" style="1" customWidth="1"/>
    <col min="3581" max="3581" width="29" style="1" customWidth="1"/>
    <col min="3582" max="3582" width="36.5703125" style="1" customWidth="1"/>
    <col min="3583" max="3583" width="12.5703125" style="1" customWidth="1"/>
    <col min="3584" max="3584" width="17.7109375" style="1" customWidth="1"/>
    <col min="3585" max="3586" width="19" style="1" customWidth="1"/>
    <col min="3587" max="3587" width="13.85546875" style="1" customWidth="1"/>
    <col min="3588" max="3588" width="22" style="1" customWidth="1"/>
    <col min="3589" max="3589" width="24.42578125" style="1" customWidth="1"/>
    <col min="3590" max="3590" width="28.28515625" style="1" customWidth="1"/>
    <col min="3591" max="3833" width="9.140625" style="1"/>
    <col min="3834" max="3834" width="6.5703125" style="1" customWidth="1"/>
    <col min="3835" max="3835" width="12.85546875" style="1" customWidth="1"/>
    <col min="3836" max="3836" width="12.42578125" style="1" customWidth="1"/>
    <col min="3837" max="3837" width="29" style="1" customWidth="1"/>
    <col min="3838" max="3838" width="36.5703125" style="1" customWidth="1"/>
    <col min="3839" max="3839" width="12.5703125" style="1" customWidth="1"/>
    <col min="3840" max="3840" width="17.7109375" style="1" customWidth="1"/>
    <col min="3841" max="3842" width="19" style="1" customWidth="1"/>
    <col min="3843" max="3843" width="13.85546875" style="1" customWidth="1"/>
    <col min="3844" max="3844" width="22" style="1" customWidth="1"/>
    <col min="3845" max="3845" width="24.42578125" style="1" customWidth="1"/>
    <col min="3846" max="3846" width="28.28515625" style="1" customWidth="1"/>
    <col min="3847" max="4089" width="9.140625" style="1"/>
    <col min="4090" max="4090" width="6.5703125" style="1" customWidth="1"/>
    <col min="4091" max="4091" width="12.85546875" style="1" customWidth="1"/>
    <col min="4092" max="4092" width="12.42578125" style="1" customWidth="1"/>
    <col min="4093" max="4093" width="29" style="1" customWidth="1"/>
    <col min="4094" max="4094" width="36.5703125" style="1" customWidth="1"/>
    <col min="4095" max="4095" width="12.5703125" style="1" customWidth="1"/>
    <col min="4096" max="4096" width="17.7109375" style="1" customWidth="1"/>
    <col min="4097" max="4098" width="19" style="1" customWidth="1"/>
    <col min="4099" max="4099" width="13.85546875" style="1" customWidth="1"/>
    <col min="4100" max="4100" width="22" style="1" customWidth="1"/>
    <col min="4101" max="4101" width="24.42578125" style="1" customWidth="1"/>
    <col min="4102" max="4102" width="28.28515625" style="1" customWidth="1"/>
    <col min="4103" max="4345" width="9.140625" style="1"/>
    <col min="4346" max="4346" width="6.5703125" style="1" customWidth="1"/>
    <col min="4347" max="4347" width="12.85546875" style="1" customWidth="1"/>
    <col min="4348" max="4348" width="12.42578125" style="1" customWidth="1"/>
    <col min="4349" max="4349" width="29" style="1" customWidth="1"/>
    <col min="4350" max="4350" width="36.5703125" style="1" customWidth="1"/>
    <col min="4351" max="4351" width="12.5703125" style="1" customWidth="1"/>
    <col min="4352" max="4352" width="17.7109375" style="1" customWidth="1"/>
    <col min="4353" max="4354" width="19" style="1" customWidth="1"/>
    <col min="4355" max="4355" width="13.85546875" style="1" customWidth="1"/>
    <col min="4356" max="4356" width="22" style="1" customWidth="1"/>
    <col min="4357" max="4357" width="24.42578125" style="1" customWidth="1"/>
    <col min="4358" max="4358" width="28.28515625" style="1" customWidth="1"/>
    <col min="4359" max="4601" width="9.140625" style="1"/>
    <col min="4602" max="4602" width="6.5703125" style="1" customWidth="1"/>
    <col min="4603" max="4603" width="12.85546875" style="1" customWidth="1"/>
    <col min="4604" max="4604" width="12.42578125" style="1" customWidth="1"/>
    <col min="4605" max="4605" width="29" style="1" customWidth="1"/>
    <col min="4606" max="4606" width="36.5703125" style="1" customWidth="1"/>
    <col min="4607" max="4607" width="12.5703125" style="1" customWidth="1"/>
    <col min="4608" max="4608" width="17.7109375" style="1" customWidth="1"/>
    <col min="4609" max="4610" width="19" style="1" customWidth="1"/>
    <col min="4611" max="4611" width="13.85546875" style="1" customWidth="1"/>
    <col min="4612" max="4612" width="22" style="1" customWidth="1"/>
    <col min="4613" max="4613" width="24.42578125" style="1" customWidth="1"/>
    <col min="4614" max="4614" width="28.28515625" style="1" customWidth="1"/>
    <col min="4615" max="4857" width="9.140625" style="1"/>
    <col min="4858" max="4858" width="6.5703125" style="1" customWidth="1"/>
    <col min="4859" max="4859" width="12.85546875" style="1" customWidth="1"/>
    <col min="4860" max="4860" width="12.42578125" style="1" customWidth="1"/>
    <col min="4861" max="4861" width="29" style="1" customWidth="1"/>
    <col min="4862" max="4862" width="36.5703125" style="1" customWidth="1"/>
    <col min="4863" max="4863" width="12.5703125" style="1" customWidth="1"/>
    <col min="4864" max="4864" width="17.7109375" style="1" customWidth="1"/>
    <col min="4865" max="4866" width="19" style="1" customWidth="1"/>
    <col min="4867" max="4867" width="13.85546875" style="1" customWidth="1"/>
    <col min="4868" max="4868" width="22" style="1" customWidth="1"/>
    <col min="4869" max="4869" width="24.42578125" style="1" customWidth="1"/>
    <col min="4870" max="4870" width="28.28515625" style="1" customWidth="1"/>
    <col min="4871" max="5113" width="9.140625" style="1"/>
    <col min="5114" max="5114" width="6.5703125" style="1" customWidth="1"/>
    <col min="5115" max="5115" width="12.85546875" style="1" customWidth="1"/>
    <col min="5116" max="5116" width="12.42578125" style="1" customWidth="1"/>
    <col min="5117" max="5117" width="29" style="1" customWidth="1"/>
    <col min="5118" max="5118" width="36.5703125" style="1" customWidth="1"/>
    <col min="5119" max="5119" width="12.5703125" style="1" customWidth="1"/>
    <col min="5120" max="5120" width="17.7109375" style="1" customWidth="1"/>
    <col min="5121" max="5122" width="19" style="1" customWidth="1"/>
    <col min="5123" max="5123" width="13.85546875" style="1" customWidth="1"/>
    <col min="5124" max="5124" width="22" style="1" customWidth="1"/>
    <col min="5125" max="5125" width="24.42578125" style="1" customWidth="1"/>
    <col min="5126" max="5126" width="28.28515625" style="1" customWidth="1"/>
    <col min="5127" max="5369" width="9.140625" style="1"/>
    <col min="5370" max="5370" width="6.5703125" style="1" customWidth="1"/>
    <col min="5371" max="5371" width="12.85546875" style="1" customWidth="1"/>
    <col min="5372" max="5372" width="12.42578125" style="1" customWidth="1"/>
    <col min="5373" max="5373" width="29" style="1" customWidth="1"/>
    <col min="5374" max="5374" width="36.5703125" style="1" customWidth="1"/>
    <col min="5375" max="5375" width="12.5703125" style="1" customWidth="1"/>
    <col min="5376" max="5376" width="17.7109375" style="1" customWidth="1"/>
    <col min="5377" max="5378" width="19" style="1" customWidth="1"/>
    <col min="5379" max="5379" width="13.85546875" style="1" customWidth="1"/>
    <col min="5380" max="5380" width="22" style="1" customWidth="1"/>
    <col min="5381" max="5381" width="24.42578125" style="1" customWidth="1"/>
    <col min="5382" max="5382" width="28.28515625" style="1" customWidth="1"/>
    <col min="5383" max="5625" width="9.140625" style="1"/>
    <col min="5626" max="5626" width="6.5703125" style="1" customWidth="1"/>
    <col min="5627" max="5627" width="12.85546875" style="1" customWidth="1"/>
    <col min="5628" max="5628" width="12.42578125" style="1" customWidth="1"/>
    <col min="5629" max="5629" width="29" style="1" customWidth="1"/>
    <col min="5630" max="5630" width="36.5703125" style="1" customWidth="1"/>
    <col min="5631" max="5631" width="12.5703125" style="1" customWidth="1"/>
    <col min="5632" max="5632" width="17.7109375" style="1" customWidth="1"/>
    <col min="5633" max="5634" width="19" style="1" customWidth="1"/>
    <col min="5635" max="5635" width="13.85546875" style="1" customWidth="1"/>
    <col min="5636" max="5636" width="22" style="1" customWidth="1"/>
    <col min="5637" max="5637" width="24.42578125" style="1" customWidth="1"/>
    <col min="5638" max="5638" width="28.28515625" style="1" customWidth="1"/>
    <col min="5639" max="5881" width="9.140625" style="1"/>
    <col min="5882" max="5882" width="6.5703125" style="1" customWidth="1"/>
    <col min="5883" max="5883" width="12.85546875" style="1" customWidth="1"/>
    <col min="5884" max="5884" width="12.42578125" style="1" customWidth="1"/>
    <col min="5885" max="5885" width="29" style="1" customWidth="1"/>
    <col min="5886" max="5886" width="36.5703125" style="1" customWidth="1"/>
    <col min="5887" max="5887" width="12.5703125" style="1" customWidth="1"/>
    <col min="5888" max="5888" width="17.7109375" style="1" customWidth="1"/>
    <col min="5889" max="5890" width="19" style="1" customWidth="1"/>
    <col min="5891" max="5891" width="13.85546875" style="1" customWidth="1"/>
    <col min="5892" max="5892" width="22" style="1" customWidth="1"/>
    <col min="5893" max="5893" width="24.42578125" style="1" customWidth="1"/>
    <col min="5894" max="5894" width="28.28515625" style="1" customWidth="1"/>
    <col min="5895" max="6137" width="9.140625" style="1"/>
    <col min="6138" max="6138" width="6.5703125" style="1" customWidth="1"/>
    <col min="6139" max="6139" width="12.85546875" style="1" customWidth="1"/>
    <col min="6140" max="6140" width="12.42578125" style="1" customWidth="1"/>
    <col min="6141" max="6141" width="29" style="1" customWidth="1"/>
    <col min="6142" max="6142" width="36.5703125" style="1" customWidth="1"/>
    <col min="6143" max="6143" width="12.5703125" style="1" customWidth="1"/>
    <col min="6144" max="6144" width="17.7109375" style="1" customWidth="1"/>
    <col min="6145" max="6146" width="19" style="1" customWidth="1"/>
    <col min="6147" max="6147" width="13.85546875" style="1" customWidth="1"/>
    <col min="6148" max="6148" width="22" style="1" customWidth="1"/>
    <col min="6149" max="6149" width="24.42578125" style="1" customWidth="1"/>
    <col min="6150" max="6150" width="28.28515625" style="1" customWidth="1"/>
    <col min="6151" max="6393" width="9.140625" style="1"/>
    <col min="6394" max="6394" width="6.5703125" style="1" customWidth="1"/>
    <col min="6395" max="6395" width="12.85546875" style="1" customWidth="1"/>
    <col min="6396" max="6396" width="12.42578125" style="1" customWidth="1"/>
    <col min="6397" max="6397" width="29" style="1" customWidth="1"/>
    <col min="6398" max="6398" width="36.5703125" style="1" customWidth="1"/>
    <col min="6399" max="6399" width="12.5703125" style="1" customWidth="1"/>
    <col min="6400" max="6400" width="17.7109375" style="1" customWidth="1"/>
    <col min="6401" max="6402" width="19" style="1" customWidth="1"/>
    <col min="6403" max="6403" width="13.85546875" style="1" customWidth="1"/>
    <col min="6404" max="6404" width="22" style="1" customWidth="1"/>
    <col min="6405" max="6405" width="24.42578125" style="1" customWidth="1"/>
    <col min="6406" max="6406" width="28.28515625" style="1" customWidth="1"/>
    <col min="6407" max="6649" width="9.140625" style="1"/>
    <col min="6650" max="6650" width="6.5703125" style="1" customWidth="1"/>
    <col min="6651" max="6651" width="12.85546875" style="1" customWidth="1"/>
    <col min="6652" max="6652" width="12.42578125" style="1" customWidth="1"/>
    <col min="6653" max="6653" width="29" style="1" customWidth="1"/>
    <col min="6654" max="6654" width="36.5703125" style="1" customWidth="1"/>
    <col min="6655" max="6655" width="12.5703125" style="1" customWidth="1"/>
    <col min="6656" max="6656" width="17.7109375" style="1" customWidth="1"/>
    <col min="6657" max="6658" width="19" style="1" customWidth="1"/>
    <col min="6659" max="6659" width="13.85546875" style="1" customWidth="1"/>
    <col min="6660" max="6660" width="22" style="1" customWidth="1"/>
    <col min="6661" max="6661" width="24.42578125" style="1" customWidth="1"/>
    <col min="6662" max="6662" width="28.28515625" style="1" customWidth="1"/>
    <col min="6663" max="6905" width="9.140625" style="1"/>
    <col min="6906" max="6906" width="6.5703125" style="1" customWidth="1"/>
    <col min="6907" max="6907" width="12.85546875" style="1" customWidth="1"/>
    <col min="6908" max="6908" width="12.42578125" style="1" customWidth="1"/>
    <col min="6909" max="6909" width="29" style="1" customWidth="1"/>
    <col min="6910" max="6910" width="36.5703125" style="1" customWidth="1"/>
    <col min="6911" max="6911" width="12.5703125" style="1" customWidth="1"/>
    <col min="6912" max="6912" width="17.7109375" style="1" customWidth="1"/>
    <col min="6913" max="6914" width="19" style="1" customWidth="1"/>
    <col min="6915" max="6915" width="13.85546875" style="1" customWidth="1"/>
    <col min="6916" max="6916" width="22" style="1" customWidth="1"/>
    <col min="6917" max="6917" width="24.42578125" style="1" customWidth="1"/>
    <col min="6918" max="6918" width="28.28515625" style="1" customWidth="1"/>
    <col min="6919" max="7161" width="9.140625" style="1"/>
    <col min="7162" max="7162" width="6.5703125" style="1" customWidth="1"/>
    <col min="7163" max="7163" width="12.85546875" style="1" customWidth="1"/>
    <col min="7164" max="7164" width="12.42578125" style="1" customWidth="1"/>
    <col min="7165" max="7165" width="29" style="1" customWidth="1"/>
    <col min="7166" max="7166" width="36.5703125" style="1" customWidth="1"/>
    <col min="7167" max="7167" width="12.5703125" style="1" customWidth="1"/>
    <col min="7168" max="7168" width="17.7109375" style="1" customWidth="1"/>
    <col min="7169" max="7170" width="19" style="1" customWidth="1"/>
    <col min="7171" max="7171" width="13.85546875" style="1" customWidth="1"/>
    <col min="7172" max="7172" width="22" style="1" customWidth="1"/>
    <col min="7173" max="7173" width="24.42578125" style="1" customWidth="1"/>
    <col min="7174" max="7174" width="28.28515625" style="1" customWidth="1"/>
    <col min="7175" max="7417" width="9.140625" style="1"/>
    <col min="7418" max="7418" width="6.5703125" style="1" customWidth="1"/>
    <col min="7419" max="7419" width="12.85546875" style="1" customWidth="1"/>
    <col min="7420" max="7420" width="12.42578125" style="1" customWidth="1"/>
    <col min="7421" max="7421" width="29" style="1" customWidth="1"/>
    <col min="7422" max="7422" width="36.5703125" style="1" customWidth="1"/>
    <col min="7423" max="7423" width="12.5703125" style="1" customWidth="1"/>
    <col min="7424" max="7424" width="17.7109375" style="1" customWidth="1"/>
    <col min="7425" max="7426" width="19" style="1" customWidth="1"/>
    <col min="7427" max="7427" width="13.85546875" style="1" customWidth="1"/>
    <col min="7428" max="7428" width="22" style="1" customWidth="1"/>
    <col min="7429" max="7429" width="24.42578125" style="1" customWidth="1"/>
    <col min="7430" max="7430" width="28.28515625" style="1" customWidth="1"/>
    <col min="7431" max="7673" width="9.140625" style="1"/>
    <col min="7674" max="7674" width="6.5703125" style="1" customWidth="1"/>
    <col min="7675" max="7675" width="12.85546875" style="1" customWidth="1"/>
    <col min="7676" max="7676" width="12.42578125" style="1" customWidth="1"/>
    <col min="7677" max="7677" width="29" style="1" customWidth="1"/>
    <col min="7678" max="7678" width="36.5703125" style="1" customWidth="1"/>
    <col min="7679" max="7679" width="12.5703125" style="1" customWidth="1"/>
    <col min="7680" max="7680" width="17.7109375" style="1" customWidth="1"/>
    <col min="7681" max="7682" width="19" style="1" customWidth="1"/>
    <col min="7683" max="7683" width="13.85546875" style="1" customWidth="1"/>
    <col min="7684" max="7684" width="22" style="1" customWidth="1"/>
    <col min="7685" max="7685" width="24.42578125" style="1" customWidth="1"/>
    <col min="7686" max="7686" width="28.28515625" style="1" customWidth="1"/>
    <col min="7687" max="7929" width="9.140625" style="1"/>
    <col min="7930" max="7930" width="6.5703125" style="1" customWidth="1"/>
    <col min="7931" max="7931" width="12.85546875" style="1" customWidth="1"/>
    <col min="7932" max="7932" width="12.42578125" style="1" customWidth="1"/>
    <col min="7933" max="7933" width="29" style="1" customWidth="1"/>
    <col min="7934" max="7934" width="36.5703125" style="1" customWidth="1"/>
    <col min="7935" max="7935" width="12.5703125" style="1" customWidth="1"/>
    <col min="7936" max="7936" width="17.7109375" style="1" customWidth="1"/>
    <col min="7937" max="7938" width="19" style="1" customWidth="1"/>
    <col min="7939" max="7939" width="13.85546875" style="1" customWidth="1"/>
    <col min="7940" max="7940" width="22" style="1" customWidth="1"/>
    <col min="7941" max="7941" width="24.42578125" style="1" customWidth="1"/>
    <col min="7942" max="7942" width="28.28515625" style="1" customWidth="1"/>
    <col min="7943" max="8185" width="9.140625" style="1"/>
    <col min="8186" max="8186" width="6.5703125" style="1" customWidth="1"/>
    <col min="8187" max="8187" width="12.85546875" style="1" customWidth="1"/>
    <col min="8188" max="8188" width="12.42578125" style="1" customWidth="1"/>
    <col min="8189" max="8189" width="29" style="1" customWidth="1"/>
    <col min="8190" max="8190" width="36.5703125" style="1" customWidth="1"/>
    <col min="8191" max="8191" width="12.5703125" style="1" customWidth="1"/>
    <col min="8192" max="8192" width="17.7109375" style="1" customWidth="1"/>
    <col min="8193" max="8194" width="19" style="1" customWidth="1"/>
    <col min="8195" max="8195" width="13.85546875" style="1" customWidth="1"/>
    <col min="8196" max="8196" width="22" style="1" customWidth="1"/>
    <col min="8197" max="8197" width="24.42578125" style="1" customWidth="1"/>
    <col min="8198" max="8198" width="28.28515625" style="1" customWidth="1"/>
    <col min="8199" max="8441" width="9.140625" style="1"/>
    <col min="8442" max="8442" width="6.5703125" style="1" customWidth="1"/>
    <col min="8443" max="8443" width="12.85546875" style="1" customWidth="1"/>
    <col min="8444" max="8444" width="12.42578125" style="1" customWidth="1"/>
    <col min="8445" max="8445" width="29" style="1" customWidth="1"/>
    <col min="8446" max="8446" width="36.5703125" style="1" customWidth="1"/>
    <col min="8447" max="8447" width="12.5703125" style="1" customWidth="1"/>
    <col min="8448" max="8448" width="17.7109375" style="1" customWidth="1"/>
    <col min="8449" max="8450" width="19" style="1" customWidth="1"/>
    <col min="8451" max="8451" width="13.85546875" style="1" customWidth="1"/>
    <col min="8452" max="8452" width="22" style="1" customWidth="1"/>
    <col min="8453" max="8453" width="24.42578125" style="1" customWidth="1"/>
    <col min="8454" max="8454" width="28.28515625" style="1" customWidth="1"/>
    <col min="8455" max="8697" width="9.140625" style="1"/>
    <col min="8698" max="8698" width="6.5703125" style="1" customWidth="1"/>
    <col min="8699" max="8699" width="12.85546875" style="1" customWidth="1"/>
    <col min="8700" max="8700" width="12.42578125" style="1" customWidth="1"/>
    <col min="8701" max="8701" width="29" style="1" customWidth="1"/>
    <col min="8702" max="8702" width="36.5703125" style="1" customWidth="1"/>
    <col min="8703" max="8703" width="12.5703125" style="1" customWidth="1"/>
    <col min="8704" max="8704" width="17.7109375" style="1" customWidth="1"/>
    <col min="8705" max="8706" width="19" style="1" customWidth="1"/>
    <col min="8707" max="8707" width="13.85546875" style="1" customWidth="1"/>
    <col min="8708" max="8708" width="22" style="1" customWidth="1"/>
    <col min="8709" max="8709" width="24.42578125" style="1" customWidth="1"/>
    <col min="8710" max="8710" width="28.28515625" style="1" customWidth="1"/>
    <col min="8711" max="8953" width="9.140625" style="1"/>
    <col min="8954" max="8954" width="6.5703125" style="1" customWidth="1"/>
    <col min="8955" max="8955" width="12.85546875" style="1" customWidth="1"/>
    <col min="8956" max="8956" width="12.42578125" style="1" customWidth="1"/>
    <col min="8957" max="8957" width="29" style="1" customWidth="1"/>
    <col min="8958" max="8958" width="36.5703125" style="1" customWidth="1"/>
    <col min="8959" max="8959" width="12.5703125" style="1" customWidth="1"/>
    <col min="8960" max="8960" width="17.7109375" style="1" customWidth="1"/>
    <col min="8961" max="8962" width="19" style="1" customWidth="1"/>
    <col min="8963" max="8963" width="13.85546875" style="1" customWidth="1"/>
    <col min="8964" max="8964" width="22" style="1" customWidth="1"/>
    <col min="8965" max="8965" width="24.42578125" style="1" customWidth="1"/>
    <col min="8966" max="8966" width="28.28515625" style="1" customWidth="1"/>
    <col min="8967" max="9209" width="9.140625" style="1"/>
    <col min="9210" max="9210" width="6.5703125" style="1" customWidth="1"/>
    <col min="9211" max="9211" width="12.85546875" style="1" customWidth="1"/>
    <col min="9212" max="9212" width="12.42578125" style="1" customWidth="1"/>
    <col min="9213" max="9213" width="29" style="1" customWidth="1"/>
    <col min="9214" max="9214" width="36.5703125" style="1" customWidth="1"/>
    <col min="9215" max="9215" width="12.5703125" style="1" customWidth="1"/>
    <col min="9216" max="9216" width="17.7109375" style="1" customWidth="1"/>
    <col min="9217" max="9218" width="19" style="1" customWidth="1"/>
    <col min="9219" max="9219" width="13.85546875" style="1" customWidth="1"/>
    <col min="9220" max="9220" width="22" style="1" customWidth="1"/>
    <col min="9221" max="9221" width="24.42578125" style="1" customWidth="1"/>
    <col min="9222" max="9222" width="28.28515625" style="1" customWidth="1"/>
    <col min="9223" max="9465" width="9.140625" style="1"/>
    <col min="9466" max="9466" width="6.5703125" style="1" customWidth="1"/>
    <col min="9467" max="9467" width="12.85546875" style="1" customWidth="1"/>
    <col min="9468" max="9468" width="12.42578125" style="1" customWidth="1"/>
    <col min="9469" max="9469" width="29" style="1" customWidth="1"/>
    <col min="9470" max="9470" width="36.5703125" style="1" customWidth="1"/>
    <col min="9471" max="9471" width="12.5703125" style="1" customWidth="1"/>
    <col min="9472" max="9472" width="17.7109375" style="1" customWidth="1"/>
    <col min="9473" max="9474" width="19" style="1" customWidth="1"/>
    <col min="9475" max="9475" width="13.85546875" style="1" customWidth="1"/>
    <col min="9476" max="9476" width="22" style="1" customWidth="1"/>
    <col min="9477" max="9477" width="24.42578125" style="1" customWidth="1"/>
    <col min="9478" max="9478" width="28.28515625" style="1" customWidth="1"/>
    <col min="9479" max="9721" width="9.140625" style="1"/>
    <col min="9722" max="9722" width="6.5703125" style="1" customWidth="1"/>
    <col min="9723" max="9723" width="12.85546875" style="1" customWidth="1"/>
    <col min="9724" max="9724" width="12.42578125" style="1" customWidth="1"/>
    <col min="9725" max="9725" width="29" style="1" customWidth="1"/>
    <col min="9726" max="9726" width="36.5703125" style="1" customWidth="1"/>
    <col min="9727" max="9727" width="12.5703125" style="1" customWidth="1"/>
    <col min="9728" max="9728" width="17.7109375" style="1" customWidth="1"/>
    <col min="9729" max="9730" width="19" style="1" customWidth="1"/>
    <col min="9731" max="9731" width="13.85546875" style="1" customWidth="1"/>
    <col min="9732" max="9732" width="22" style="1" customWidth="1"/>
    <col min="9733" max="9733" width="24.42578125" style="1" customWidth="1"/>
    <col min="9734" max="9734" width="28.28515625" style="1" customWidth="1"/>
    <col min="9735" max="9977" width="9.140625" style="1"/>
    <col min="9978" max="9978" width="6.5703125" style="1" customWidth="1"/>
    <col min="9979" max="9979" width="12.85546875" style="1" customWidth="1"/>
    <col min="9980" max="9980" width="12.42578125" style="1" customWidth="1"/>
    <col min="9981" max="9981" width="29" style="1" customWidth="1"/>
    <col min="9982" max="9982" width="36.5703125" style="1" customWidth="1"/>
    <col min="9983" max="9983" width="12.5703125" style="1" customWidth="1"/>
    <col min="9984" max="9984" width="17.7109375" style="1" customWidth="1"/>
    <col min="9985" max="9986" width="19" style="1" customWidth="1"/>
    <col min="9987" max="9987" width="13.85546875" style="1" customWidth="1"/>
    <col min="9988" max="9988" width="22" style="1" customWidth="1"/>
    <col min="9989" max="9989" width="24.42578125" style="1" customWidth="1"/>
    <col min="9990" max="9990" width="28.28515625" style="1" customWidth="1"/>
    <col min="9991" max="10233" width="9.140625" style="1"/>
    <col min="10234" max="10234" width="6.5703125" style="1" customWidth="1"/>
    <col min="10235" max="10235" width="12.85546875" style="1" customWidth="1"/>
    <col min="10236" max="10236" width="12.42578125" style="1" customWidth="1"/>
    <col min="10237" max="10237" width="29" style="1" customWidth="1"/>
    <col min="10238" max="10238" width="36.5703125" style="1" customWidth="1"/>
    <col min="10239" max="10239" width="12.5703125" style="1" customWidth="1"/>
    <col min="10240" max="10240" width="17.7109375" style="1" customWidth="1"/>
    <col min="10241" max="10242" width="19" style="1" customWidth="1"/>
    <col min="10243" max="10243" width="13.85546875" style="1" customWidth="1"/>
    <col min="10244" max="10244" width="22" style="1" customWidth="1"/>
    <col min="10245" max="10245" width="24.42578125" style="1" customWidth="1"/>
    <col min="10246" max="10246" width="28.28515625" style="1" customWidth="1"/>
    <col min="10247" max="10489" width="9.140625" style="1"/>
    <col min="10490" max="10490" width="6.5703125" style="1" customWidth="1"/>
    <col min="10491" max="10491" width="12.85546875" style="1" customWidth="1"/>
    <col min="10492" max="10492" width="12.42578125" style="1" customWidth="1"/>
    <col min="10493" max="10493" width="29" style="1" customWidth="1"/>
    <col min="10494" max="10494" width="36.5703125" style="1" customWidth="1"/>
    <col min="10495" max="10495" width="12.5703125" style="1" customWidth="1"/>
    <col min="10496" max="10496" width="17.7109375" style="1" customWidth="1"/>
    <col min="10497" max="10498" width="19" style="1" customWidth="1"/>
    <col min="10499" max="10499" width="13.85546875" style="1" customWidth="1"/>
    <col min="10500" max="10500" width="22" style="1" customWidth="1"/>
    <col min="10501" max="10501" width="24.42578125" style="1" customWidth="1"/>
    <col min="10502" max="10502" width="28.28515625" style="1" customWidth="1"/>
    <col min="10503" max="10745" width="9.140625" style="1"/>
    <col min="10746" max="10746" width="6.5703125" style="1" customWidth="1"/>
    <col min="10747" max="10747" width="12.85546875" style="1" customWidth="1"/>
    <col min="10748" max="10748" width="12.42578125" style="1" customWidth="1"/>
    <col min="10749" max="10749" width="29" style="1" customWidth="1"/>
    <col min="10750" max="10750" width="36.5703125" style="1" customWidth="1"/>
    <col min="10751" max="10751" width="12.5703125" style="1" customWidth="1"/>
    <col min="10752" max="10752" width="17.7109375" style="1" customWidth="1"/>
    <col min="10753" max="10754" width="19" style="1" customWidth="1"/>
    <col min="10755" max="10755" width="13.85546875" style="1" customWidth="1"/>
    <col min="10756" max="10756" width="22" style="1" customWidth="1"/>
    <col min="10757" max="10757" width="24.42578125" style="1" customWidth="1"/>
    <col min="10758" max="10758" width="28.28515625" style="1" customWidth="1"/>
    <col min="10759" max="11001" width="9.140625" style="1"/>
    <col min="11002" max="11002" width="6.5703125" style="1" customWidth="1"/>
    <col min="11003" max="11003" width="12.85546875" style="1" customWidth="1"/>
    <col min="11004" max="11004" width="12.42578125" style="1" customWidth="1"/>
    <col min="11005" max="11005" width="29" style="1" customWidth="1"/>
    <col min="11006" max="11006" width="36.5703125" style="1" customWidth="1"/>
    <col min="11007" max="11007" width="12.5703125" style="1" customWidth="1"/>
    <col min="11008" max="11008" width="17.7109375" style="1" customWidth="1"/>
    <col min="11009" max="11010" width="19" style="1" customWidth="1"/>
    <col min="11011" max="11011" width="13.85546875" style="1" customWidth="1"/>
    <col min="11012" max="11012" width="22" style="1" customWidth="1"/>
    <col min="11013" max="11013" width="24.42578125" style="1" customWidth="1"/>
    <col min="11014" max="11014" width="28.28515625" style="1" customWidth="1"/>
    <col min="11015" max="11257" width="9.140625" style="1"/>
    <col min="11258" max="11258" width="6.5703125" style="1" customWidth="1"/>
    <col min="11259" max="11259" width="12.85546875" style="1" customWidth="1"/>
    <col min="11260" max="11260" width="12.42578125" style="1" customWidth="1"/>
    <col min="11261" max="11261" width="29" style="1" customWidth="1"/>
    <col min="11262" max="11262" width="36.5703125" style="1" customWidth="1"/>
    <col min="11263" max="11263" width="12.5703125" style="1" customWidth="1"/>
    <col min="11264" max="11264" width="17.7109375" style="1" customWidth="1"/>
    <col min="11265" max="11266" width="19" style="1" customWidth="1"/>
    <col min="11267" max="11267" width="13.85546875" style="1" customWidth="1"/>
    <col min="11268" max="11268" width="22" style="1" customWidth="1"/>
    <col min="11269" max="11269" width="24.42578125" style="1" customWidth="1"/>
    <col min="11270" max="11270" width="28.28515625" style="1" customWidth="1"/>
    <col min="11271" max="11513" width="9.140625" style="1"/>
    <col min="11514" max="11514" width="6.5703125" style="1" customWidth="1"/>
    <col min="11515" max="11515" width="12.85546875" style="1" customWidth="1"/>
    <col min="11516" max="11516" width="12.42578125" style="1" customWidth="1"/>
    <col min="11517" max="11517" width="29" style="1" customWidth="1"/>
    <col min="11518" max="11518" width="36.5703125" style="1" customWidth="1"/>
    <col min="11519" max="11519" width="12.5703125" style="1" customWidth="1"/>
    <col min="11520" max="11520" width="17.7109375" style="1" customWidth="1"/>
    <col min="11521" max="11522" width="19" style="1" customWidth="1"/>
    <col min="11523" max="11523" width="13.85546875" style="1" customWidth="1"/>
    <col min="11524" max="11524" width="22" style="1" customWidth="1"/>
    <col min="11525" max="11525" width="24.42578125" style="1" customWidth="1"/>
    <col min="11526" max="11526" width="28.28515625" style="1" customWidth="1"/>
    <col min="11527" max="11769" width="9.140625" style="1"/>
    <col min="11770" max="11770" width="6.5703125" style="1" customWidth="1"/>
    <col min="11771" max="11771" width="12.85546875" style="1" customWidth="1"/>
    <col min="11772" max="11772" width="12.42578125" style="1" customWidth="1"/>
    <col min="11773" max="11773" width="29" style="1" customWidth="1"/>
    <col min="11774" max="11774" width="36.5703125" style="1" customWidth="1"/>
    <col min="11775" max="11775" width="12.5703125" style="1" customWidth="1"/>
    <col min="11776" max="11776" width="17.7109375" style="1" customWidth="1"/>
    <col min="11777" max="11778" width="19" style="1" customWidth="1"/>
    <col min="11779" max="11779" width="13.85546875" style="1" customWidth="1"/>
    <col min="11780" max="11780" width="22" style="1" customWidth="1"/>
    <col min="11781" max="11781" width="24.42578125" style="1" customWidth="1"/>
    <col min="11782" max="11782" width="28.28515625" style="1" customWidth="1"/>
    <col min="11783" max="12025" width="9.140625" style="1"/>
    <col min="12026" max="12026" width="6.5703125" style="1" customWidth="1"/>
    <col min="12027" max="12027" width="12.85546875" style="1" customWidth="1"/>
    <col min="12028" max="12028" width="12.42578125" style="1" customWidth="1"/>
    <col min="12029" max="12029" width="29" style="1" customWidth="1"/>
    <col min="12030" max="12030" width="36.5703125" style="1" customWidth="1"/>
    <col min="12031" max="12031" width="12.5703125" style="1" customWidth="1"/>
    <col min="12032" max="12032" width="17.7109375" style="1" customWidth="1"/>
    <col min="12033" max="12034" width="19" style="1" customWidth="1"/>
    <col min="12035" max="12035" width="13.85546875" style="1" customWidth="1"/>
    <col min="12036" max="12036" width="22" style="1" customWidth="1"/>
    <col min="12037" max="12037" width="24.42578125" style="1" customWidth="1"/>
    <col min="12038" max="12038" width="28.28515625" style="1" customWidth="1"/>
    <col min="12039" max="12281" width="9.140625" style="1"/>
    <col min="12282" max="12282" width="6.5703125" style="1" customWidth="1"/>
    <col min="12283" max="12283" width="12.85546875" style="1" customWidth="1"/>
    <col min="12284" max="12284" width="12.42578125" style="1" customWidth="1"/>
    <col min="12285" max="12285" width="29" style="1" customWidth="1"/>
    <col min="12286" max="12286" width="36.5703125" style="1" customWidth="1"/>
    <col min="12287" max="12287" width="12.5703125" style="1" customWidth="1"/>
    <col min="12288" max="12288" width="17.7109375" style="1" customWidth="1"/>
    <col min="12289" max="12290" width="19" style="1" customWidth="1"/>
    <col min="12291" max="12291" width="13.85546875" style="1" customWidth="1"/>
    <col min="12292" max="12292" width="22" style="1" customWidth="1"/>
    <col min="12293" max="12293" width="24.42578125" style="1" customWidth="1"/>
    <col min="12294" max="12294" width="28.28515625" style="1" customWidth="1"/>
    <col min="12295" max="12537" width="9.140625" style="1"/>
    <col min="12538" max="12538" width="6.5703125" style="1" customWidth="1"/>
    <col min="12539" max="12539" width="12.85546875" style="1" customWidth="1"/>
    <col min="12540" max="12540" width="12.42578125" style="1" customWidth="1"/>
    <col min="12541" max="12541" width="29" style="1" customWidth="1"/>
    <col min="12542" max="12542" width="36.5703125" style="1" customWidth="1"/>
    <col min="12543" max="12543" width="12.5703125" style="1" customWidth="1"/>
    <col min="12544" max="12544" width="17.7109375" style="1" customWidth="1"/>
    <col min="12545" max="12546" width="19" style="1" customWidth="1"/>
    <col min="12547" max="12547" width="13.85546875" style="1" customWidth="1"/>
    <col min="12548" max="12548" width="22" style="1" customWidth="1"/>
    <col min="12549" max="12549" width="24.42578125" style="1" customWidth="1"/>
    <col min="12550" max="12550" width="28.28515625" style="1" customWidth="1"/>
    <col min="12551" max="12793" width="9.140625" style="1"/>
    <col min="12794" max="12794" width="6.5703125" style="1" customWidth="1"/>
    <col min="12795" max="12795" width="12.85546875" style="1" customWidth="1"/>
    <col min="12796" max="12796" width="12.42578125" style="1" customWidth="1"/>
    <col min="12797" max="12797" width="29" style="1" customWidth="1"/>
    <col min="12798" max="12798" width="36.5703125" style="1" customWidth="1"/>
    <col min="12799" max="12799" width="12.5703125" style="1" customWidth="1"/>
    <col min="12800" max="12800" width="17.7109375" style="1" customWidth="1"/>
    <col min="12801" max="12802" width="19" style="1" customWidth="1"/>
    <col min="12803" max="12803" width="13.85546875" style="1" customWidth="1"/>
    <col min="12804" max="12804" width="22" style="1" customWidth="1"/>
    <col min="12805" max="12805" width="24.42578125" style="1" customWidth="1"/>
    <col min="12806" max="12806" width="28.28515625" style="1" customWidth="1"/>
    <col min="12807" max="13049" width="9.140625" style="1"/>
    <col min="13050" max="13050" width="6.5703125" style="1" customWidth="1"/>
    <col min="13051" max="13051" width="12.85546875" style="1" customWidth="1"/>
    <col min="13052" max="13052" width="12.42578125" style="1" customWidth="1"/>
    <col min="13053" max="13053" width="29" style="1" customWidth="1"/>
    <col min="13054" max="13054" width="36.5703125" style="1" customWidth="1"/>
    <col min="13055" max="13055" width="12.5703125" style="1" customWidth="1"/>
    <col min="13056" max="13056" width="17.7109375" style="1" customWidth="1"/>
    <col min="13057" max="13058" width="19" style="1" customWidth="1"/>
    <col min="13059" max="13059" width="13.85546875" style="1" customWidth="1"/>
    <col min="13060" max="13060" width="22" style="1" customWidth="1"/>
    <col min="13061" max="13061" width="24.42578125" style="1" customWidth="1"/>
    <col min="13062" max="13062" width="28.28515625" style="1" customWidth="1"/>
    <col min="13063" max="13305" width="9.140625" style="1"/>
    <col min="13306" max="13306" width="6.5703125" style="1" customWidth="1"/>
    <col min="13307" max="13307" width="12.85546875" style="1" customWidth="1"/>
    <col min="13308" max="13308" width="12.42578125" style="1" customWidth="1"/>
    <col min="13309" max="13309" width="29" style="1" customWidth="1"/>
    <col min="13310" max="13310" width="36.5703125" style="1" customWidth="1"/>
    <col min="13311" max="13311" width="12.5703125" style="1" customWidth="1"/>
    <col min="13312" max="13312" width="17.7109375" style="1" customWidth="1"/>
    <col min="13313" max="13314" width="19" style="1" customWidth="1"/>
    <col min="13315" max="13315" width="13.85546875" style="1" customWidth="1"/>
    <col min="13316" max="13316" width="22" style="1" customWidth="1"/>
    <col min="13317" max="13317" width="24.42578125" style="1" customWidth="1"/>
    <col min="13318" max="13318" width="28.28515625" style="1" customWidth="1"/>
    <col min="13319" max="13561" width="9.140625" style="1"/>
    <col min="13562" max="13562" width="6.5703125" style="1" customWidth="1"/>
    <col min="13563" max="13563" width="12.85546875" style="1" customWidth="1"/>
    <col min="13564" max="13564" width="12.42578125" style="1" customWidth="1"/>
    <col min="13565" max="13565" width="29" style="1" customWidth="1"/>
    <col min="13566" max="13566" width="36.5703125" style="1" customWidth="1"/>
    <col min="13567" max="13567" width="12.5703125" style="1" customWidth="1"/>
    <col min="13568" max="13568" width="17.7109375" style="1" customWidth="1"/>
    <col min="13569" max="13570" width="19" style="1" customWidth="1"/>
    <col min="13571" max="13571" width="13.85546875" style="1" customWidth="1"/>
    <col min="13572" max="13572" width="22" style="1" customWidth="1"/>
    <col min="13573" max="13573" width="24.42578125" style="1" customWidth="1"/>
    <col min="13574" max="13574" width="28.28515625" style="1" customWidth="1"/>
    <col min="13575" max="13817" width="9.140625" style="1"/>
    <col min="13818" max="13818" width="6.5703125" style="1" customWidth="1"/>
    <col min="13819" max="13819" width="12.85546875" style="1" customWidth="1"/>
    <col min="13820" max="13820" width="12.42578125" style="1" customWidth="1"/>
    <col min="13821" max="13821" width="29" style="1" customWidth="1"/>
    <col min="13822" max="13822" width="36.5703125" style="1" customWidth="1"/>
    <col min="13823" max="13823" width="12.5703125" style="1" customWidth="1"/>
    <col min="13824" max="13824" width="17.7109375" style="1" customWidth="1"/>
    <col min="13825" max="13826" width="19" style="1" customWidth="1"/>
    <col min="13827" max="13827" width="13.85546875" style="1" customWidth="1"/>
    <col min="13828" max="13828" width="22" style="1" customWidth="1"/>
    <col min="13829" max="13829" width="24.42578125" style="1" customWidth="1"/>
    <col min="13830" max="13830" width="28.28515625" style="1" customWidth="1"/>
    <col min="13831" max="14073" width="9.140625" style="1"/>
    <col min="14074" max="14074" width="6.5703125" style="1" customWidth="1"/>
    <col min="14075" max="14075" width="12.85546875" style="1" customWidth="1"/>
    <col min="14076" max="14076" width="12.42578125" style="1" customWidth="1"/>
    <col min="14077" max="14077" width="29" style="1" customWidth="1"/>
    <col min="14078" max="14078" width="36.5703125" style="1" customWidth="1"/>
    <col min="14079" max="14079" width="12.5703125" style="1" customWidth="1"/>
    <col min="14080" max="14080" width="17.7109375" style="1" customWidth="1"/>
    <col min="14081" max="14082" width="19" style="1" customWidth="1"/>
    <col min="14083" max="14083" width="13.85546875" style="1" customWidth="1"/>
    <col min="14084" max="14084" width="22" style="1" customWidth="1"/>
    <col min="14085" max="14085" width="24.42578125" style="1" customWidth="1"/>
    <col min="14086" max="14086" width="28.28515625" style="1" customWidth="1"/>
    <col min="14087" max="14329" width="9.140625" style="1"/>
    <col min="14330" max="14330" width="6.5703125" style="1" customWidth="1"/>
    <col min="14331" max="14331" width="12.85546875" style="1" customWidth="1"/>
    <col min="14332" max="14332" width="12.42578125" style="1" customWidth="1"/>
    <col min="14333" max="14333" width="29" style="1" customWidth="1"/>
    <col min="14334" max="14334" width="36.5703125" style="1" customWidth="1"/>
    <col min="14335" max="14335" width="12.5703125" style="1" customWidth="1"/>
    <col min="14336" max="14336" width="17.7109375" style="1" customWidth="1"/>
    <col min="14337" max="14338" width="19" style="1" customWidth="1"/>
    <col min="14339" max="14339" width="13.85546875" style="1" customWidth="1"/>
    <col min="14340" max="14340" width="22" style="1" customWidth="1"/>
    <col min="14341" max="14341" width="24.42578125" style="1" customWidth="1"/>
    <col min="14342" max="14342" width="28.28515625" style="1" customWidth="1"/>
    <col min="14343" max="14585" width="9.140625" style="1"/>
    <col min="14586" max="14586" width="6.5703125" style="1" customWidth="1"/>
    <col min="14587" max="14587" width="12.85546875" style="1" customWidth="1"/>
    <col min="14588" max="14588" width="12.42578125" style="1" customWidth="1"/>
    <col min="14589" max="14589" width="29" style="1" customWidth="1"/>
    <col min="14590" max="14590" width="36.5703125" style="1" customWidth="1"/>
    <col min="14591" max="14591" width="12.5703125" style="1" customWidth="1"/>
    <col min="14592" max="14592" width="17.7109375" style="1" customWidth="1"/>
    <col min="14593" max="14594" width="19" style="1" customWidth="1"/>
    <col min="14595" max="14595" width="13.85546875" style="1" customWidth="1"/>
    <col min="14596" max="14596" width="22" style="1" customWidth="1"/>
    <col min="14597" max="14597" width="24.42578125" style="1" customWidth="1"/>
    <col min="14598" max="14598" width="28.28515625" style="1" customWidth="1"/>
    <col min="14599" max="14841" width="9.140625" style="1"/>
    <col min="14842" max="14842" width="6.5703125" style="1" customWidth="1"/>
    <col min="14843" max="14843" width="12.85546875" style="1" customWidth="1"/>
    <col min="14844" max="14844" width="12.42578125" style="1" customWidth="1"/>
    <col min="14845" max="14845" width="29" style="1" customWidth="1"/>
    <col min="14846" max="14846" width="36.5703125" style="1" customWidth="1"/>
    <col min="14847" max="14847" width="12.5703125" style="1" customWidth="1"/>
    <col min="14848" max="14848" width="17.7109375" style="1" customWidth="1"/>
    <col min="14849" max="14850" width="19" style="1" customWidth="1"/>
    <col min="14851" max="14851" width="13.85546875" style="1" customWidth="1"/>
    <col min="14852" max="14852" width="22" style="1" customWidth="1"/>
    <col min="14853" max="14853" width="24.42578125" style="1" customWidth="1"/>
    <col min="14854" max="14854" width="28.28515625" style="1" customWidth="1"/>
    <col min="14855" max="15097" width="9.140625" style="1"/>
    <col min="15098" max="15098" width="6.5703125" style="1" customWidth="1"/>
    <col min="15099" max="15099" width="12.85546875" style="1" customWidth="1"/>
    <col min="15100" max="15100" width="12.42578125" style="1" customWidth="1"/>
    <col min="15101" max="15101" width="29" style="1" customWidth="1"/>
    <col min="15102" max="15102" width="36.5703125" style="1" customWidth="1"/>
    <col min="15103" max="15103" width="12.5703125" style="1" customWidth="1"/>
    <col min="15104" max="15104" width="17.7109375" style="1" customWidth="1"/>
    <col min="15105" max="15106" width="19" style="1" customWidth="1"/>
    <col min="15107" max="15107" width="13.85546875" style="1" customWidth="1"/>
    <col min="15108" max="15108" width="22" style="1" customWidth="1"/>
    <col min="15109" max="15109" width="24.42578125" style="1" customWidth="1"/>
    <col min="15110" max="15110" width="28.28515625" style="1" customWidth="1"/>
    <col min="15111" max="15353" width="9.140625" style="1"/>
    <col min="15354" max="15354" width="6.5703125" style="1" customWidth="1"/>
    <col min="15355" max="15355" width="12.85546875" style="1" customWidth="1"/>
    <col min="15356" max="15356" width="12.42578125" style="1" customWidth="1"/>
    <col min="15357" max="15357" width="29" style="1" customWidth="1"/>
    <col min="15358" max="15358" width="36.5703125" style="1" customWidth="1"/>
    <col min="15359" max="15359" width="12.5703125" style="1" customWidth="1"/>
    <col min="15360" max="15360" width="17.7109375" style="1" customWidth="1"/>
    <col min="15361" max="15362" width="19" style="1" customWidth="1"/>
    <col min="15363" max="15363" width="13.85546875" style="1" customWidth="1"/>
    <col min="15364" max="15364" width="22" style="1" customWidth="1"/>
    <col min="15365" max="15365" width="24.42578125" style="1" customWidth="1"/>
    <col min="15366" max="15366" width="28.28515625" style="1" customWidth="1"/>
    <col min="15367" max="15609" width="9.140625" style="1"/>
    <col min="15610" max="15610" width="6.5703125" style="1" customWidth="1"/>
    <col min="15611" max="15611" width="12.85546875" style="1" customWidth="1"/>
    <col min="15612" max="15612" width="12.42578125" style="1" customWidth="1"/>
    <col min="15613" max="15613" width="29" style="1" customWidth="1"/>
    <col min="15614" max="15614" width="36.5703125" style="1" customWidth="1"/>
    <col min="15615" max="15615" width="12.5703125" style="1" customWidth="1"/>
    <col min="15616" max="15616" width="17.7109375" style="1" customWidth="1"/>
    <col min="15617" max="15618" width="19" style="1" customWidth="1"/>
    <col min="15619" max="15619" width="13.85546875" style="1" customWidth="1"/>
    <col min="15620" max="15620" width="22" style="1" customWidth="1"/>
    <col min="15621" max="15621" width="24.42578125" style="1" customWidth="1"/>
    <col min="15622" max="15622" width="28.28515625" style="1" customWidth="1"/>
    <col min="15623" max="15865" width="9.140625" style="1"/>
    <col min="15866" max="15866" width="6.5703125" style="1" customWidth="1"/>
    <col min="15867" max="15867" width="12.85546875" style="1" customWidth="1"/>
    <col min="15868" max="15868" width="12.42578125" style="1" customWidth="1"/>
    <col min="15869" max="15869" width="29" style="1" customWidth="1"/>
    <col min="15870" max="15870" width="36.5703125" style="1" customWidth="1"/>
    <col min="15871" max="15871" width="12.5703125" style="1" customWidth="1"/>
    <col min="15872" max="15872" width="17.7109375" style="1" customWidth="1"/>
    <col min="15873" max="15874" width="19" style="1" customWidth="1"/>
    <col min="15875" max="15875" width="13.85546875" style="1" customWidth="1"/>
    <col min="15876" max="15876" width="22" style="1" customWidth="1"/>
    <col min="15877" max="15877" width="24.42578125" style="1" customWidth="1"/>
    <col min="15878" max="15878" width="28.28515625" style="1" customWidth="1"/>
    <col min="15879" max="16121" width="9.140625" style="1"/>
    <col min="16122" max="16122" width="6.5703125" style="1" customWidth="1"/>
    <col min="16123" max="16123" width="12.85546875" style="1" customWidth="1"/>
    <col min="16124" max="16124" width="12.42578125" style="1" customWidth="1"/>
    <col min="16125" max="16125" width="29" style="1" customWidth="1"/>
    <col min="16126" max="16126" width="36.5703125" style="1" customWidth="1"/>
    <col min="16127" max="16127" width="12.5703125" style="1" customWidth="1"/>
    <col min="16128" max="16128" width="17.7109375" style="1" customWidth="1"/>
    <col min="16129" max="16130" width="19" style="1" customWidth="1"/>
    <col min="16131" max="16131" width="13.85546875" style="1" customWidth="1"/>
    <col min="16132" max="16132" width="22" style="1" customWidth="1"/>
    <col min="16133" max="16133" width="24.42578125" style="1" customWidth="1"/>
    <col min="16134" max="16134" width="28.28515625" style="1" customWidth="1"/>
    <col min="16135" max="16384" width="9.140625" style="1"/>
  </cols>
  <sheetData>
    <row r="2" spans="1:6">
      <c r="A2" s="2" t="s">
        <v>0</v>
      </c>
      <c r="B2" s="2"/>
      <c r="C2" s="2"/>
      <c r="D2" s="2"/>
    </row>
    <row r="3" spans="1:6" ht="22.5" customHeight="1">
      <c r="A3" s="2" t="s">
        <v>1</v>
      </c>
      <c r="B3" s="2"/>
      <c r="C3" s="2"/>
      <c r="D3" s="2"/>
    </row>
    <row r="4" spans="1:6" ht="21.75" customHeight="1">
      <c r="A4" s="2" t="s">
        <v>3</v>
      </c>
      <c r="B4" s="2"/>
      <c r="C4" s="2"/>
      <c r="D4" s="2"/>
    </row>
    <row r="5" spans="1:6" ht="18" customHeight="1" thickBot="1">
      <c r="A5" s="2"/>
      <c r="B5" s="2"/>
      <c r="C5" s="2"/>
      <c r="D5" s="2" t="s">
        <v>11</v>
      </c>
      <c r="E5" s="2"/>
    </row>
    <row r="6" spans="1:6" ht="57.75" customHeight="1" thickBot="1">
      <c r="A6" s="6" t="s">
        <v>4</v>
      </c>
      <c r="B6" s="7" t="s">
        <v>9</v>
      </c>
      <c r="C6" s="4" t="s">
        <v>5</v>
      </c>
      <c r="D6" s="8" t="s">
        <v>2</v>
      </c>
      <c r="E6" s="5" t="s">
        <v>6</v>
      </c>
      <c r="F6" s="16" t="s">
        <v>7</v>
      </c>
    </row>
    <row r="7" spans="1:6" ht="58.5" customHeight="1">
      <c r="A7" s="10">
        <v>1</v>
      </c>
      <c r="B7" s="11">
        <v>43619</v>
      </c>
      <c r="C7" s="17">
        <v>786</v>
      </c>
      <c r="D7" s="3" t="s">
        <v>228</v>
      </c>
      <c r="E7" s="3" t="s">
        <v>192</v>
      </c>
      <c r="F7" s="18">
        <v>29.77</v>
      </c>
    </row>
    <row r="8" spans="1:6" ht="44.25" customHeight="1">
      <c r="A8" s="10">
        <f>1+A7</f>
        <v>2</v>
      </c>
      <c r="B8" s="11">
        <v>43619</v>
      </c>
      <c r="C8" s="17">
        <v>786</v>
      </c>
      <c r="D8" s="3" t="s">
        <v>12</v>
      </c>
      <c r="E8" s="3" t="s">
        <v>13</v>
      </c>
      <c r="F8" s="18">
        <v>5000</v>
      </c>
    </row>
    <row r="9" spans="1:6" ht="34.5" customHeight="1">
      <c r="A9" s="10">
        <f t="shared" ref="A9:A72" si="0">1+A8</f>
        <v>3</v>
      </c>
      <c r="B9" s="11">
        <v>43619</v>
      </c>
      <c r="C9" s="17">
        <v>1754</v>
      </c>
      <c r="D9" s="3" t="s">
        <v>14</v>
      </c>
      <c r="E9" s="3" t="s">
        <v>15</v>
      </c>
      <c r="F9" s="18">
        <v>5351.48</v>
      </c>
    </row>
    <row r="10" spans="1:6" ht="33" customHeight="1">
      <c r="A10" s="10">
        <f t="shared" si="0"/>
        <v>4</v>
      </c>
      <c r="B10" s="11">
        <v>43619</v>
      </c>
      <c r="C10" s="17">
        <v>1755</v>
      </c>
      <c r="D10" s="3" t="s">
        <v>14</v>
      </c>
      <c r="E10" s="3" t="s">
        <v>16</v>
      </c>
      <c r="F10" s="18">
        <v>1168.1400000000001</v>
      </c>
    </row>
    <row r="11" spans="1:6" ht="44.25" customHeight="1">
      <c r="A11" s="10">
        <f t="shared" si="0"/>
        <v>5</v>
      </c>
      <c r="B11" s="11">
        <v>43619</v>
      </c>
      <c r="C11" s="17">
        <v>1756</v>
      </c>
      <c r="D11" s="3" t="s">
        <v>17</v>
      </c>
      <c r="E11" s="3" t="s">
        <v>18</v>
      </c>
      <c r="F11" s="18">
        <v>151.02000000000001</v>
      </c>
    </row>
    <row r="12" spans="1:6" ht="46.5" customHeight="1">
      <c r="A12" s="10">
        <f t="shared" si="0"/>
        <v>6</v>
      </c>
      <c r="B12" s="11">
        <v>43619</v>
      </c>
      <c r="C12" s="17">
        <v>1757</v>
      </c>
      <c r="D12" s="3" t="s">
        <v>19</v>
      </c>
      <c r="E12" s="19" t="s">
        <v>20</v>
      </c>
      <c r="F12" s="18">
        <v>11024.46</v>
      </c>
    </row>
    <row r="13" spans="1:6" ht="44.25" customHeight="1">
      <c r="A13" s="10">
        <f t="shared" si="0"/>
        <v>7</v>
      </c>
      <c r="B13" s="11">
        <v>43619</v>
      </c>
      <c r="C13" s="17">
        <v>1758</v>
      </c>
      <c r="D13" s="3" t="s">
        <v>21</v>
      </c>
      <c r="E13" s="3" t="s">
        <v>22</v>
      </c>
      <c r="F13" s="18">
        <v>3121.08</v>
      </c>
    </row>
    <row r="14" spans="1:6" ht="42.75" customHeight="1">
      <c r="A14" s="10">
        <f t="shared" si="0"/>
        <v>8</v>
      </c>
      <c r="B14" s="11">
        <v>43619</v>
      </c>
      <c r="C14" s="17">
        <v>1759</v>
      </c>
      <c r="D14" s="3" t="s">
        <v>23</v>
      </c>
      <c r="E14" s="3" t="s">
        <v>24</v>
      </c>
      <c r="F14" s="18">
        <v>2139.4499999999998</v>
      </c>
    </row>
    <row r="15" spans="1:6" ht="33.75" customHeight="1">
      <c r="A15" s="10">
        <f t="shared" si="0"/>
        <v>9</v>
      </c>
      <c r="B15" s="11">
        <v>43619</v>
      </c>
      <c r="C15" s="17">
        <v>1760</v>
      </c>
      <c r="D15" s="3" t="s">
        <v>25</v>
      </c>
      <c r="E15" s="3" t="s">
        <v>26</v>
      </c>
      <c r="F15" s="18">
        <v>629.25</v>
      </c>
    </row>
    <row r="16" spans="1:6" ht="31.5" customHeight="1">
      <c r="A16" s="10">
        <f t="shared" si="0"/>
        <v>10</v>
      </c>
      <c r="B16" s="11">
        <v>43619</v>
      </c>
      <c r="C16" s="17">
        <v>1761</v>
      </c>
      <c r="D16" s="3" t="s">
        <v>27</v>
      </c>
      <c r="E16" s="3" t="s">
        <v>28</v>
      </c>
      <c r="F16" s="18">
        <v>1258.5</v>
      </c>
    </row>
    <row r="17" spans="1:6" ht="41.25" customHeight="1">
      <c r="A17" s="10">
        <f t="shared" si="0"/>
        <v>11</v>
      </c>
      <c r="B17" s="11">
        <v>43620</v>
      </c>
      <c r="C17" s="17">
        <v>788</v>
      </c>
      <c r="D17" s="3" t="s">
        <v>8</v>
      </c>
      <c r="E17" s="3" t="s">
        <v>193</v>
      </c>
      <c r="F17" s="18">
        <v>-2.84</v>
      </c>
    </row>
    <row r="18" spans="1:6" ht="39" customHeight="1">
      <c r="A18" s="10">
        <f t="shared" si="0"/>
        <v>12</v>
      </c>
      <c r="B18" s="11">
        <v>43620</v>
      </c>
      <c r="C18" s="17">
        <v>791</v>
      </c>
      <c r="D18" s="3" t="s">
        <v>8</v>
      </c>
      <c r="E18" s="3" t="s">
        <v>194</v>
      </c>
      <c r="F18" s="18">
        <v>-500</v>
      </c>
    </row>
    <row r="19" spans="1:6" ht="34.5" customHeight="1">
      <c r="A19" s="10">
        <f t="shared" si="0"/>
        <v>13</v>
      </c>
      <c r="B19" s="11">
        <v>43620</v>
      </c>
      <c r="C19" s="17">
        <v>792</v>
      </c>
      <c r="D19" s="3" t="s">
        <v>8</v>
      </c>
      <c r="E19" s="3" t="s">
        <v>194</v>
      </c>
      <c r="F19" s="18">
        <v>-500</v>
      </c>
    </row>
    <row r="20" spans="1:6" ht="33.75" customHeight="1">
      <c r="A20" s="10">
        <f t="shared" si="0"/>
        <v>14</v>
      </c>
      <c r="B20" s="11">
        <v>43620</v>
      </c>
      <c r="C20" s="17">
        <v>793</v>
      </c>
      <c r="D20" s="3" t="s">
        <v>8</v>
      </c>
      <c r="E20" s="3" t="s">
        <v>194</v>
      </c>
      <c r="F20" s="18">
        <v>-500</v>
      </c>
    </row>
    <row r="21" spans="1:6" ht="35.25" customHeight="1">
      <c r="A21" s="10">
        <f t="shared" si="0"/>
        <v>15</v>
      </c>
      <c r="B21" s="11">
        <v>43620</v>
      </c>
      <c r="C21" s="17">
        <v>789</v>
      </c>
      <c r="D21" s="3" t="s">
        <v>12</v>
      </c>
      <c r="E21" s="3" t="s">
        <v>29</v>
      </c>
      <c r="F21" s="18">
        <v>5000</v>
      </c>
    </row>
    <row r="22" spans="1:6" ht="71.25" customHeight="1">
      <c r="A22" s="10">
        <f t="shared" si="0"/>
        <v>16</v>
      </c>
      <c r="B22" s="11">
        <v>43620</v>
      </c>
      <c r="C22" s="17">
        <v>135</v>
      </c>
      <c r="D22" s="3" t="s">
        <v>8</v>
      </c>
      <c r="E22" s="3" t="s">
        <v>195</v>
      </c>
      <c r="F22" s="18">
        <v>0.59</v>
      </c>
    </row>
    <row r="23" spans="1:6" ht="59.25" customHeight="1">
      <c r="A23" s="10">
        <f t="shared" si="0"/>
        <v>17</v>
      </c>
      <c r="B23" s="11">
        <v>43620</v>
      </c>
      <c r="C23" s="17">
        <v>135</v>
      </c>
      <c r="D23" s="3" t="s">
        <v>8</v>
      </c>
      <c r="E23" s="3" t="s">
        <v>30</v>
      </c>
      <c r="F23" s="18">
        <v>-0.59</v>
      </c>
    </row>
    <row r="24" spans="1:6" ht="42" customHeight="1">
      <c r="A24" s="10">
        <f t="shared" si="0"/>
        <v>18</v>
      </c>
      <c r="B24" s="11">
        <v>43620</v>
      </c>
      <c r="C24" s="17">
        <v>1762</v>
      </c>
      <c r="D24" s="3" t="s">
        <v>31</v>
      </c>
      <c r="E24" s="3" t="s">
        <v>32</v>
      </c>
      <c r="F24" s="18">
        <v>2767.27</v>
      </c>
    </row>
    <row r="25" spans="1:6" ht="39.75" customHeight="1">
      <c r="A25" s="10">
        <f t="shared" si="0"/>
        <v>19</v>
      </c>
      <c r="B25" s="11">
        <v>43620</v>
      </c>
      <c r="C25" s="17">
        <v>1767</v>
      </c>
      <c r="D25" s="3" t="s">
        <v>8</v>
      </c>
      <c r="E25" s="3" t="s">
        <v>33</v>
      </c>
      <c r="F25" s="18">
        <v>5000</v>
      </c>
    </row>
    <row r="26" spans="1:6" ht="66" customHeight="1">
      <c r="A26" s="10">
        <f t="shared" si="0"/>
        <v>20</v>
      </c>
      <c r="B26" s="11">
        <v>43621</v>
      </c>
      <c r="C26" s="17">
        <v>817</v>
      </c>
      <c r="D26" s="3" t="s">
        <v>8</v>
      </c>
      <c r="E26" s="3" t="s">
        <v>34</v>
      </c>
      <c r="F26" s="18">
        <v>-540.75</v>
      </c>
    </row>
    <row r="27" spans="1:6" ht="69" customHeight="1">
      <c r="A27" s="10">
        <f t="shared" si="0"/>
        <v>21</v>
      </c>
      <c r="B27" s="11">
        <v>43621</v>
      </c>
      <c r="C27" s="17">
        <v>818</v>
      </c>
      <c r="D27" s="3" t="s">
        <v>8</v>
      </c>
      <c r="E27" s="3" t="s">
        <v>196</v>
      </c>
      <c r="F27" s="18">
        <v>-610.61</v>
      </c>
    </row>
    <row r="28" spans="1:6" ht="51.75" customHeight="1">
      <c r="A28" s="10">
        <f t="shared" si="0"/>
        <v>22</v>
      </c>
      <c r="B28" s="11">
        <v>43621</v>
      </c>
      <c r="C28" s="17">
        <v>1868</v>
      </c>
      <c r="D28" s="3" t="s">
        <v>10</v>
      </c>
      <c r="E28" s="3" t="s">
        <v>35</v>
      </c>
      <c r="F28" s="18">
        <v>3300</v>
      </c>
    </row>
    <row r="29" spans="1:6" ht="43.5" customHeight="1">
      <c r="A29" s="10">
        <f t="shared" si="0"/>
        <v>23</v>
      </c>
      <c r="B29" s="11">
        <v>43621</v>
      </c>
      <c r="C29" s="17">
        <v>1869</v>
      </c>
      <c r="D29" s="3" t="s">
        <v>36</v>
      </c>
      <c r="E29" s="3" t="s">
        <v>197</v>
      </c>
      <c r="F29" s="18">
        <v>942.04</v>
      </c>
    </row>
    <row r="30" spans="1:6" ht="42" customHeight="1">
      <c r="A30" s="10">
        <f t="shared" si="0"/>
        <v>24</v>
      </c>
      <c r="B30" s="11">
        <v>43621</v>
      </c>
      <c r="C30" s="17">
        <v>1870</v>
      </c>
      <c r="D30" s="3" t="s">
        <v>37</v>
      </c>
      <c r="E30" s="3" t="s">
        <v>198</v>
      </c>
      <c r="F30" s="18">
        <v>5524.26</v>
      </c>
    </row>
    <row r="31" spans="1:6" s="9" customFormat="1" ht="59.25" customHeight="1">
      <c r="A31" s="10">
        <f t="shared" si="0"/>
        <v>25</v>
      </c>
      <c r="B31" s="11">
        <v>43621</v>
      </c>
      <c r="C31" s="17">
        <v>1871</v>
      </c>
      <c r="D31" s="20" t="s">
        <v>38</v>
      </c>
      <c r="E31" s="3" t="s">
        <v>199</v>
      </c>
      <c r="F31" s="18">
        <v>2600.4299999999998</v>
      </c>
    </row>
    <row r="32" spans="1:6" ht="53.25" customHeight="1">
      <c r="A32" s="10">
        <f t="shared" si="0"/>
        <v>26</v>
      </c>
      <c r="B32" s="11">
        <v>43621</v>
      </c>
      <c r="C32" s="17">
        <v>1872</v>
      </c>
      <c r="D32" s="3" t="s">
        <v>39</v>
      </c>
      <c r="E32" s="3" t="s">
        <v>200</v>
      </c>
      <c r="F32" s="18">
        <v>2085.66</v>
      </c>
    </row>
    <row r="33" spans="1:6" ht="57" customHeight="1">
      <c r="A33" s="10">
        <f t="shared" si="0"/>
        <v>27</v>
      </c>
      <c r="B33" s="11">
        <v>43621</v>
      </c>
      <c r="C33" s="17">
        <v>1873</v>
      </c>
      <c r="D33" s="3" t="s">
        <v>40</v>
      </c>
      <c r="E33" s="3" t="s">
        <v>41</v>
      </c>
      <c r="F33" s="18">
        <v>642.41</v>
      </c>
    </row>
    <row r="34" spans="1:6" ht="43.5" customHeight="1">
      <c r="A34" s="10">
        <f t="shared" si="0"/>
        <v>28</v>
      </c>
      <c r="B34" s="11">
        <v>43622</v>
      </c>
      <c r="C34" s="17">
        <v>1877</v>
      </c>
      <c r="D34" s="3" t="s">
        <v>10</v>
      </c>
      <c r="E34" s="3" t="s">
        <v>42</v>
      </c>
      <c r="F34" s="18">
        <v>20</v>
      </c>
    </row>
    <row r="35" spans="1:6" ht="36" customHeight="1">
      <c r="A35" s="10">
        <f t="shared" si="0"/>
        <v>29</v>
      </c>
      <c r="B35" s="11">
        <v>43623</v>
      </c>
      <c r="C35" s="17">
        <v>809</v>
      </c>
      <c r="D35" s="3" t="s">
        <v>228</v>
      </c>
      <c r="E35" s="3" t="s">
        <v>229</v>
      </c>
      <c r="F35" s="18">
        <v>500</v>
      </c>
    </row>
    <row r="36" spans="1:6" ht="51" customHeight="1">
      <c r="A36" s="10">
        <f t="shared" si="0"/>
        <v>30</v>
      </c>
      <c r="B36" s="11">
        <v>43623</v>
      </c>
      <c r="C36" s="17">
        <v>813</v>
      </c>
      <c r="D36" s="3" t="s">
        <v>10</v>
      </c>
      <c r="E36" s="3" t="s">
        <v>201</v>
      </c>
      <c r="F36" s="18">
        <v>1000</v>
      </c>
    </row>
    <row r="37" spans="1:6" ht="51" customHeight="1">
      <c r="A37" s="10">
        <f t="shared" si="0"/>
        <v>31</v>
      </c>
      <c r="B37" s="11">
        <v>43623</v>
      </c>
      <c r="C37" s="17">
        <v>815</v>
      </c>
      <c r="D37" s="3" t="s">
        <v>10</v>
      </c>
      <c r="E37" s="3" t="s">
        <v>202</v>
      </c>
      <c r="F37" s="18">
        <v>1210</v>
      </c>
    </row>
    <row r="38" spans="1:6" ht="39.75" customHeight="1">
      <c r="A38" s="10">
        <f t="shared" si="0"/>
        <v>32</v>
      </c>
      <c r="B38" s="11">
        <v>43623</v>
      </c>
      <c r="C38" s="17">
        <v>132016</v>
      </c>
      <c r="D38" s="3" t="s">
        <v>8</v>
      </c>
      <c r="E38" s="3" t="s">
        <v>203</v>
      </c>
      <c r="F38" s="18">
        <v>1000</v>
      </c>
    </row>
    <row r="39" spans="1:6" ht="50.25" customHeight="1">
      <c r="A39" s="10">
        <f t="shared" si="0"/>
        <v>33</v>
      </c>
      <c r="B39" s="11">
        <v>43623</v>
      </c>
      <c r="C39" s="17">
        <v>1769</v>
      </c>
      <c r="D39" s="3" t="s">
        <v>8</v>
      </c>
      <c r="E39" s="3" t="s">
        <v>204</v>
      </c>
      <c r="F39" s="18">
        <v>-150</v>
      </c>
    </row>
    <row r="40" spans="1:6" ht="37.5" customHeight="1">
      <c r="A40" s="10">
        <f t="shared" si="0"/>
        <v>34</v>
      </c>
      <c r="B40" s="11">
        <v>43623</v>
      </c>
      <c r="C40" s="17">
        <v>1879</v>
      </c>
      <c r="D40" s="3" t="s">
        <v>43</v>
      </c>
      <c r="E40" s="19" t="s">
        <v>44</v>
      </c>
      <c r="F40" s="18">
        <v>463.09</v>
      </c>
    </row>
    <row r="41" spans="1:6" ht="42.75" customHeight="1">
      <c r="A41" s="10">
        <f t="shared" si="0"/>
        <v>35</v>
      </c>
      <c r="B41" s="11">
        <v>43623</v>
      </c>
      <c r="C41" s="17">
        <v>1880</v>
      </c>
      <c r="D41" s="3" t="s">
        <v>45</v>
      </c>
      <c r="E41" s="3" t="s">
        <v>46</v>
      </c>
      <c r="F41" s="18">
        <v>2472.5300000000002</v>
      </c>
    </row>
    <row r="42" spans="1:6" ht="37.5" customHeight="1">
      <c r="A42" s="10">
        <f t="shared" si="0"/>
        <v>36</v>
      </c>
      <c r="B42" s="11">
        <v>43623</v>
      </c>
      <c r="C42" s="17">
        <v>1881</v>
      </c>
      <c r="D42" s="3" t="s">
        <v>10</v>
      </c>
      <c r="E42" s="3" t="s">
        <v>205</v>
      </c>
      <c r="F42" s="18">
        <v>10</v>
      </c>
    </row>
    <row r="43" spans="1:6" ht="54" customHeight="1">
      <c r="A43" s="10">
        <f t="shared" si="0"/>
        <v>37</v>
      </c>
      <c r="B43" s="11">
        <v>43623</v>
      </c>
      <c r="C43" s="17">
        <v>1882</v>
      </c>
      <c r="D43" s="3" t="s">
        <v>10</v>
      </c>
      <c r="E43" s="3" t="s">
        <v>206</v>
      </c>
      <c r="F43" s="18">
        <v>10</v>
      </c>
    </row>
    <row r="44" spans="1:6" ht="45.75" customHeight="1">
      <c r="A44" s="10">
        <f t="shared" si="0"/>
        <v>38</v>
      </c>
      <c r="B44" s="11">
        <v>43623</v>
      </c>
      <c r="C44" s="17">
        <v>1885</v>
      </c>
      <c r="D44" s="3" t="s">
        <v>47</v>
      </c>
      <c r="E44" s="3" t="s">
        <v>207</v>
      </c>
      <c r="F44" s="18">
        <v>50</v>
      </c>
    </row>
    <row r="45" spans="1:6" ht="51" customHeight="1">
      <c r="A45" s="10">
        <f t="shared" si="0"/>
        <v>39</v>
      </c>
      <c r="B45" s="11">
        <v>43623</v>
      </c>
      <c r="C45" s="17">
        <v>1889</v>
      </c>
      <c r="D45" s="3" t="s">
        <v>48</v>
      </c>
      <c r="E45" s="3" t="s">
        <v>208</v>
      </c>
      <c r="F45" s="18">
        <v>100</v>
      </c>
    </row>
    <row r="46" spans="1:6" ht="59.25" customHeight="1">
      <c r="A46" s="10">
        <f t="shared" si="0"/>
        <v>40</v>
      </c>
      <c r="B46" s="11">
        <v>43623</v>
      </c>
      <c r="C46" s="17">
        <v>1892</v>
      </c>
      <c r="D46" s="3" t="s">
        <v>8</v>
      </c>
      <c r="E46" s="19" t="s">
        <v>49</v>
      </c>
      <c r="F46" s="18">
        <v>5000</v>
      </c>
    </row>
    <row r="47" spans="1:6" ht="54" customHeight="1">
      <c r="A47" s="10">
        <f t="shared" si="0"/>
        <v>41</v>
      </c>
      <c r="B47" s="11">
        <v>43628</v>
      </c>
      <c r="C47" s="17">
        <v>832</v>
      </c>
      <c r="D47" s="3" t="s">
        <v>225</v>
      </c>
      <c r="E47" s="3" t="s">
        <v>226</v>
      </c>
      <c r="F47" s="18">
        <v>8400</v>
      </c>
    </row>
    <row r="48" spans="1:6" ht="42.75" customHeight="1">
      <c r="A48" s="10">
        <f t="shared" si="0"/>
        <v>42</v>
      </c>
      <c r="B48" s="11">
        <v>43628</v>
      </c>
      <c r="C48" s="17">
        <v>1902</v>
      </c>
      <c r="D48" s="3" t="s">
        <v>50</v>
      </c>
      <c r="E48" s="3" t="s">
        <v>51</v>
      </c>
      <c r="F48" s="18">
        <v>1000</v>
      </c>
    </row>
    <row r="49" spans="1:6" ht="41.25" customHeight="1">
      <c r="A49" s="10">
        <f t="shared" si="0"/>
        <v>43</v>
      </c>
      <c r="B49" s="11">
        <v>43630</v>
      </c>
      <c r="C49" s="17">
        <v>864</v>
      </c>
      <c r="D49" s="3" t="s">
        <v>8</v>
      </c>
      <c r="E49" s="3" t="s">
        <v>52</v>
      </c>
      <c r="F49" s="18">
        <v>-0.75</v>
      </c>
    </row>
    <row r="50" spans="1:6" ht="36.75" customHeight="1">
      <c r="A50" s="10">
        <f t="shared" si="0"/>
        <v>44</v>
      </c>
      <c r="B50" s="11">
        <v>43630</v>
      </c>
      <c r="C50" s="17">
        <v>759</v>
      </c>
      <c r="D50" s="3" t="s">
        <v>10</v>
      </c>
      <c r="E50" s="3" t="s">
        <v>209</v>
      </c>
      <c r="F50" s="18">
        <f>750-30</f>
        <v>720</v>
      </c>
    </row>
    <row r="51" spans="1:6" ht="42" customHeight="1">
      <c r="A51" s="10">
        <f t="shared" si="0"/>
        <v>45</v>
      </c>
      <c r="B51" s="11">
        <v>43630</v>
      </c>
      <c r="C51" s="17">
        <v>857</v>
      </c>
      <c r="D51" s="3" t="s">
        <v>10</v>
      </c>
      <c r="E51" s="3" t="s">
        <v>209</v>
      </c>
      <c r="F51" s="18">
        <f>750-30</f>
        <v>720</v>
      </c>
    </row>
    <row r="52" spans="1:6" ht="35.25" customHeight="1">
      <c r="A52" s="10">
        <f t="shared" si="0"/>
        <v>46</v>
      </c>
      <c r="B52" s="11">
        <v>43630</v>
      </c>
      <c r="C52" s="17">
        <v>861</v>
      </c>
      <c r="D52" s="3" t="s">
        <v>10</v>
      </c>
      <c r="E52" s="3" t="s">
        <v>209</v>
      </c>
      <c r="F52" s="18">
        <f>750-30</f>
        <v>720</v>
      </c>
    </row>
    <row r="53" spans="1:6" ht="39.75" customHeight="1">
      <c r="A53" s="10">
        <f t="shared" si="0"/>
        <v>47</v>
      </c>
      <c r="B53" s="11">
        <v>43630</v>
      </c>
      <c r="C53" s="17">
        <v>863</v>
      </c>
      <c r="D53" s="3" t="s">
        <v>10</v>
      </c>
      <c r="E53" s="3" t="s">
        <v>209</v>
      </c>
      <c r="F53" s="18">
        <v>750</v>
      </c>
    </row>
    <row r="54" spans="1:6" ht="52.5" customHeight="1">
      <c r="A54" s="10">
        <f t="shared" si="0"/>
        <v>48</v>
      </c>
      <c r="B54" s="11">
        <v>43630</v>
      </c>
      <c r="C54" s="17">
        <v>292</v>
      </c>
      <c r="D54" s="3" t="s">
        <v>8</v>
      </c>
      <c r="E54" s="3" t="s">
        <v>53</v>
      </c>
      <c r="F54" s="18">
        <v>-144.63</v>
      </c>
    </row>
    <row r="55" spans="1:6" ht="53.25" customHeight="1">
      <c r="A55" s="10">
        <f t="shared" si="0"/>
        <v>49</v>
      </c>
      <c r="B55" s="11">
        <v>43630</v>
      </c>
      <c r="C55" s="17">
        <v>367</v>
      </c>
      <c r="D55" s="3" t="s">
        <v>8</v>
      </c>
      <c r="E55" s="3" t="s">
        <v>54</v>
      </c>
      <c r="F55" s="18">
        <v>-198.22</v>
      </c>
    </row>
    <row r="56" spans="1:6" ht="54" customHeight="1">
      <c r="A56" s="10">
        <f t="shared" si="0"/>
        <v>50</v>
      </c>
      <c r="B56" s="11">
        <v>43630</v>
      </c>
      <c r="C56" s="17">
        <v>368</v>
      </c>
      <c r="D56" s="3" t="s">
        <v>8</v>
      </c>
      <c r="E56" s="3" t="s">
        <v>210</v>
      </c>
      <c r="F56" s="18">
        <v>-1350.99</v>
      </c>
    </row>
    <row r="57" spans="1:6" ht="56.25" customHeight="1">
      <c r="A57" s="10">
        <f t="shared" si="0"/>
        <v>51</v>
      </c>
      <c r="B57" s="11">
        <v>43630</v>
      </c>
      <c r="C57" s="17">
        <v>369</v>
      </c>
      <c r="D57" s="3" t="s">
        <v>8</v>
      </c>
      <c r="E57" s="3" t="s">
        <v>55</v>
      </c>
      <c r="F57" s="18">
        <v>-190.92</v>
      </c>
    </row>
    <row r="58" spans="1:6" ht="53.25" customHeight="1">
      <c r="A58" s="10">
        <f t="shared" si="0"/>
        <v>52</v>
      </c>
      <c r="B58" s="11">
        <v>43630</v>
      </c>
      <c r="C58" s="17">
        <v>370</v>
      </c>
      <c r="D58" s="3" t="s">
        <v>8</v>
      </c>
      <c r="E58" s="3" t="s">
        <v>56</v>
      </c>
      <c r="F58" s="18">
        <v>-1.35</v>
      </c>
    </row>
    <row r="59" spans="1:6" ht="56.25" customHeight="1">
      <c r="A59" s="10">
        <f t="shared" si="0"/>
        <v>53</v>
      </c>
      <c r="B59" s="11">
        <v>43630</v>
      </c>
      <c r="C59" s="17">
        <v>373</v>
      </c>
      <c r="D59" s="3" t="s">
        <v>8</v>
      </c>
      <c r="E59" s="3" t="s">
        <v>57</v>
      </c>
      <c r="F59" s="18">
        <v>-198.22</v>
      </c>
    </row>
    <row r="60" spans="1:6" ht="51" customHeight="1">
      <c r="A60" s="10">
        <f t="shared" si="0"/>
        <v>54</v>
      </c>
      <c r="B60" s="11">
        <v>43630</v>
      </c>
      <c r="C60" s="17">
        <v>374</v>
      </c>
      <c r="D60" s="3" t="s">
        <v>8</v>
      </c>
      <c r="E60" s="3" t="s">
        <v>58</v>
      </c>
      <c r="F60" s="18">
        <v>-1444.86</v>
      </c>
    </row>
    <row r="61" spans="1:6" ht="51" customHeight="1">
      <c r="A61" s="10">
        <f t="shared" si="0"/>
        <v>55</v>
      </c>
      <c r="B61" s="11">
        <v>43630</v>
      </c>
      <c r="C61" s="17">
        <v>375</v>
      </c>
      <c r="D61" s="3" t="s">
        <v>8</v>
      </c>
      <c r="E61" s="3" t="s">
        <v>59</v>
      </c>
      <c r="F61" s="18">
        <v>-170.58</v>
      </c>
    </row>
    <row r="62" spans="1:6" ht="51.75" customHeight="1">
      <c r="A62" s="10">
        <f t="shared" si="0"/>
        <v>56</v>
      </c>
      <c r="B62" s="11">
        <v>43630</v>
      </c>
      <c r="C62" s="17">
        <v>376</v>
      </c>
      <c r="D62" s="3" t="s">
        <v>8</v>
      </c>
      <c r="E62" s="3" t="s">
        <v>60</v>
      </c>
      <c r="F62" s="18">
        <v>-1.3</v>
      </c>
    </row>
    <row r="63" spans="1:6" ht="56.25" customHeight="1">
      <c r="A63" s="10">
        <f t="shared" si="0"/>
        <v>57</v>
      </c>
      <c r="B63" s="11">
        <v>43630</v>
      </c>
      <c r="C63" s="17">
        <v>1939</v>
      </c>
      <c r="D63" s="3" t="s">
        <v>61</v>
      </c>
      <c r="E63" s="3" t="s">
        <v>211</v>
      </c>
      <c r="F63" s="18">
        <v>360</v>
      </c>
    </row>
    <row r="64" spans="1:6" ht="42" customHeight="1">
      <c r="A64" s="10">
        <f t="shared" si="0"/>
        <v>58</v>
      </c>
      <c r="B64" s="11">
        <v>43634</v>
      </c>
      <c r="C64" s="17">
        <v>667</v>
      </c>
      <c r="D64" s="3" t="s">
        <v>8</v>
      </c>
      <c r="E64" s="3" t="s">
        <v>212</v>
      </c>
      <c r="F64" s="18">
        <v>-17.86</v>
      </c>
    </row>
    <row r="65" spans="1:6" ht="36.75" customHeight="1">
      <c r="A65" s="10">
        <f t="shared" si="0"/>
        <v>59</v>
      </c>
      <c r="B65" s="11">
        <v>43634</v>
      </c>
      <c r="C65" s="17">
        <v>865</v>
      </c>
      <c r="D65" s="3" t="s">
        <v>228</v>
      </c>
      <c r="E65" s="3" t="s">
        <v>230</v>
      </c>
      <c r="F65" s="18">
        <v>78.28</v>
      </c>
    </row>
    <row r="66" spans="1:6" ht="40.5" customHeight="1">
      <c r="A66" s="10">
        <f t="shared" si="0"/>
        <v>60</v>
      </c>
      <c r="B66" s="11">
        <v>43635</v>
      </c>
      <c r="C66" s="17">
        <v>869</v>
      </c>
      <c r="D66" s="20" t="s">
        <v>10</v>
      </c>
      <c r="E66" s="20" t="s">
        <v>218</v>
      </c>
      <c r="F66" s="21">
        <f>2300-178.16</f>
        <v>2121.84</v>
      </c>
    </row>
    <row r="67" spans="1:6" ht="45" customHeight="1">
      <c r="A67" s="10">
        <f t="shared" si="0"/>
        <v>61</v>
      </c>
      <c r="B67" s="11">
        <v>43635</v>
      </c>
      <c r="C67" s="17">
        <v>1</v>
      </c>
      <c r="D67" s="3" t="s">
        <v>8</v>
      </c>
      <c r="E67" s="3" t="s">
        <v>62</v>
      </c>
      <c r="F67" s="18">
        <v>-695.55</v>
      </c>
    </row>
    <row r="68" spans="1:6" ht="27" customHeight="1">
      <c r="A68" s="10">
        <f t="shared" si="0"/>
        <v>62</v>
      </c>
      <c r="B68" s="11">
        <v>43635</v>
      </c>
      <c r="C68" s="17">
        <v>1</v>
      </c>
      <c r="D68" s="3" t="s">
        <v>8</v>
      </c>
      <c r="E68" s="3" t="s">
        <v>63</v>
      </c>
      <c r="F68" s="18">
        <v>-74.98</v>
      </c>
    </row>
    <row r="69" spans="1:6" ht="36" customHeight="1">
      <c r="A69" s="10">
        <f t="shared" si="0"/>
        <v>63</v>
      </c>
      <c r="B69" s="11">
        <v>43635</v>
      </c>
      <c r="C69" s="17">
        <v>1</v>
      </c>
      <c r="D69" s="3" t="s">
        <v>8</v>
      </c>
      <c r="E69" s="3" t="s">
        <v>64</v>
      </c>
      <c r="F69" s="18">
        <v>-0.56999999999999995</v>
      </c>
    </row>
    <row r="70" spans="1:6" ht="49.5" customHeight="1">
      <c r="A70" s="10">
        <f t="shared" si="0"/>
        <v>64</v>
      </c>
      <c r="B70" s="11">
        <v>43635</v>
      </c>
      <c r="C70" s="17">
        <v>1</v>
      </c>
      <c r="D70" s="3" t="s">
        <v>8</v>
      </c>
      <c r="E70" s="3" t="s">
        <v>65</v>
      </c>
      <c r="F70" s="18">
        <v>-130.11000000000001</v>
      </c>
    </row>
    <row r="71" spans="1:6" ht="51" customHeight="1">
      <c r="A71" s="10">
        <f t="shared" si="0"/>
        <v>65</v>
      </c>
      <c r="B71" s="11">
        <v>43635</v>
      </c>
      <c r="C71" s="17">
        <v>1904</v>
      </c>
      <c r="D71" s="3" t="s">
        <v>8</v>
      </c>
      <c r="E71" s="3" t="s">
        <v>213</v>
      </c>
      <c r="F71" s="18">
        <v>-2188.27</v>
      </c>
    </row>
    <row r="72" spans="1:6" ht="54.75" customHeight="1">
      <c r="A72" s="10">
        <f t="shared" si="0"/>
        <v>66</v>
      </c>
      <c r="B72" s="11">
        <v>43635</v>
      </c>
      <c r="C72" s="17">
        <v>1905</v>
      </c>
      <c r="D72" s="3" t="s">
        <v>8</v>
      </c>
      <c r="E72" s="3" t="s">
        <v>231</v>
      </c>
      <c r="F72" s="18">
        <v>-1433.57</v>
      </c>
    </row>
    <row r="73" spans="1:6" ht="48.75" customHeight="1">
      <c r="A73" s="10">
        <f t="shared" ref="A73:A136" si="1">1+A72</f>
        <v>67</v>
      </c>
      <c r="B73" s="11">
        <v>43636</v>
      </c>
      <c r="C73" s="17">
        <v>1942</v>
      </c>
      <c r="D73" s="3" t="s">
        <v>10</v>
      </c>
      <c r="E73" s="3" t="s">
        <v>214</v>
      </c>
      <c r="F73" s="18">
        <v>260</v>
      </c>
    </row>
    <row r="74" spans="1:6" ht="53.25" customHeight="1">
      <c r="A74" s="10">
        <f t="shared" si="1"/>
        <v>68</v>
      </c>
      <c r="B74" s="11">
        <v>43636</v>
      </c>
      <c r="C74" s="17">
        <v>1943</v>
      </c>
      <c r="D74" s="3" t="s">
        <v>10</v>
      </c>
      <c r="E74" s="3" t="s">
        <v>66</v>
      </c>
      <c r="F74" s="18">
        <v>4.72</v>
      </c>
    </row>
    <row r="75" spans="1:6" ht="53.25" customHeight="1">
      <c r="A75" s="10">
        <f t="shared" si="1"/>
        <v>69</v>
      </c>
      <c r="B75" s="11">
        <v>43636</v>
      </c>
      <c r="C75" s="17">
        <v>1944</v>
      </c>
      <c r="D75" s="3" t="s">
        <v>10</v>
      </c>
      <c r="E75" s="3" t="s">
        <v>67</v>
      </c>
      <c r="F75" s="18">
        <v>4.72</v>
      </c>
    </row>
    <row r="76" spans="1:6" ht="39" customHeight="1">
      <c r="A76" s="10">
        <f t="shared" si="1"/>
        <v>70</v>
      </c>
      <c r="B76" s="11">
        <v>43636</v>
      </c>
      <c r="C76" s="17">
        <v>1957</v>
      </c>
      <c r="D76" s="3" t="s">
        <v>68</v>
      </c>
      <c r="E76" s="3" t="s">
        <v>69</v>
      </c>
      <c r="F76" s="18">
        <v>398.31</v>
      </c>
    </row>
    <row r="77" spans="1:6" ht="34.5" customHeight="1">
      <c r="A77" s="10">
        <f t="shared" si="1"/>
        <v>71</v>
      </c>
      <c r="B77" s="11">
        <v>43636</v>
      </c>
      <c r="C77" s="17">
        <v>1958</v>
      </c>
      <c r="D77" s="3" t="s">
        <v>70</v>
      </c>
      <c r="E77" s="3" t="s">
        <v>71</v>
      </c>
      <c r="F77" s="18">
        <v>856.78</v>
      </c>
    </row>
    <row r="78" spans="1:6" ht="30" customHeight="1">
      <c r="A78" s="10">
        <f t="shared" si="1"/>
        <v>72</v>
      </c>
      <c r="B78" s="11">
        <v>43636</v>
      </c>
      <c r="C78" s="17">
        <v>1959</v>
      </c>
      <c r="D78" s="3" t="s">
        <v>72</v>
      </c>
      <c r="E78" s="3" t="s">
        <v>73</v>
      </c>
      <c r="F78" s="18">
        <v>12949.52</v>
      </c>
    </row>
    <row r="79" spans="1:6" ht="49.5" customHeight="1">
      <c r="A79" s="10">
        <f t="shared" si="1"/>
        <v>73</v>
      </c>
      <c r="B79" s="11">
        <v>43636</v>
      </c>
      <c r="C79" s="17">
        <v>1960</v>
      </c>
      <c r="D79" s="3" t="s">
        <v>74</v>
      </c>
      <c r="E79" s="3" t="s">
        <v>75</v>
      </c>
      <c r="F79" s="18">
        <v>297.5</v>
      </c>
    </row>
    <row r="80" spans="1:6" ht="36.75" customHeight="1">
      <c r="A80" s="10">
        <f t="shared" si="1"/>
        <v>74</v>
      </c>
      <c r="B80" s="11">
        <v>43636</v>
      </c>
      <c r="C80" s="17">
        <v>1961</v>
      </c>
      <c r="D80" s="3" t="s">
        <v>76</v>
      </c>
      <c r="E80" s="3" t="s">
        <v>77</v>
      </c>
      <c r="F80" s="18">
        <v>1253.53</v>
      </c>
    </row>
    <row r="81" spans="1:6" ht="56.25" customHeight="1">
      <c r="A81" s="10">
        <f t="shared" si="1"/>
        <v>75</v>
      </c>
      <c r="B81" s="11">
        <v>43636</v>
      </c>
      <c r="C81" s="17">
        <v>1962</v>
      </c>
      <c r="D81" s="3" t="s">
        <v>78</v>
      </c>
      <c r="E81" s="3" t="s">
        <v>79</v>
      </c>
      <c r="F81" s="18">
        <v>2915.5</v>
      </c>
    </row>
    <row r="82" spans="1:6" ht="40.5" customHeight="1">
      <c r="A82" s="10">
        <f t="shared" si="1"/>
        <v>76</v>
      </c>
      <c r="B82" s="11">
        <v>43636</v>
      </c>
      <c r="C82" s="17">
        <v>1963</v>
      </c>
      <c r="D82" s="19" t="s">
        <v>80</v>
      </c>
      <c r="E82" s="3" t="s">
        <v>81</v>
      </c>
      <c r="F82" s="18">
        <v>2225.79</v>
      </c>
    </row>
    <row r="83" spans="1:6" ht="45" customHeight="1">
      <c r="A83" s="10">
        <f t="shared" si="1"/>
        <v>77</v>
      </c>
      <c r="B83" s="11">
        <v>43636</v>
      </c>
      <c r="C83" s="17">
        <v>1964</v>
      </c>
      <c r="D83" s="19" t="s">
        <v>80</v>
      </c>
      <c r="E83" s="3" t="s">
        <v>215</v>
      </c>
      <c r="F83" s="18">
        <v>38.479999999999997</v>
      </c>
    </row>
    <row r="84" spans="1:6" ht="39" customHeight="1">
      <c r="A84" s="10">
        <f t="shared" si="1"/>
        <v>78</v>
      </c>
      <c r="B84" s="11">
        <v>43636</v>
      </c>
      <c r="C84" s="17">
        <v>1965</v>
      </c>
      <c r="D84" s="3" t="s">
        <v>10</v>
      </c>
      <c r="E84" s="3" t="s">
        <v>82</v>
      </c>
      <c r="F84" s="18">
        <v>116</v>
      </c>
    </row>
    <row r="85" spans="1:6" ht="39" customHeight="1">
      <c r="A85" s="10">
        <f t="shared" si="1"/>
        <v>79</v>
      </c>
      <c r="B85" s="11">
        <v>43637</v>
      </c>
      <c r="C85" s="17">
        <v>1967</v>
      </c>
      <c r="D85" s="3" t="s">
        <v>83</v>
      </c>
      <c r="E85" s="3" t="s">
        <v>216</v>
      </c>
      <c r="F85" s="18">
        <v>595</v>
      </c>
    </row>
    <row r="86" spans="1:6" ht="39.75" customHeight="1">
      <c r="A86" s="10">
        <f t="shared" si="1"/>
        <v>80</v>
      </c>
      <c r="B86" s="11">
        <v>43637</v>
      </c>
      <c r="C86" s="17">
        <v>1968</v>
      </c>
      <c r="D86" s="3" t="s">
        <v>84</v>
      </c>
      <c r="E86" s="3" t="s">
        <v>85</v>
      </c>
      <c r="F86" s="18">
        <v>1824.27</v>
      </c>
    </row>
    <row r="87" spans="1:6" ht="38.25" customHeight="1">
      <c r="A87" s="10">
        <f t="shared" si="1"/>
        <v>81</v>
      </c>
      <c r="B87" s="11">
        <v>43637</v>
      </c>
      <c r="C87" s="17">
        <v>1969</v>
      </c>
      <c r="D87" s="3" t="s">
        <v>86</v>
      </c>
      <c r="E87" s="3" t="s">
        <v>87</v>
      </c>
      <c r="F87" s="18">
        <v>34398.019999999997</v>
      </c>
    </row>
    <row r="88" spans="1:6" ht="31.5" customHeight="1">
      <c r="A88" s="10">
        <f t="shared" si="1"/>
        <v>82</v>
      </c>
      <c r="B88" s="11">
        <v>43637</v>
      </c>
      <c r="C88" s="17">
        <v>1970</v>
      </c>
      <c r="D88" s="3" t="s">
        <v>88</v>
      </c>
      <c r="E88" s="3" t="s">
        <v>217</v>
      </c>
      <c r="F88" s="18">
        <v>15021.83</v>
      </c>
    </row>
    <row r="89" spans="1:6" ht="38.25" customHeight="1">
      <c r="A89" s="10">
        <f t="shared" si="1"/>
        <v>83</v>
      </c>
      <c r="B89" s="11">
        <v>43637</v>
      </c>
      <c r="C89" s="17">
        <v>1972</v>
      </c>
      <c r="D89" s="3" t="s">
        <v>89</v>
      </c>
      <c r="E89" s="3" t="s">
        <v>90</v>
      </c>
      <c r="F89" s="18">
        <v>196.69</v>
      </c>
    </row>
    <row r="90" spans="1:6" ht="28.5" customHeight="1">
      <c r="A90" s="10">
        <f t="shared" si="1"/>
        <v>84</v>
      </c>
      <c r="B90" s="11">
        <v>43637</v>
      </c>
      <c r="C90" s="17">
        <v>1973</v>
      </c>
      <c r="D90" s="3" t="s">
        <v>91</v>
      </c>
      <c r="E90" s="3" t="s">
        <v>92</v>
      </c>
      <c r="F90" s="18">
        <v>2230.12</v>
      </c>
    </row>
    <row r="91" spans="1:6" ht="33.75" customHeight="1">
      <c r="A91" s="10">
        <f t="shared" si="1"/>
        <v>85</v>
      </c>
      <c r="B91" s="11">
        <v>43637</v>
      </c>
      <c r="C91" s="17">
        <v>1974</v>
      </c>
      <c r="D91" s="3" t="s">
        <v>93</v>
      </c>
      <c r="E91" s="3" t="s">
        <v>94</v>
      </c>
      <c r="F91" s="18">
        <v>226.1</v>
      </c>
    </row>
    <row r="92" spans="1:6" ht="32.25" customHeight="1">
      <c r="A92" s="10">
        <f t="shared" si="1"/>
        <v>86</v>
      </c>
      <c r="B92" s="11">
        <v>43637</v>
      </c>
      <c r="C92" s="17">
        <v>1975</v>
      </c>
      <c r="D92" s="3" t="s">
        <v>95</v>
      </c>
      <c r="E92" s="3" t="s">
        <v>96</v>
      </c>
      <c r="F92" s="18">
        <v>7183.99</v>
      </c>
    </row>
    <row r="93" spans="1:6" ht="42.75" customHeight="1">
      <c r="A93" s="10">
        <f t="shared" si="1"/>
        <v>87</v>
      </c>
      <c r="B93" s="11">
        <v>43637</v>
      </c>
      <c r="C93" s="17">
        <v>1976</v>
      </c>
      <c r="D93" s="3" t="s">
        <v>97</v>
      </c>
      <c r="E93" s="3" t="s">
        <v>98</v>
      </c>
      <c r="F93" s="18">
        <v>842.52</v>
      </c>
    </row>
    <row r="94" spans="1:6" ht="45.75" customHeight="1">
      <c r="A94" s="10">
        <f t="shared" si="1"/>
        <v>88</v>
      </c>
      <c r="B94" s="11">
        <v>43637</v>
      </c>
      <c r="C94" s="17">
        <v>1977</v>
      </c>
      <c r="D94" s="3" t="s">
        <v>10</v>
      </c>
      <c r="E94" s="3" t="s">
        <v>99</v>
      </c>
      <c r="F94" s="18">
        <v>100</v>
      </c>
    </row>
    <row r="95" spans="1:6" ht="48.75" customHeight="1">
      <c r="A95" s="10">
        <f t="shared" si="1"/>
        <v>89</v>
      </c>
      <c r="B95" s="11">
        <v>43637</v>
      </c>
      <c r="C95" s="17">
        <v>1978</v>
      </c>
      <c r="D95" s="3" t="s">
        <v>100</v>
      </c>
      <c r="E95" s="3" t="s">
        <v>101</v>
      </c>
      <c r="F95" s="18">
        <v>14280</v>
      </c>
    </row>
    <row r="96" spans="1:6" ht="35.25" customHeight="1">
      <c r="A96" s="10">
        <f t="shared" si="1"/>
        <v>90</v>
      </c>
      <c r="B96" s="11">
        <v>43637</v>
      </c>
      <c r="C96" s="17">
        <v>1979</v>
      </c>
      <c r="D96" s="3" t="s">
        <v>102</v>
      </c>
      <c r="E96" s="3" t="s">
        <v>103</v>
      </c>
      <c r="F96" s="18">
        <v>6069</v>
      </c>
    </row>
    <row r="97" spans="1:6" ht="38.25" customHeight="1">
      <c r="A97" s="10">
        <f t="shared" si="1"/>
        <v>91</v>
      </c>
      <c r="B97" s="11">
        <v>43637</v>
      </c>
      <c r="C97" s="17">
        <v>1980</v>
      </c>
      <c r="D97" s="3" t="s">
        <v>104</v>
      </c>
      <c r="E97" s="3" t="s">
        <v>105</v>
      </c>
      <c r="F97" s="18">
        <v>5268.45</v>
      </c>
    </row>
    <row r="98" spans="1:6" ht="41.25" customHeight="1">
      <c r="A98" s="10">
        <f t="shared" si="1"/>
        <v>92</v>
      </c>
      <c r="B98" s="11">
        <v>43637</v>
      </c>
      <c r="C98" s="17">
        <v>1981</v>
      </c>
      <c r="D98" s="3" t="s">
        <v>10</v>
      </c>
      <c r="E98" s="3" t="s">
        <v>106</v>
      </c>
      <c r="F98" s="18">
        <v>800</v>
      </c>
    </row>
    <row r="99" spans="1:6" ht="47.25" customHeight="1">
      <c r="A99" s="10">
        <f t="shared" si="1"/>
        <v>93</v>
      </c>
      <c r="B99" s="11">
        <v>43640</v>
      </c>
      <c r="C99" s="17">
        <v>1769</v>
      </c>
      <c r="D99" s="3" t="s">
        <v>8</v>
      </c>
      <c r="E99" s="3" t="s">
        <v>107</v>
      </c>
      <c r="F99" s="18">
        <v>-91.89</v>
      </c>
    </row>
    <row r="100" spans="1:6" ht="41.25" customHeight="1">
      <c r="A100" s="10">
        <f t="shared" si="1"/>
        <v>94</v>
      </c>
      <c r="B100" s="11">
        <v>43640</v>
      </c>
      <c r="C100" s="17">
        <v>1770</v>
      </c>
      <c r="D100" s="3" t="s">
        <v>8</v>
      </c>
      <c r="E100" s="3" t="s">
        <v>108</v>
      </c>
      <c r="F100" s="18">
        <v>-103.76</v>
      </c>
    </row>
    <row r="101" spans="1:6" ht="51.75" customHeight="1">
      <c r="A101" s="10">
        <f t="shared" si="1"/>
        <v>95</v>
      </c>
      <c r="B101" s="11">
        <v>43640</v>
      </c>
      <c r="C101" s="17">
        <v>1963</v>
      </c>
      <c r="D101" s="3" t="s">
        <v>8</v>
      </c>
      <c r="E101" s="3" t="s">
        <v>109</v>
      </c>
      <c r="F101" s="18">
        <v>-4351.8100000000004</v>
      </c>
    </row>
    <row r="102" spans="1:6" ht="57.75" customHeight="1">
      <c r="A102" s="10">
        <f t="shared" si="1"/>
        <v>96</v>
      </c>
      <c r="B102" s="11">
        <v>43640</v>
      </c>
      <c r="C102" s="17">
        <v>1964</v>
      </c>
      <c r="D102" s="3" t="s">
        <v>8</v>
      </c>
      <c r="E102" s="3" t="s">
        <v>110</v>
      </c>
      <c r="F102" s="18">
        <v>-531.84</v>
      </c>
    </row>
    <row r="103" spans="1:6" ht="66.75" customHeight="1">
      <c r="A103" s="10">
        <f t="shared" si="1"/>
        <v>97</v>
      </c>
      <c r="B103" s="11">
        <v>43640</v>
      </c>
      <c r="C103" s="17">
        <v>1965</v>
      </c>
      <c r="D103" s="3" t="s">
        <v>8</v>
      </c>
      <c r="E103" s="3" t="s">
        <v>111</v>
      </c>
      <c r="F103" s="18">
        <v>-1423.81</v>
      </c>
    </row>
    <row r="104" spans="1:6" ht="59.25" customHeight="1">
      <c r="A104" s="10">
        <f t="shared" si="1"/>
        <v>98</v>
      </c>
      <c r="B104" s="11">
        <v>43640</v>
      </c>
      <c r="C104" s="17">
        <v>1966</v>
      </c>
      <c r="D104" s="3" t="s">
        <v>8</v>
      </c>
      <c r="E104" s="3" t="s">
        <v>112</v>
      </c>
      <c r="F104" s="18">
        <v>-3.78</v>
      </c>
    </row>
    <row r="105" spans="1:6" ht="56.25" customHeight="1">
      <c r="A105" s="10">
        <f t="shared" si="1"/>
        <v>99</v>
      </c>
      <c r="B105" s="11">
        <v>43640</v>
      </c>
      <c r="C105" s="17">
        <v>1967</v>
      </c>
      <c r="D105" s="3" t="s">
        <v>8</v>
      </c>
      <c r="E105" s="3" t="s">
        <v>113</v>
      </c>
      <c r="F105" s="18">
        <v>-5334.33</v>
      </c>
    </row>
    <row r="106" spans="1:6" ht="51" customHeight="1">
      <c r="A106" s="10">
        <f t="shared" si="1"/>
        <v>100</v>
      </c>
      <c r="B106" s="11">
        <v>43640</v>
      </c>
      <c r="C106" s="17">
        <v>1968</v>
      </c>
      <c r="D106" s="3" t="s">
        <v>8</v>
      </c>
      <c r="E106" s="3" t="s">
        <v>114</v>
      </c>
      <c r="F106" s="18">
        <v>-487.37</v>
      </c>
    </row>
    <row r="107" spans="1:6" ht="51" customHeight="1">
      <c r="A107" s="10">
        <f t="shared" si="1"/>
        <v>101</v>
      </c>
      <c r="B107" s="11">
        <v>43640</v>
      </c>
      <c r="C107" s="17">
        <v>1970</v>
      </c>
      <c r="D107" s="3" t="s">
        <v>8</v>
      </c>
      <c r="E107" s="3" t="s">
        <v>232</v>
      </c>
      <c r="F107" s="18">
        <v>-3.73</v>
      </c>
    </row>
    <row r="108" spans="1:6" ht="48" customHeight="1">
      <c r="A108" s="10">
        <f t="shared" si="1"/>
        <v>102</v>
      </c>
      <c r="B108" s="11">
        <v>43640</v>
      </c>
      <c r="C108" s="17">
        <v>1971</v>
      </c>
      <c r="D108" s="3" t="s">
        <v>115</v>
      </c>
      <c r="E108" s="3" t="s">
        <v>116</v>
      </c>
      <c r="F108" s="18">
        <v>8996.4</v>
      </c>
    </row>
    <row r="109" spans="1:6" ht="62.25" customHeight="1">
      <c r="A109" s="10">
        <f t="shared" si="1"/>
        <v>103</v>
      </c>
      <c r="B109" s="11">
        <v>43640</v>
      </c>
      <c r="C109" s="17">
        <v>1984</v>
      </c>
      <c r="D109" s="3" t="s">
        <v>117</v>
      </c>
      <c r="E109" s="3" t="s">
        <v>118</v>
      </c>
      <c r="F109" s="18">
        <v>294.52999999999997</v>
      </c>
    </row>
    <row r="110" spans="1:6" ht="38.25" customHeight="1">
      <c r="A110" s="10">
        <f t="shared" si="1"/>
        <v>104</v>
      </c>
      <c r="B110" s="11">
        <v>43640</v>
      </c>
      <c r="C110" s="17">
        <v>1985</v>
      </c>
      <c r="D110" s="3" t="s">
        <v>119</v>
      </c>
      <c r="E110" s="3" t="s">
        <v>120</v>
      </c>
      <c r="F110" s="18">
        <v>3523.8</v>
      </c>
    </row>
    <row r="111" spans="1:6" ht="43.5" customHeight="1">
      <c r="A111" s="10">
        <f t="shared" si="1"/>
        <v>105</v>
      </c>
      <c r="B111" s="11">
        <v>43640</v>
      </c>
      <c r="C111" s="17">
        <v>1986</v>
      </c>
      <c r="D111" s="3" t="s">
        <v>121</v>
      </c>
      <c r="E111" s="3" t="s">
        <v>122</v>
      </c>
      <c r="F111" s="18">
        <v>3204.98</v>
      </c>
    </row>
    <row r="112" spans="1:6" ht="31.5" customHeight="1">
      <c r="A112" s="10">
        <f t="shared" si="1"/>
        <v>106</v>
      </c>
      <c r="B112" s="11">
        <v>43640</v>
      </c>
      <c r="C112" s="17">
        <v>1988</v>
      </c>
      <c r="D112" s="3" t="s">
        <v>123</v>
      </c>
      <c r="E112" s="3" t="s">
        <v>124</v>
      </c>
      <c r="F112" s="18">
        <v>29776.11</v>
      </c>
    </row>
    <row r="113" spans="1:6" ht="36.75" customHeight="1">
      <c r="A113" s="10">
        <f t="shared" si="1"/>
        <v>107</v>
      </c>
      <c r="B113" s="11">
        <v>43640</v>
      </c>
      <c r="C113" s="17">
        <v>1989</v>
      </c>
      <c r="D113" s="3" t="s">
        <v>125</v>
      </c>
      <c r="E113" s="3" t="s">
        <v>126</v>
      </c>
      <c r="F113" s="18">
        <v>1543.76</v>
      </c>
    </row>
    <row r="114" spans="1:6" ht="39.75" customHeight="1">
      <c r="A114" s="10">
        <f t="shared" si="1"/>
        <v>108</v>
      </c>
      <c r="B114" s="11">
        <v>43640</v>
      </c>
      <c r="C114" s="17">
        <v>1990</v>
      </c>
      <c r="D114" s="3" t="s">
        <v>127</v>
      </c>
      <c r="E114" s="3" t="s">
        <v>128</v>
      </c>
      <c r="F114" s="18">
        <v>3314.72</v>
      </c>
    </row>
    <row r="115" spans="1:6" ht="36" customHeight="1">
      <c r="A115" s="10">
        <f t="shared" si="1"/>
        <v>109</v>
      </c>
      <c r="B115" s="11">
        <v>43640</v>
      </c>
      <c r="C115" s="17">
        <v>1991</v>
      </c>
      <c r="D115" s="3" t="s">
        <v>129</v>
      </c>
      <c r="E115" s="3" t="s">
        <v>130</v>
      </c>
      <c r="F115" s="18">
        <v>9791.1299999999992</v>
      </c>
    </row>
    <row r="116" spans="1:6" ht="39.75" customHeight="1">
      <c r="A116" s="10">
        <f t="shared" si="1"/>
        <v>110</v>
      </c>
      <c r="B116" s="11">
        <v>43640</v>
      </c>
      <c r="C116" s="17">
        <v>1992</v>
      </c>
      <c r="D116" s="3" t="s">
        <v>131</v>
      </c>
      <c r="E116" s="3" t="s">
        <v>132</v>
      </c>
      <c r="F116" s="18">
        <v>7468.62</v>
      </c>
    </row>
    <row r="117" spans="1:6" ht="38.25" customHeight="1">
      <c r="A117" s="10">
        <f t="shared" si="1"/>
        <v>111</v>
      </c>
      <c r="B117" s="11">
        <v>43640</v>
      </c>
      <c r="C117" s="17">
        <v>1993</v>
      </c>
      <c r="D117" s="3" t="s">
        <v>131</v>
      </c>
      <c r="E117" s="3" t="s">
        <v>133</v>
      </c>
      <c r="F117" s="18">
        <v>3299.17</v>
      </c>
    </row>
    <row r="118" spans="1:6" ht="37.5" customHeight="1">
      <c r="A118" s="10">
        <f t="shared" si="1"/>
        <v>112</v>
      </c>
      <c r="B118" s="11">
        <v>43640</v>
      </c>
      <c r="C118" s="17">
        <v>1994</v>
      </c>
      <c r="D118" s="3" t="s">
        <v>131</v>
      </c>
      <c r="E118" s="3" t="s">
        <v>134</v>
      </c>
      <c r="F118" s="18">
        <v>9445.16</v>
      </c>
    </row>
    <row r="119" spans="1:6" ht="31.5" customHeight="1">
      <c r="A119" s="10">
        <f t="shared" si="1"/>
        <v>113</v>
      </c>
      <c r="B119" s="11">
        <v>43641</v>
      </c>
      <c r="C119" s="17">
        <v>1987</v>
      </c>
      <c r="D119" s="3" t="s">
        <v>121</v>
      </c>
      <c r="E119" s="3" t="s">
        <v>135</v>
      </c>
      <c r="F119" s="18">
        <v>14271.39</v>
      </c>
    </row>
    <row r="120" spans="1:6" ht="39.75" customHeight="1">
      <c r="A120" s="10">
        <f t="shared" si="1"/>
        <v>114</v>
      </c>
      <c r="B120" s="11">
        <v>43641</v>
      </c>
      <c r="C120" s="17">
        <v>2000</v>
      </c>
      <c r="D120" s="3" t="s">
        <v>136</v>
      </c>
      <c r="E120" s="3" t="s">
        <v>137</v>
      </c>
      <c r="F120" s="18">
        <v>2962.39</v>
      </c>
    </row>
    <row r="121" spans="1:6" ht="41.25" customHeight="1">
      <c r="A121" s="10">
        <f t="shared" si="1"/>
        <v>115</v>
      </c>
      <c r="B121" s="11">
        <v>43641</v>
      </c>
      <c r="C121" s="17">
        <v>2001</v>
      </c>
      <c r="D121" s="3" t="s">
        <v>91</v>
      </c>
      <c r="E121" s="3" t="s">
        <v>138</v>
      </c>
      <c r="F121" s="18">
        <v>480.21</v>
      </c>
    </row>
    <row r="122" spans="1:6" ht="39" customHeight="1">
      <c r="A122" s="10">
        <f t="shared" si="1"/>
        <v>116</v>
      </c>
      <c r="B122" s="11">
        <v>43641</v>
      </c>
      <c r="C122" s="17">
        <v>2002</v>
      </c>
      <c r="D122" s="3" t="s">
        <v>139</v>
      </c>
      <c r="E122" s="3" t="s">
        <v>140</v>
      </c>
      <c r="F122" s="18">
        <v>1329.33</v>
      </c>
    </row>
    <row r="123" spans="1:6" ht="32.25" customHeight="1">
      <c r="A123" s="10">
        <f t="shared" si="1"/>
        <v>117</v>
      </c>
      <c r="B123" s="11">
        <v>43641</v>
      </c>
      <c r="C123" s="17">
        <v>2005</v>
      </c>
      <c r="D123" s="3" t="s">
        <v>141</v>
      </c>
      <c r="E123" s="3" t="s">
        <v>142</v>
      </c>
      <c r="F123" s="18">
        <v>501.76</v>
      </c>
    </row>
    <row r="124" spans="1:6" ht="35.25" customHeight="1">
      <c r="A124" s="10">
        <f t="shared" si="1"/>
        <v>118</v>
      </c>
      <c r="B124" s="11">
        <v>43641</v>
      </c>
      <c r="C124" s="17">
        <v>2006</v>
      </c>
      <c r="D124" s="3" t="s">
        <v>143</v>
      </c>
      <c r="E124" s="3" t="s">
        <v>144</v>
      </c>
      <c r="F124" s="18">
        <v>45.33</v>
      </c>
    </row>
    <row r="125" spans="1:6" ht="42.75" customHeight="1">
      <c r="A125" s="10">
        <f t="shared" si="1"/>
        <v>119</v>
      </c>
      <c r="B125" s="11">
        <v>43641</v>
      </c>
      <c r="C125" s="17">
        <v>2007</v>
      </c>
      <c r="D125" s="3" t="s">
        <v>145</v>
      </c>
      <c r="E125" s="3" t="s">
        <v>146</v>
      </c>
      <c r="F125" s="18">
        <v>2261</v>
      </c>
    </row>
    <row r="126" spans="1:6" ht="42" customHeight="1">
      <c r="A126" s="10">
        <f t="shared" si="1"/>
        <v>120</v>
      </c>
      <c r="B126" s="11">
        <v>43641</v>
      </c>
      <c r="C126" s="17">
        <v>2008</v>
      </c>
      <c r="D126" s="3" t="s">
        <v>147</v>
      </c>
      <c r="E126" s="3" t="s">
        <v>148</v>
      </c>
      <c r="F126" s="18">
        <v>6697.37</v>
      </c>
    </row>
    <row r="127" spans="1:6" ht="33" customHeight="1">
      <c r="A127" s="10">
        <f t="shared" si="1"/>
        <v>121</v>
      </c>
      <c r="B127" s="11">
        <v>43642</v>
      </c>
      <c r="C127" s="17">
        <v>2004</v>
      </c>
      <c r="D127" s="3" t="s">
        <v>149</v>
      </c>
      <c r="E127" s="3" t="s">
        <v>150</v>
      </c>
      <c r="F127" s="18">
        <v>26857.4</v>
      </c>
    </row>
    <row r="128" spans="1:6" ht="39.75" customHeight="1">
      <c r="A128" s="10">
        <f t="shared" si="1"/>
        <v>122</v>
      </c>
      <c r="B128" s="11">
        <v>43642</v>
      </c>
      <c r="C128" s="17">
        <v>2009</v>
      </c>
      <c r="D128" s="17" t="s">
        <v>151</v>
      </c>
      <c r="E128" s="3" t="s">
        <v>152</v>
      </c>
      <c r="F128" s="18">
        <v>706.24</v>
      </c>
    </row>
    <row r="129" spans="1:6" ht="34.5" customHeight="1">
      <c r="A129" s="10">
        <f t="shared" si="1"/>
        <v>123</v>
      </c>
      <c r="B129" s="11">
        <v>43642</v>
      </c>
      <c r="C129" s="17">
        <v>2010</v>
      </c>
      <c r="D129" s="19" t="s">
        <v>153</v>
      </c>
      <c r="E129" s="3" t="s">
        <v>154</v>
      </c>
      <c r="F129" s="18">
        <v>412</v>
      </c>
    </row>
    <row r="130" spans="1:6" ht="39.75" customHeight="1">
      <c r="A130" s="10">
        <f t="shared" si="1"/>
        <v>124</v>
      </c>
      <c r="B130" s="11">
        <v>43643</v>
      </c>
      <c r="C130" s="17">
        <v>2003</v>
      </c>
      <c r="D130" s="19" t="s">
        <v>155</v>
      </c>
      <c r="E130" s="3" t="s">
        <v>156</v>
      </c>
      <c r="F130" s="18">
        <v>6216.98</v>
      </c>
    </row>
    <row r="131" spans="1:6" ht="50.25" customHeight="1">
      <c r="A131" s="10">
        <f t="shared" si="1"/>
        <v>125</v>
      </c>
      <c r="B131" s="11">
        <v>43643</v>
      </c>
      <c r="C131" s="17">
        <v>2014</v>
      </c>
      <c r="D131" s="3" t="s">
        <v>10</v>
      </c>
      <c r="E131" s="3" t="s">
        <v>157</v>
      </c>
      <c r="F131" s="18">
        <v>100</v>
      </c>
    </row>
    <row r="132" spans="1:6" ht="53.25" customHeight="1">
      <c r="A132" s="10">
        <f t="shared" si="1"/>
        <v>126</v>
      </c>
      <c r="B132" s="11">
        <v>43643</v>
      </c>
      <c r="C132" s="17">
        <v>2015</v>
      </c>
      <c r="D132" s="3" t="s">
        <v>10</v>
      </c>
      <c r="E132" s="3" t="s">
        <v>158</v>
      </c>
      <c r="F132" s="18">
        <v>166</v>
      </c>
    </row>
    <row r="133" spans="1:6" ht="51" customHeight="1">
      <c r="A133" s="10">
        <f t="shared" si="1"/>
        <v>127</v>
      </c>
      <c r="B133" s="11">
        <v>43643</v>
      </c>
      <c r="C133" s="17">
        <v>2018</v>
      </c>
      <c r="D133" s="3" t="s">
        <v>219</v>
      </c>
      <c r="E133" s="3" t="s">
        <v>220</v>
      </c>
      <c r="F133" s="18">
        <v>1700</v>
      </c>
    </row>
    <row r="134" spans="1:6" ht="58.5" customHeight="1">
      <c r="A134" s="10">
        <f t="shared" si="1"/>
        <v>128</v>
      </c>
      <c r="B134" s="11">
        <v>43643</v>
      </c>
      <c r="C134" s="17">
        <v>2019</v>
      </c>
      <c r="D134" s="3" t="s">
        <v>221</v>
      </c>
      <c r="E134" s="3" t="s">
        <v>222</v>
      </c>
      <c r="F134" s="18">
        <v>2556.94</v>
      </c>
    </row>
    <row r="135" spans="1:6" ht="38.25" customHeight="1">
      <c r="A135" s="10">
        <f t="shared" si="1"/>
        <v>129</v>
      </c>
      <c r="B135" s="11">
        <v>43643</v>
      </c>
      <c r="C135" s="17">
        <v>2026</v>
      </c>
      <c r="D135" s="3" t="s">
        <v>159</v>
      </c>
      <c r="E135" s="3" t="s">
        <v>160</v>
      </c>
      <c r="F135" s="18">
        <v>67327.13</v>
      </c>
    </row>
    <row r="136" spans="1:6" ht="53.25" customHeight="1">
      <c r="A136" s="10">
        <f t="shared" si="1"/>
        <v>130</v>
      </c>
      <c r="B136" s="11">
        <v>43643</v>
      </c>
      <c r="C136" s="17">
        <v>2028</v>
      </c>
      <c r="D136" s="3" t="s">
        <v>223</v>
      </c>
      <c r="E136" s="3" t="s">
        <v>224</v>
      </c>
      <c r="F136" s="18">
        <v>2125.44</v>
      </c>
    </row>
    <row r="137" spans="1:6" ht="43.5" customHeight="1">
      <c r="A137" s="10">
        <f t="shared" ref="A137:A158" si="2">1+A136</f>
        <v>131</v>
      </c>
      <c r="B137" s="11">
        <v>43643</v>
      </c>
      <c r="C137" s="17">
        <v>2029</v>
      </c>
      <c r="D137" s="17" t="s">
        <v>162</v>
      </c>
      <c r="E137" s="3" t="s">
        <v>163</v>
      </c>
      <c r="F137" s="18">
        <v>1132.3499999999999</v>
      </c>
    </row>
    <row r="138" spans="1:6" ht="39.75" customHeight="1">
      <c r="A138" s="10">
        <f t="shared" si="2"/>
        <v>132</v>
      </c>
      <c r="B138" s="11">
        <v>43643</v>
      </c>
      <c r="C138" s="17">
        <v>2030</v>
      </c>
      <c r="D138" s="3" t="s">
        <v>164</v>
      </c>
      <c r="E138" s="3" t="s">
        <v>165</v>
      </c>
      <c r="F138" s="18">
        <v>1582.7</v>
      </c>
    </row>
    <row r="139" spans="1:6" ht="37.5" customHeight="1">
      <c r="A139" s="10">
        <f t="shared" si="2"/>
        <v>133</v>
      </c>
      <c r="B139" s="11">
        <v>43643</v>
      </c>
      <c r="C139" s="17">
        <v>2031</v>
      </c>
      <c r="D139" s="3" t="s">
        <v>166</v>
      </c>
      <c r="E139" s="3" t="s">
        <v>167</v>
      </c>
      <c r="F139" s="18">
        <v>172.55</v>
      </c>
    </row>
    <row r="140" spans="1:6" ht="30.75" customHeight="1">
      <c r="A140" s="10">
        <f t="shared" si="2"/>
        <v>134</v>
      </c>
      <c r="B140" s="11">
        <v>43643</v>
      </c>
      <c r="C140" s="17">
        <v>2032</v>
      </c>
      <c r="D140" s="3" t="s">
        <v>38</v>
      </c>
      <c r="E140" s="3" t="s">
        <v>168</v>
      </c>
      <c r="F140" s="18">
        <v>1457.95</v>
      </c>
    </row>
    <row r="141" spans="1:6" ht="24" customHeight="1">
      <c r="A141" s="10">
        <f t="shared" si="2"/>
        <v>135</v>
      </c>
      <c r="B141" s="11">
        <v>43643</v>
      </c>
      <c r="C141" s="17">
        <v>2033</v>
      </c>
      <c r="D141" s="3" t="s">
        <v>166</v>
      </c>
      <c r="E141" s="3" t="s">
        <v>169</v>
      </c>
      <c r="F141" s="18">
        <v>243.95</v>
      </c>
    </row>
    <row r="142" spans="1:6" ht="52.5" customHeight="1">
      <c r="A142" s="10">
        <f t="shared" si="2"/>
        <v>136</v>
      </c>
      <c r="B142" s="11">
        <v>43644</v>
      </c>
      <c r="C142" s="17">
        <v>942</v>
      </c>
      <c r="D142" s="3" t="s">
        <v>8</v>
      </c>
      <c r="E142" s="3" t="s">
        <v>170</v>
      </c>
      <c r="F142" s="18">
        <v>-540.75</v>
      </c>
    </row>
    <row r="143" spans="1:6" ht="55.5" customHeight="1">
      <c r="A143" s="10">
        <f t="shared" si="2"/>
        <v>137</v>
      </c>
      <c r="B143" s="11">
        <v>43644</v>
      </c>
      <c r="C143" s="17">
        <v>943</v>
      </c>
      <c r="D143" s="3" t="s">
        <v>8</v>
      </c>
      <c r="E143" s="3" t="s">
        <v>171</v>
      </c>
      <c r="F143" s="18">
        <v>-498.57</v>
      </c>
    </row>
    <row r="144" spans="1:6" ht="70.5" customHeight="1">
      <c r="A144" s="10">
        <f t="shared" si="2"/>
        <v>138</v>
      </c>
      <c r="B144" s="11">
        <v>43644</v>
      </c>
      <c r="C144" s="17">
        <v>1965</v>
      </c>
      <c r="D144" s="3" t="s">
        <v>8</v>
      </c>
      <c r="E144" s="3" t="s">
        <v>172</v>
      </c>
      <c r="F144" s="18">
        <v>-1423.81</v>
      </c>
    </row>
    <row r="145" spans="1:6" ht="66" customHeight="1">
      <c r="A145" s="10">
        <f t="shared" si="2"/>
        <v>139</v>
      </c>
      <c r="B145" s="11">
        <v>43644</v>
      </c>
      <c r="C145" s="17">
        <v>5813</v>
      </c>
      <c r="D145" s="3" t="s">
        <v>8</v>
      </c>
      <c r="E145" s="3" t="s">
        <v>227</v>
      </c>
      <c r="F145" s="18">
        <v>-22202.39</v>
      </c>
    </row>
    <row r="146" spans="1:6" ht="64.5" customHeight="1">
      <c r="A146" s="10">
        <f t="shared" si="2"/>
        <v>140</v>
      </c>
      <c r="B146" s="11">
        <v>43644</v>
      </c>
      <c r="C146" s="17">
        <v>5814</v>
      </c>
      <c r="D146" s="3" t="s">
        <v>8</v>
      </c>
      <c r="E146" s="3" t="s">
        <v>173</v>
      </c>
      <c r="F146" s="18">
        <v>-3378.9</v>
      </c>
    </row>
    <row r="147" spans="1:6" ht="36.75" customHeight="1">
      <c r="A147" s="10">
        <f t="shared" si="2"/>
        <v>141</v>
      </c>
      <c r="B147" s="11">
        <v>43644</v>
      </c>
      <c r="C147" s="17">
        <v>2011</v>
      </c>
      <c r="D147" s="3" t="s">
        <v>174</v>
      </c>
      <c r="E147" s="3" t="s">
        <v>175</v>
      </c>
      <c r="F147" s="18">
        <v>2820</v>
      </c>
    </row>
    <row r="148" spans="1:6" ht="34.5" customHeight="1">
      <c r="A148" s="10">
        <f t="shared" si="2"/>
        <v>142</v>
      </c>
      <c r="B148" s="11">
        <v>43644</v>
      </c>
      <c r="C148" s="17">
        <v>2012</v>
      </c>
      <c r="D148" s="3" t="s">
        <v>176</v>
      </c>
      <c r="E148" s="3" t="s">
        <v>177</v>
      </c>
      <c r="F148" s="18">
        <v>790.42</v>
      </c>
    </row>
    <row r="149" spans="1:6" ht="39" customHeight="1">
      <c r="A149" s="10">
        <f t="shared" si="2"/>
        <v>143</v>
      </c>
      <c r="B149" s="11">
        <v>43644</v>
      </c>
      <c r="C149" s="17">
        <v>2013</v>
      </c>
      <c r="D149" s="3" t="s">
        <v>39</v>
      </c>
      <c r="E149" s="3" t="s">
        <v>178</v>
      </c>
      <c r="F149" s="18">
        <v>1630.56</v>
      </c>
    </row>
    <row r="150" spans="1:6" ht="31.5" customHeight="1">
      <c r="A150" s="10">
        <f t="shared" si="2"/>
        <v>144</v>
      </c>
      <c r="B150" s="11">
        <v>43644</v>
      </c>
      <c r="C150" s="17">
        <v>2034</v>
      </c>
      <c r="D150" s="3" t="s">
        <v>10</v>
      </c>
      <c r="E150" s="17" t="s">
        <v>179</v>
      </c>
      <c r="F150" s="18">
        <v>310</v>
      </c>
    </row>
    <row r="151" spans="1:6" ht="32.25" customHeight="1">
      <c r="A151" s="10">
        <f t="shared" si="2"/>
        <v>145</v>
      </c>
      <c r="B151" s="11">
        <v>43644</v>
      </c>
      <c r="C151" s="17">
        <v>2035</v>
      </c>
      <c r="D151" s="3" t="s">
        <v>10</v>
      </c>
      <c r="E151" s="3" t="s">
        <v>180</v>
      </c>
      <c r="F151" s="18">
        <v>173.74</v>
      </c>
    </row>
    <row r="152" spans="1:6" ht="37.5" customHeight="1">
      <c r="A152" s="10">
        <f t="shared" si="2"/>
        <v>146</v>
      </c>
      <c r="B152" s="11">
        <v>43644</v>
      </c>
      <c r="C152" s="17">
        <v>2036</v>
      </c>
      <c r="D152" s="3" t="s">
        <v>181</v>
      </c>
      <c r="E152" s="3" t="s">
        <v>182</v>
      </c>
      <c r="F152" s="18">
        <v>1062.3699999999999</v>
      </c>
    </row>
    <row r="153" spans="1:6" ht="45.75" customHeight="1">
      <c r="A153" s="10">
        <f t="shared" si="2"/>
        <v>147</v>
      </c>
      <c r="B153" s="11">
        <v>43644</v>
      </c>
      <c r="C153" s="17">
        <v>2037</v>
      </c>
      <c r="D153" s="3" t="s">
        <v>10</v>
      </c>
      <c r="E153" s="3" t="s">
        <v>183</v>
      </c>
      <c r="F153" s="18">
        <v>122</v>
      </c>
    </row>
    <row r="154" spans="1:6" ht="33.75" customHeight="1">
      <c r="A154" s="10">
        <f t="shared" si="2"/>
        <v>148</v>
      </c>
      <c r="B154" s="11">
        <v>43644</v>
      </c>
      <c r="C154" s="17">
        <v>2038</v>
      </c>
      <c r="D154" s="3" t="s">
        <v>123</v>
      </c>
      <c r="E154" s="3" t="s">
        <v>184</v>
      </c>
      <c r="F154" s="18">
        <v>2953.28</v>
      </c>
    </row>
    <row r="155" spans="1:6" ht="42" customHeight="1">
      <c r="A155" s="10">
        <f t="shared" si="2"/>
        <v>149</v>
      </c>
      <c r="B155" s="11">
        <v>43644</v>
      </c>
      <c r="C155" s="17">
        <v>2039</v>
      </c>
      <c r="D155" s="3" t="s">
        <v>185</v>
      </c>
      <c r="E155" s="19" t="s">
        <v>186</v>
      </c>
      <c r="F155" s="18">
        <v>1094.7</v>
      </c>
    </row>
    <row r="156" spans="1:6" ht="36.75" customHeight="1">
      <c r="A156" s="10">
        <f t="shared" si="2"/>
        <v>150</v>
      </c>
      <c r="B156" s="11">
        <v>43644</v>
      </c>
      <c r="C156" s="17">
        <v>2040</v>
      </c>
      <c r="D156" s="3" t="s">
        <v>187</v>
      </c>
      <c r="E156" s="3" t="s">
        <v>188</v>
      </c>
      <c r="F156" s="18">
        <v>3332</v>
      </c>
    </row>
    <row r="157" spans="1:6" ht="40.5" customHeight="1">
      <c r="A157" s="10">
        <f t="shared" si="2"/>
        <v>151</v>
      </c>
      <c r="B157" s="12">
        <v>43644</v>
      </c>
      <c r="C157" s="22">
        <v>2041</v>
      </c>
      <c r="D157" s="3" t="s">
        <v>189</v>
      </c>
      <c r="E157" s="23" t="s">
        <v>190</v>
      </c>
      <c r="F157" s="24">
        <v>7696.92</v>
      </c>
    </row>
    <row r="158" spans="1:6" ht="51" customHeight="1" thickBot="1">
      <c r="A158" s="10">
        <f t="shared" si="2"/>
        <v>152</v>
      </c>
      <c r="B158" s="25">
        <v>43644</v>
      </c>
      <c r="C158" s="22">
        <v>903</v>
      </c>
      <c r="D158" s="3" t="s">
        <v>10</v>
      </c>
      <c r="E158" s="3" t="s">
        <v>161</v>
      </c>
      <c r="F158" s="24">
        <v>2800</v>
      </c>
    </row>
    <row r="159" spans="1:6" s="9" customFormat="1" ht="30" customHeight="1" thickBot="1">
      <c r="A159" s="13"/>
      <c r="B159" s="26"/>
      <c r="C159" s="27"/>
      <c r="D159" s="27" t="s">
        <v>191</v>
      </c>
      <c r="E159" s="27"/>
      <c r="F159" s="28">
        <f>SUM(F7:F158)</f>
        <v>390124.91</v>
      </c>
    </row>
  </sheetData>
  <pageMargins left="0.27559055118110237" right="0.11811023622047245" top="0.55118110236220474" bottom="0.55118110236220474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materiale cap 61.01</vt:lpstr>
      <vt:lpstr>'materiale cap 61.01'!Print_Area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2019-07-09T05:26:58Z</dcterms:modified>
</cp:coreProperties>
</file>