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teriale cap 61.01" sheetId="3" r:id="rId1"/>
  </sheets>
  <definedNames>
    <definedName name="_xlnm.Print_Area" localSheetId="0">'materiale cap 61.01'!$A$1:$F$6</definedName>
  </definedNames>
  <calcPr calcId="152511"/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F10" i="3"/>
  <c r="A9" i="3"/>
  <c r="A10" i="3" s="1"/>
  <c r="A8" i="3"/>
  <c r="F127" i="3" l="1"/>
</calcChain>
</file>

<file path=xl/sharedStrings.xml><?xml version="1.0" encoding="utf-8"?>
<sst xmlns="http://schemas.openxmlformats.org/spreadsheetml/2006/main" count="252" uniqueCount="177">
  <si>
    <t xml:space="preserve">MINISTERUL JUSTITEI - Aparat propriu </t>
  </si>
  <si>
    <t>CAPITOLUL 61.01- Ordine publica si siguranta nationala</t>
  </si>
  <si>
    <t>FURNIZOR/BENEFICIAR</t>
  </si>
  <si>
    <t>TITLUL 20 BUNURI SI SERVICII</t>
  </si>
  <si>
    <t xml:space="preserve">Nr Crt. </t>
  </si>
  <si>
    <t xml:space="preserve">ORDIN DE PLATA /CEC /FOAIE DE VARSAMÂNT </t>
  </si>
  <si>
    <t xml:space="preserve">FACTURA  </t>
  </si>
  <si>
    <t xml:space="preserve">Suma </t>
  </si>
  <si>
    <t xml:space="preserve"> </t>
  </si>
  <si>
    <t>RCS&amp;RDS</t>
  </si>
  <si>
    <t>Ministerul Finantelor Publice</t>
  </si>
  <si>
    <t xml:space="preserve">Ministerul Justitiei </t>
  </si>
  <si>
    <t xml:space="preserve">Rompetrol Downstream </t>
  </si>
  <si>
    <t>Telekom Romania Communications</t>
  </si>
  <si>
    <t>Vodafone</t>
  </si>
  <si>
    <t xml:space="preserve">Ministerul Finantelor Publice </t>
  </si>
  <si>
    <t>Perioada 01-28.02.2019</t>
  </si>
  <si>
    <t>Data act</t>
  </si>
  <si>
    <t>Tarom</t>
  </si>
  <si>
    <t xml:space="preserve">Bilete de avion deplasare Bruxelles </t>
  </si>
  <si>
    <t>Top Sevem West</t>
  </si>
  <si>
    <t>Reviste de specialitate juridica romanesti , perioada decembrie 2018</t>
  </si>
  <si>
    <t xml:space="preserve">Monitorul Oficial </t>
  </si>
  <si>
    <t>Achizitionat 2 buc monitoare oficiale PI Bis1065/2018/250, DL 0379/20.12.2018</t>
  </si>
  <si>
    <t xml:space="preserve">Publicare în monitorul oficial PI Ord.4419/C/2018 , MOF 3714/01.2019 </t>
  </si>
  <si>
    <t>Publicare în monitorul oficial PI Ord.5407/C/2018, MOF 3411.01.2019</t>
  </si>
  <si>
    <t>Publicare în monitorul oficial PI Ord.5305/C/2018 , MOF 20/09.01.2019</t>
  </si>
  <si>
    <t xml:space="preserve">Reprezentant MJ </t>
  </si>
  <si>
    <t>Plata avans protocol luna februarie 2019</t>
  </si>
  <si>
    <t xml:space="preserve">Mega Image </t>
  </si>
  <si>
    <t>Administratia Nationala a Penitenciarelor</t>
  </si>
  <si>
    <t>Incasat c/val 1 buc monitor oficial PI nr.1065/2018</t>
  </si>
  <si>
    <t>Muzeul de istorie</t>
  </si>
  <si>
    <t xml:space="preserve">Compania de librarii Bucuresti </t>
  </si>
  <si>
    <t xml:space="preserve">Incasat  recuperare depasiri convorbiri telefonie mobila perioada 27.11-26.12.2018, retinuta pe stat de plata </t>
  </si>
  <si>
    <t xml:space="preserve">Biroul Local de Expertize Judiciare Tehnice si Contabilitate </t>
  </si>
  <si>
    <t>Plata onorariu expert dosarul nr.28553/302/2017</t>
  </si>
  <si>
    <t xml:space="preserve">Administratia Patrimoniulul Protocolului de Stat </t>
  </si>
  <si>
    <t xml:space="preserve">DHL International </t>
  </si>
  <si>
    <t>Plata servicii curier rapid perioada 20.12-21.12.2018</t>
  </si>
  <si>
    <t>Plata servicii curier rapid perioada 14,18,19-21.12.2018</t>
  </si>
  <si>
    <t>Plata servicii curier rapid perioada 17.01.2019-23.01.2019</t>
  </si>
  <si>
    <t>Plata publicare in MO Pi ordin nr.3954/C/2018-3955/C/2018, MOF 989/22.11.2018</t>
  </si>
  <si>
    <t xml:space="preserve">Plata decont cazare -deplasare Oradea, perioada 18-22.02.2019 </t>
  </si>
  <si>
    <t xml:space="preserve">Distribution Magi </t>
  </si>
  <si>
    <t xml:space="preserve">Societatea Civila Profesionala  de Executori Judecatoresti  Morari si Asociatii </t>
  </si>
  <si>
    <t xml:space="preserve">Plata servicii fotocopiere dosar de executare nr.1004/2018 </t>
  </si>
  <si>
    <t>Conmart Trading</t>
  </si>
  <si>
    <t>Alimentare cont BCR alte cheltuieli cu bunurile si serviciile</t>
  </si>
  <si>
    <t>Alimentare cont BCR deplasari externe</t>
  </si>
  <si>
    <t xml:space="preserve">Hornbach Centrala  </t>
  </si>
  <si>
    <t>Compania Romana Posta Romana</t>
  </si>
  <si>
    <t xml:space="preserve">Biroul Local de Expertize Judiciare -Tribunalul Maramures </t>
  </si>
  <si>
    <t>Plata onorariu expert dosarul nr.21957/302/2017</t>
  </si>
  <si>
    <t xml:space="preserve">Biroul Local de Expertize Judiciare -Tribunalul Satu -Mare </t>
  </si>
  <si>
    <t>Plata onorariu expert dosarul nr.23031/302/2017</t>
  </si>
  <si>
    <t>Ridicare numerar plata cheltuieli deplasari externe</t>
  </si>
  <si>
    <t xml:space="preserve">Serviciul de Telecomunicatii Speciale </t>
  </si>
  <si>
    <t>Plata serviciul de telecomunicatii speciale luna ianuarie 2019</t>
  </si>
  <si>
    <t>Plata decont chirie locuinta personal cu functie de demnitate publica ianuarie 2019, conf art. 14^6 alin (2) O.G. NR.101/2011</t>
  </si>
  <si>
    <t>Plata cota parte apa rece, perioada 09.11-10.12.2018</t>
  </si>
  <si>
    <t>Plata cota parte taxa municipala, perioada 09.11-10.12.2018</t>
  </si>
  <si>
    <t xml:space="preserve">Unique Promo </t>
  </si>
  <si>
    <t>Plata achizitionat 1 buc mesh de exterior</t>
  </si>
  <si>
    <t>Plata cote parti energie electrica luna decembrie 2018</t>
  </si>
  <si>
    <t>Plata cote parti energie termica luna decembrie 2018</t>
  </si>
  <si>
    <t>Plata publicare în MO PI Ordin nr.30/C/2019, MOF 56/2019</t>
  </si>
  <si>
    <t>Plata publicare în MO PI Ordin nr.109/C/2019, MOF 6628.01.2019</t>
  </si>
  <si>
    <t>Dal Travel</t>
  </si>
  <si>
    <t>Plata cazare deplasare Timisoara</t>
  </si>
  <si>
    <t>CNCIR</t>
  </si>
  <si>
    <t>Plata servicii verificare tehnica periodica ascensoare luna ianuarie 2019</t>
  </si>
  <si>
    <t xml:space="preserve">Ursu Construct 2005 </t>
  </si>
  <si>
    <t xml:space="preserve">Plata achizitionat solutie de parbriz 50 buc x50 litrii </t>
  </si>
  <si>
    <t>Certising</t>
  </si>
  <si>
    <t>Plata reînnoire 3 certificate digitale pentru semnatura electronica februarie 2019-februarie 2022</t>
  </si>
  <si>
    <t>Foxx Color</t>
  </si>
  <si>
    <t xml:space="preserve">Plata achizitionat 6 buc stampile </t>
  </si>
  <si>
    <t xml:space="preserve">Dancri Impex </t>
  </si>
  <si>
    <t xml:space="preserve">Plata achizitionat bariere de praf , banda dublu adeziva , servicii de surfilare mocheta </t>
  </si>
  <si>
    <t>Compania Nationala Posta Romana</t>
  </si>
  <si>
    <t>Plata servicii trimiteri coprespondenta diferenta luna decembrie 2018</t>
  </si>
  <si>
    <t xml:space="preserve">Tipo Media </t>
  </si>
  <si>
    <t xml:space="preserve">Plata achizitionat 300 buc carti de vizita </t>
  </si>
  <si>
    <t xml:space="preserve">Tarom  </t>
  </si>
  <si>
    <t xml:space="preserve">Plata abonament bilete de avion 40 bilete de avion dus-intors </t>
  </si>
  <si>
    <t>Al Tume Tarek</t>
  </si>
  <si>
    <t xml:space="preserve">Plata traduceri limba araba regim normal </t>
  </si>
  <si>
    <t>Asociatia Haemophilia Romania</t>
  </si>
  <si>
    <t>Bacali  Radu Calin-Traducator autorizat</t>
  </si>
  <si>
    <t xml:space="preserve">Plata traduceri limba engleza </t>
  </si>
  <si>
    <t>Cioranu Mioara-Traducator autorizat</t>
  </si>
  <si>
    <t xml:space="preserve">Plata traduceri limba franceza </t>
  </si>
  <si>
    <t xml:space="preserve">Contera Media </t>
  </si>
  <si>
    <t>Plata traduceri limba greaca</t>
  </si>
  <si>
    <t>Plata traduceri limba engleza</t>
  </si>
  <si>
    <t xml:space="preserve">Drafta Elena -Traducator autorizat </t>
  </si>
  <si>
    <t>Plata traduceri limba spaniola</t>
  </si>
  <si>
    <t>Incolor -Art</t>
  </si>
  <si>
    <t>Popp Maria Rodica-Traducator autorizat</t>
  </si>
  <si>
    <t>Plata traduceri limba sarba</t>
  </si>
  <si>
    <t>Professional Lamguage Solutions</t>
  </si>
  <si>
    <t>Plata traduceri limba rusa</t>
  </si>
  <si>
    <t xml:space="preserve">Super Optimus </t>
  </si>
  <si>
    <t>Toth Cristian -Traducator autorizat</t>
  </si>
  <si>
    <t>Plata traduceri limba germana</t>
  </si>
  <si>
    <t xml:space="preserve">Voinea Nicoleta-Traducator autorizat </t>
  </si>
  <si>
    <t>Plata traduceri limba suedeza</t>
  </si>
  <si>
    <t>Qualy Translation</t>
  </si>
  <si>
    <t xml:space="preserve">Plata traduceri limba italiana </t>
  </si>
  <si>
    <t>Mehedinteanu Virginia Elena-Traducator autorizat</t>
  </si>
  <si>
    <t>Plata traduceri limba ceha</t>
  </si>
  <si>
    <t>Plata achizitionat 400 buc carti de vizita</t>
  </si>
  <si>
    <t>Selgros Distributie</t>
  </si>
  <si>
    <t xml:space="preserve">Plata achizitionat odorizante  spray camera </t>
  </si>
  <si>
    <t>Plata cote parti apa rece , perioada 11.12.2018-11.01.2019</t>
  </si>
  <si>
    <t>Plata cote parti taxa municipala , perioada 11.12.2018-11.01.2019</t>
  </si>
  <si>
    <t>Plata alimentare carburant pe baza de carduri luna ianuarie 2019</t>
  </si>
  <si>
    <t>Plata servicii telefonie mobila  perioada 27.12.2018-26.01.2019</t>
  </si>
  <si>
    <t>Plata servicii telefonie fixa  luna ianuarie 2019</t>
  </si>
  <si>
    <t>Plata servicii tel verde  luna ianuarie 2019</t>
  </si>
  <si>
    <t>Plata abonament receptor pentru pachet complet de programe TV perioada februarie 2019</t>
  </si>
  <si>
    <t>Ascensorul SA</t>
  </si>
  <si>
    <t>Plata supraveghere a 5 instalatii de ridicat din domeniul ISCIR luna ianuarie 2019</t>
  </si>
  <si>
    <t>Plata întretinere lunara  5 ascensoare luna ianuarie 2019</t>
  </si>
  <si>
    <t>Terranova Group</t>
  </si>
  <si>
    <t>Plata spalat auto 19 autoturisme luna ianuarie 2019</t>
  </si>
  <si>
    <t>AMT Point Garage</t>
  </si>
  <si>
    <t>Plata servicii de reparatii la auto B-02-MJN</t>
  </si>
  <si>
    <t>Plata servicii de reparatii la auto B-01-EMJ</t>
  </si>
  <si>
    <t>Plata servicii de reparatii la auto B-06-MMJ</t>
  </si>
  <si>
    <t xml:space="preserve">Soc.Cooperativa Mestesugareasca  Tehnica a Sticlei </t>
  </si>
  <si>
    <t>Plata achizitionat geam pentru intrarea principala Ministerul Justitiei</t>
  </si>
  <si>
    <t>Plata salarii muncitori parti comune -punct termic  luna ianuarie 2019</t>
  </si>
  <si>
    <t>Administratia Patrimoniului Protocolului de Stat</t>
  </si>
  <si>
    <t>Plata cote parti  întretinere, luna ianuarie 2019 pentru imobilul din strada Polona nr.3-5, apartament 9, sector 1</t>
  </si>
  <si>
    <t>Plata cote parti  energie electrica, luna ianuarie 2019 pentru imobilul din strada Polona nr.3-5, apartament 9, sector 1</t>
  </si>
  <si>
    <t>CN Aeroporturi SA</t>
  </si>
  <si>
    <t>Plata servicii protocol oficial luna ianuarie 2019 si achizitie permise de acces pentru 19 autovehicule pentru anul 2019</t>
  </si>
  <si>
    <t>Plata servicii abonament furnizare on line produs informatic autentic-monitorul oficial partea I, III, IV-ianuarie 2019</t>
  </si>
  <si>
    <t xml:space="preserve">Pîrcalab Adriana-Traducator autorizat </t>
  </si>
  <si>
    <t xml:space="preserve">Incolor Art </t>
  </si>
  <si>
    <t>Ecogreen Construct</t>
  </si>
  <si>
    <t>Plata servicii colectare deseuri menajere +inchiriere containere perioada 22.01-31.01.2019</t>
  </si>
  <si>
    <t>Webko Net Consult</t>
  </si>
  <si>
    <t xml:space="preserve">Plata piese de schimb pentru serverele ministerului justitiei </t>
  </si>
  <si>
    <t>Eurototal Comp</t>
  </si>
  <si>
    <t>Plata prestari servicii de curatenie si intretinere sediul minister</t>
  </si>
  <si>
    <t>Plata publicare în MO PI ordin nr.342/C/2019, MOF 105/11.02.2019</t>
  </si>
  <si>
    <t>Plata servicii trimiteri coprespondenta luna ianuarie 2019</t>
  </si>
  <si>
    <t xml:space="preserve">Volum Comimpex </t>
  </si>
  <si>
    <t>Plata traduceri limba turca</t>
  </si>
  <si>
    <t xml:space="preserve">Pircalab Adriana -Traducator autorizat </t>
  </si>
  <si>
    <t xml:space="preserve">Primaria Municipiului Bucuresti </t>
  </si>
  <si>
    <t>Plata indexare taxa de concesiune anul 2018 pentru Ansamblul Maresesti , bloc M39, SECTOR 5, Bucuresti</t>
  </si>
  <si>
    <t xml:space="preserve">Plata indexare taxa de concesiune anul 2018 pentru 18 imobile din calea 13 Septembrie, nr.224, bloc V53 </t>
  </si>
  <si>
    <t xml:space="preserve">Total </t>
  </si>
  <si>
    <t>Incasat cote parti colectare deseuri luna noiembrie 2018-Bonus Catering</t>
  </si>
  <si>
    <t>Incasat cote parti întretinere lifturi luna noiembrie 2018-Bonus Catering</t>
  </si>
  <si>
    <t>Incasat cote parti energie electrica si termica luna noiembrie 2018-Bonus Catering</t>
  </si>
  <si>
    <t>cheltuieli  protocol luna februarie 2019</t>
  </si>
  <si>
    <t>chltuieli protocol luna februarie 2019</t>
  </si>
  <si>
    <t>Plata cote parti consum gaze , perioada 11.11-10.12.2018 ,pentru apartamentul din imobilul din strada Polona nr.3-5, sector 1</t>
  </si>
  <si>
    <t xml:space="preserve">Incasat diferenta neutilizata cazare -deplasare Curtea de Apel Pitesti </t>
  </si>
  <si>
    <t>Incasat diferenta alte cheltuieli neutilizate deplasari externe</t>
  </si>
  <si>
    <t xml:space="preserve">cval achizitie  2 buc aparate telefonie mobila  </t>
  </si>
  <si>
    <t xml:space="preserve">cval achizitie cerneala </t>
  </si>
  <si>
    <t xml:space="preserve">cval achizitie banda adeziva </t>
  </si>
  <si>
    <t xml:space="preserve">cval pasaport diplomatic </t>
  </si>
  <si>
    <t>cval chelt protocol luna februarie 2019</t>
  </si>
  <si>
    <t xml:space="preserve">Incasat de la Ministerul Dezvoltarii Regionale si Administratiei c/val cote parti apa +colectare deseuri luna decembrie 2018 </t>
  </si>
  <si>
    <t>Incasat de la Ministerul Dezvoltarii Regionale si Administratiei  c/val cote parti întretinere ascensoare luna decembrie 2018</t>
  </si>
  <si>
    <t>Plata chirie si amortizari dotari luna ianuarie 2019 pentru apartamentul din imobilul din strada Polona nr.3-5, sector 1</t>
  </si>
  <si>
    <t>Plata avans cazare -deplasare Oradea, perioada 18-22.02.2019</t>
  </si>
  <si>
    <t xml:space="preserve"> soldul casei </t>
  </si>
  <si>
    <t xml:space="preserve">CAB 2/01.02.2019- plata în contul finantare ani precedenti </t>
  </si>
  <si>
    <t xml:space="preserve">CAB 3/01.02.2019- plata  în contul   finantare ani precedenti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</si>
</sst>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1"/>
      <color indexed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14" fontId="2" fillId="0" borderId="1" xfId="0" applyNumberFormat="1" applyFon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4" fontId="2" fillId="2" borderId="1" xfId="0" applyNumberFormat="1" applyFont="1" applyFill="1" applyBorder="1"/>
    <xf numFmtId="4" fontId="6" fillId="0" borderId="7" xfId="0" applyNumberFormat="1" applyFont="1" applyBorder="1"/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14" fontId="2" fillId="0" borderId="3" xfId="0" applyNumberFormat="1" applyFont="1" applyBorder="1" applyAlignment="1">
      <alignment wrapText="1"/>
    </xf>
    <xf numFmtId="4" fontId="2" fillId="0" borderId="2" xfId="0" applyNumberFormat="1" applyFont="1" applyBorder="1" applyAlignment="1">
      <alignment horizontal="right" wrapText="1"/>
    </xf>
    <xf numFmtId="14" fontId="2" fillId="0" borderId="3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1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14" fontId="1" fillId="0" borderId="12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right" wrapText="1"/>
    </xf>
    <xf numFmtId="0" fontId="8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1" fontId="7" fillId="0" borderId="4" xfId="0" applyNumberFormat="1" applyFont="1" applyBorder="1"/>
    <xf numFmtId="14" fontId="7" fillId="0" borderId="1" xfId="0" applyNumberFormat="1" applyFont="1" applyBorder="1"/>
    <xf numFmtId="0" fontId="7" fillId="0" borderId="1" xfId="0" applyFont="1" applyBorder="1"/>
    <xf numFmtId="14" fontId="7" fillId="0" borderId="3" xfId="0" applyNumberFormat="1" applyFont="1" applyBorder="1" applyAlignment="1">
      <alignment horizontal="left" wrapText="1"/>
    </xf>
    <xf numFmtId="4" fontId="7" fillId="0" borderId="1" xfId="0" applyNumberFormat="1" applyFont="1" applyBorder="1"/>
    <xf numFmtId="1" fontId="2" fillId="0" borderId="8" xfId="0" applyNumberFormat="1" applyFont="1" applyBorder="1"/>
    <xf numFmtId="0" fontId="8" fillId="0" borderId="0" xfId="0" applyFont="1" applyAlignment="1">
      <alignment vertical="center" wrapText="1"/>
    </xf>
    <xf numFmtId="14" fontId="2" fillId="0" borderId="9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 applyBorder="1" applyAlignment="1"/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/>
    <xf numFmtId="1" fontId="7" fillId="0" borderId="1" xfId="0" applyNumberFormat="1" applyFont="1" applyBorder="1" applyAlignment="1"/>
    <xf numFmtId="14" fontId="7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/>
    </xf>
    <xf numFmtId="14" fontId="2" fillId="0" borderId="10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wrapText="1"/>
    </xf>
    <xf numFmtId="14" fontId="2" fillId="0" borderId="2" xfId="0" applyNumberFormat="1" applyFont="1" applyBorder="1"/>
    <xf numFmtId="0" fontId="2" fillId="0" borderId="2" xfId="0" applyFont="1" applyBorder="1" applyAlignment="1">
      <alignment horizontal="left" wrapText="1"/>
    </xf>
    <xf numFmtId="14" fontId="2" fillId="0" borderId="11" xfId="0" applyNumberFormat="1" applyFont="1" applyBorder="1" applyAlignment="1">
      <alignment horizontal="left" wrapText="1"/>
    </xf>
    <xf numFmtId="1" fontId="1" fillId="0" borderId="5" xfId="0" applyNumberFormat="1" applyFont="1" applyBorder="1"/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8" fillId="2" borderId="0" xfId="0" applyFont="1" applyFill="1" applyBorder="1" applyAlignment="1"/>
    <xf numFmtId="0" fontId="5" fillId="2" borderId="0" xfId="0" applyFont="1" applyFill="1"/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7"/>
  <sheetViews>
    <sheetView tabSelected="1" zoomScaleNormal="100" zoomScaleSheetLayoutView="112" workbookViewId="0">
      <selection activeCell="J15" sqref="J15"/>
    </sheetView>
  </sheetViews>
  <sheetFormatPr defaultRowHeight="16.5"/>
  <cols>
    <col min="1" max="1" width="6.5703125" style="3" customWidth="1"/>
    <col min="2" max="2" width="12.85546875" style="3" customWidth="1"/>
    <col min="3" max="3" width="20.42578125" style="3" customWidth="1"/>
    <col min="4" max="4" width="29" style="3" customWidth="1"/>
    <col min="5" max="5" width="44.42578125" style="5" customWidth="1"/>
    <col min="6" max="6" width="13.42578125" style="3" customWidth="1"/>
    <col min="7" max="7" width="17.7109375" style="3" customWidth="1"/>
    <col min="8" max="9" width="19" style="3" customWidth="1"/>
    <col min="10" max="10" width="13.85546875" style="3" customWidth="1"/>
    <col min="11" max="11" width="22" style="3" customWidth="1"/>
    <col min="12" max="12" width="24.42578125" style="3" customWidth="1"/>
    <col min="13" max="13" width="28.28515625" style="3" customWidth="1"/>
    <col min="14" max="256" width="9.140625" style="3"/>
    <col min="257" max="257" width="6.5703125" style="3" customWidth="1"/>
    <col min="258" max="258" width="12.85546875" style="3" customWidth="1"/>
    <col min="259" max="259" width="12.42578125" style="3" customWidth="1"/>
    <col min="260" max="260" width="29" style="3" customWidth="1"/>
    <col min="261" max="261" width="36.5703125" style="3" customWidth="1"/>
    <col min="262" max="262" width="12.5703125" style="3" customWidth="1"/>
    <col min="263" max="263" width="17.7109375" style="3" customWidth="1"/>
    <col min="264" max="265" width="19" style="3" customWidth="1"/>
    <col min="266" max="266" width="13.85546875" style="3" customWidth="1"/>
    <col min="267" max="267" width="22" style="3" customWidth="1"/>
    <col min="268" max="268" width="24.42578125" style="3" customWidth="1"/>
    <col min="269" max="269" width="28.28515625" style="3" customWidth="1"/>
    <col min="270" max="512" width="9.140625" style="3"/>
    <col min="513" max="513" width="6.5703125" style="3" customWidth="1"/>
    <col min="514" max="514" width="12.85546875" style="3" customWidth="1"/>
    <col min="515" max="515" width="12.42578125" style="3" customWidth="1"/>
    <col min="516" max="516" width="29" style="3" customWidth="1"/>
    <col min="517" max="517" width="36.5703125" style="3" customWidth="1"/>
    <col min="518" max="518" width="12.5703125" style="3" customWidth="1"/>
    <col min="519" max="519" width="17.7109375" style="3" customWidth="1"/>
    <col min="520" max="521" width="19" style="3" customWidth="1"/>
    <col min="522" max="522" width="13.85546875" style="3" customWidth="1"/>
    <col min="523" max="523" width="22" style="3" customWidth="1"/>
    <col min="524" max="524" width="24.42578125" style="3" customWidth="1"/>
    <col min="525" max="525" width="28.28515625" style="3" customWidth="1"/>
    <col min="526" max="768" width="9.140625" style="3"/>
    <col min="769" max="769" width="6.5703125" style="3" customWidth="1"/>
    <col min="770" max="770" width="12.85546875" style="3" customWidth="1"/>
    <col min="771" max="771" width="12.42578125" style="3" customWidth="1"/>
    <col min="772" max="772" width="29" style="3" customWidth="1"/>
    <col min="773" max="773" width="36.5703125" style="3" customWidth="1"/>
    <col min="774" max="774" width="12.5703125" style="3" customWidth="1"/>
    <col min="775" max="775" width="17.7109375" style="3" customWidth="1"/>
    <col min="776" max="777" width="19" style="3" customWidth="1"/>
    <col min="778" max="778" width="13.85546875" style="3" customWidth="1"/>
    <col min="779" max="779" width="22" style="3" customWidth="1"/>
    <col min="780" max="780" width="24.42578125" style="3" customWidth="1"/>
    <col min="781" max="781" width="28.28515625" style="3" customWidth="1"/>
    <col min="782" max="1024" width="9.140625" style="3"/>
    <col min="1025" max="1025" width="6.5703125" style="3" customWidth="1"/>
    <col min="1026" max="1026" width="12.85546875" style="3" customWidth="1"/>
    <col min="1027" max="1027" width="12.42578125" style="3" customWidth="1"/>
    <col min="1028" max="1028" width="29" style="3" customWidth="1"/>
    <col min="1029" max="1029" width="36.5703125" style="3" customWidth="1"/>
    <col min="1030" max="1030" width="12.5703125" style="3" customWidth="1"/>
    <col min="1031" max="1031" width="17.7109375" style="3" customWidth="1"/>
    <col min="1032" max="1033" width="19" style="3" customWidth="1"/>
    <col min="1034" max="1034" width="13.85546875" style="3" customWidth="1"/>
    <col min="1035" max="1035" width="22" style="3" customWidth="1"/>
    <col min="1036" max="1036" width="24.42578125" style="3" customWidth="1"/>
    <col min="1037" max="1037" width="28.28515625" style="3" customWidth="1"/>
    <col min="1038" max="1280" width="9.140625" style="3"/>
    <col min="1281" max="1281" width="6.5703125" style="3" customWidth="1"/>
    <col min="1282" max="1282" width="12.85546875" style="3" customWidth="1"/>
    <col min="1283" max="1283" width="12.42578125" style="3" customWidth="1"/>
    <col min="1284" max="1284" width="29" style="3" customWidth="1"/>
    <col min="1285" max="1285" width="36.5703125" style="3" customWidth="1"/>
    <col min="1286" max="1286" width="12.5703125" style="3" customWidth="1"/>
    <col min="1287" max="1287" width="17.7109375" style="3" customWidth="1"/>
    <col min="1288" max="1289" width="19" style="3" customWidth="1"/>
    <col min="1290" max="1290" width="13.85546875" style="3" customWidth="1"/>
    <col min="1291" max="1291" width="22" style="3" customWidth="1"/>
    <col min="1292" max="1292" width="24.42578125" style="3" customWidth="1"/>
    <col min="1293" max="1293" width="28.28515625" style="3" customWidth="1"/>
    <col min="1294" max="1536" width="9.140625" style="3"/>
    <col min="1537" max="1537" width="6.5703125" style="3" customWidth="1"/>
    <col min="1538" max="1538" width="12.85546875" style="3" customWidth="1"/>
    <col min="1539" max="1539" width="12.42578125" style="3" customWidth="1"/>
    <col min="1540" max="1540" width="29" style="3" customWidth="1"/>
    <col min="1541" max="1541" width="36.5703125" style="3" customWidth="1"/>
    <col min="1542" max="1542" width="12.5703125" style="3" customWidth="1"/>
    <col min="1543" max="1543" width="17.7109375" style="3" customWidth="1"/>
    <col min="1544" max="1545" width="19" style="3" customWidth="1"/>
    <col min="1546" max="1546" width="13.85546875" style="3" customWidth="1"/>
    <col min="1547" max="1547" width="22" style="3" customWidth="1"/>
    <col min="1548" max="1548" width="24.42578125" style="3" customWidth="1"/>
    <col min="1549" max="1549" width="28.28515625" style="3" customWidth="1"/>
    <col min="1550" max="1792" width="9.140625" style="3"/>
    <col min="1793" max="1793" width="6.5703125" style="3" customWidth="1"/>
    <col min="1794" max="1794" width="12.85546875" style="3" customWidth="1"/>
    <col min="1795" max="1795" width="12.42578125" style="3" customWidth="1"/>
    <col min="1796" max="1796" width="29" style="3" customWidth="1"/>
    <col min="1797" max="1797" width="36.5703125" style="3" customWidth="1"/>
    <col min="1798" max="1798" width="12.5703125" style="3" customWidth="1"/>
    <col min="1799" max="1799" width="17.7109375" style="3" customWidth="1"/>
    <col min="1800" max="1801" width="19" style="3" customWidth="1"/>
    <col min="1802" max="1802" width="13.85546875" style="3" customWidth="1"/>
    <col min="1803" max="1803" width="22" style="3" customWidth="1"/>
    <col min="1804" max="1804" width="24.42578125" style="3" customWidth="1"/>
    <col min="1805" max="1805" width="28.28515625" style="3" customWidth="1"/>
    <col min="1806" max="2048" width="9.140625" style="3"/>
    <col min="2049" max="2049" width="6.5703125" style="3" customWidth="1"/>
    <col min="2050" max="2050" width="12.85546875" style="3" customWidth="1"/>
    <col min="2051" max="2051" width="12.42578125" style="3" customWidth="1"/>
    <col min="2052" max="2052" width="29" style="3" customWidth="1"/>
    <col min="2053" max="2053" width="36.5703125" style="3" customWidth="1"/>
    <col min="2054" max="2054" width="12.5703125" style="3" customWidth="1"/>
    <col min="2055" max="2055" width="17.7109375" style="3" customWidth="1"/>
    <col min="2056" max="2057" width="19" style="3" customWidth="1"/>
    <col min="2058" max="2058" width="13.85546875" style="3" customWidth="1"/>
    <col min="2059" max="2059" width="22" style="3" customWidth="1"/>
    <col min="2060" max="2060" width="24.42578125" style="3" customWidth="1"/>
    <col min="2061" max="2061" width="28.28515625" style="3" customWidth="1"/>
    <col min="2062" max="2304" width="9.140625" style="3"/>
    <col min="2305" max="2305" width="6.5703125" style="3" customWidth="1"/>
    <col min="2306" max="2306" width="12.85546875" style="3" customWidth="1"/>
    <col min="2307" max="2307" width="12.42578125" style="3" customWidth="1"/>
    <col min="2308" max="2308" width="29" style="3" customWidth="1"/>
    <col min="2309" max="2309" width="36.5703125" style="3" customWidth="1"/>
    <col min="2310" max="2310" width="12.5703125" style="3" customWidth="1"/>
    <col min="2311" max="2311" width="17.7109375" style="3" customWidth="1"/>
    <col min="2312" max="2313" width="19" style="3" customWidth="1"/>
    <col min="2314" max="2314" width="13.85546875" style="3" customWidth="1"/>
    <col min="2315" max="2315" width="22" style="3" customWidth="1"/>
    <col min="2316" max="2316" width="24.42578125" style="3" customWidth="1"/>
    <col min="2317" max="2317" width="28.28515625" style="3" customWidth="1"/>
    <col min="2318" max="2560" width="9.140625" style="3"/>
    <col min="2561" max="2561" width="6.5703125" style="3" customWidth="1"/>
    <col min="2562" max="2562" width="12.85546875" style="3" customWidth="1"/>
    <col min="2563" max="2563" width="12.42578125" style="3" customWidth="1"/>
    <col min="2564" max="2564" width="29" style="3" customWidth="1"/>
    <col min="2565" max="2565" width="36.5703125" style="3" customWidth="1"/>
    <col min="2566" max="2566" width="12.5703125" style="3" customWidth="1"/>
    <col min="2567" max="2567" width="17.7109375" style="3" customWidth="1"/>
    <col min="2568" max="2569" width="19" style="3" customWidth="1"/>
    <col min="2570" max="2570" width="13.85546875" style="3" customWidth="1"/>
    <col min="2571" max="2571" width="22" style="3" customWidth="1"/>
    <col min="2572" max="2572" width="24.42578125" style="3" customWidth="1"/>
    <col min="2573" max="2573" width="28.28515625" style="3" customWidth="1"/>
    <col min="2574" max="2816" width="9.140625" style="3"/>
    <col min="2817" max="2817" width="6.5703125" style="3" customWidth="1"/>
    <col min="2818" max="2818" width="12.85546875" style="3" customWidth="1"/>
    <col min="2819" max="2819" width="12.42578125" style="3" customWidth="1"/>
    <col min="2820" max="2820" width="29" style="3" customWidth="1"/>
    <col min="2821" max="2821" width="36.5703125" style="3" customWidth="1"/>
    <col min="2822" max="2822" width="12.5703125" style="3" customWidth="1"/>
    <col min="2823" max="2823" width="17.7109375" style="3" customWidth="1"/>
    <col min="2824" max="2825" width="19" style="3" customWidth="1"/>
    <col min="2826" max="2826" width="13.85546875" style="3" customWidth="1"/>
    <col min="2827" max="2827" width="22" style="3" customWidth="1"/>
    <col min="2828" max="2828" width="24.42578125" style="3" customWidth="1"/>
    <col min="2829" max="2829" width="28.28515625" style="3" customWidth="1"/>
    <col min="2830" max="3072" width="9.140625" style="3"/>
    <col min="3073" max="3073" width="6.5703125" style="3" customWidth="1"/>
    <col min="3074" max="3074" width="12.85546875" style="3" customWidth="1"/>
    <col min="3075" max="3075" width="12.42578125" style="3" customWidth="1"/>
    <col min="3076" max="3076" width="29" style="3" customWidth="1"/>
    <col min="3077" max="3077" width="36.5703125" style="3" customWidth="1"/>
    <col min="3078" max="3078" width="12.5703125" style="3" customWidth="1"/>
    <col min="3079" max="3079" width="17.7109375" style="3" customWidth="1"/>
    <col min="3080" max="3081" width="19" style="3" customWidth="1"/>
    <col min="3082" max="3082" width="13.85546875" style="3" customWidth="1"/>
    <col min="3083" max="3083" width="22" style="3" customWidth="1"/>
    <col min="3084" max="3084" width="24.42578125" style="3" customWidth="1"/>
    <col min="3085" max="3085" width="28.28515625" style="3" customWidth="1"/>
    <col min="3086" max="3328" width="9.140625" style="3"/>
    <col min="3329" max="3329" width="6.5703125" style="3" customWidth="1"/>
    <col min="3330" max="3330" width="12.85546875" style="3" customWidth="1"/>
    <col min="3331" max="3331" width="12.42578125" style="3" customWidth="1"/>
    <col min="3332" max="3332" width="29" style="3" customWidth="1"/>
    <col min="3333" max="3333" width="36.5703125" style="3" customWidth="1"/>
    <col min="3334" max="3334" width="12.5703125" style="3" customWidth="1"/>
    <col min="3335" max="3335" width="17.7109375" style="3" customWidth="1"/>
    <col min="3336" max="3337" width="19" style="3" customWidth="1"/>
    <col min="3338" max="3338" width="13.85546875" style="3" customWidth="1"/>
    <col min="3339" max="3339" width="22" style="3" customWidth="1"/>
    <col min="3340" max="3340" width="24.42578125" style="3" customWidth="1"/>
    <col min="3341" max="3341" width="28.28515625" style="3" customWidth="1"/>
    <col min="3342" max="3584" width="9.140625" style="3"/>
    <col min="3585" max="3585" width="6.5703125" style="3" customWidth="1"/>
    <col min="3586" max="3586" width="12.85546875" style="3" customWidth="1"/>
    <col min="3587" max="3587" width="12.42578125" style="3" customWidth="1"/>
    <col min="3588" max="3588" width="29" style="3" customWidth="1"/>
    <col min="3589" max="3589" width="36.5703125" style="3" customWidth="1"/>
    <col min="3590" max="3590" width="12.5703125" style="3" customWidth="1"/>
    <col min="3591" max="3591" width="17.7109375" style="3" customWidth="1"/>
    <col min="3592" max="3593" width="19" style="3" customWidth="1"/>
    <col min="3594" max="3594" width="13.85546875" style="3" customWidth="1"/>
    <col min="3595" max="3595" width="22" style="3" customWidth="1"/>
    <col min="3596" max="3596" width="24.42578125" style="3" customWidth="1"/>
    <col min="3597" max="3597" width="28.28515625" style="3" customWidth="1"/>
    <col min="3598" max="3840" width="9.140625" style="3"/>
    <col min="3841" max="3841" width="6.5703125" style="3" customWidth="1"/>
    <col min="3842" max="3842" width="12.85546875" style="3" customWidth="1"/>
    <col min="3843" max="3843" width="12.42578125" style="3" customWidth="1"/>
    <col min="3844" max="3844" width="29" style="3" customWidth="1"/>
    <col min="3845" max="3845" width="36.5703125" style="3" customWidth="1"/>
    <col min="3846" max="3846" width="12.5703125" style="3" customWidth="1"/>
    <col min="3847" max="3847" width="17.7109375" style="3" customWidth="1"/>
    <col min="3848" max="3849" width="19" style="3" customWidth="1"/>
    <col min="3850" max="3850" width="13.85546875" style="3" customWidth="1"/>
    <col min="3851" max="3851" width="22" style="3" customWidth="1"/>
    <col min="3852" max="3852" width="24.42578125" style="3" customWidth="1"/>
    <col min="3853" max="3853" width="28.28515625" style="3" customWidth="1"/>
    <col min="3854" max="4096" width="9.140625" style="3"/>
    <col min="4097" max="4097" width="6.5703125" style="3" customWidth="1"/>
    <col min="4098" max="4098" width="12.85546875" style="3" customWidth="1"/>
    <col min="4099" max="4099" width="12.42578125" style="3" customWidth="1"/>
    <col min="4100" max="4100" width="29" style="3" customWidth="1"/>
    <col min="4101" max="4101" width="36.5703125" style="3" customWidth="1"/>
    <col min="4102" max="4102" width="12.5703125" style="3" customWidth="1"/>
    <col min="4103" max="4103" width="17.7109375" style="3" customWidth="1"/>
    <col min="4104" max="4105" width="19" style="3" customWidth="1"/>
    <col min="4106" max="4106" width="13.85546875" style="3" customWidth="1"/>
    <col min="4107" max="4107" width="22" style="3" customWidth="1"/>
    <col min="4108" max="4108" width="24.42578125" style="3" customWidth="1"/>
    <col min="4109" max="4109" width="28.28515625" style="3" customWidth="1"/>
    <col min="4110" max="4352" width="9.140625" style="3"/>
    <col min="4353" max="4353" width="6.5703125" style="3" customWidth="1"/>
    <col min="4354" max="4354" width="12.85546875" style="3" customWidth="1"/>
    <col min="4355" max="4355" width="12.42578125" style="3" customWidth="1"/>
    <col min="4356" max="4356" width="29" style="3" customWidth="1"/>
    <col min="4357" max="4357" width="36.5703125" style="3" customWidth="1"/>
    <col min="4358" max="4358" width="12.5703125" style="3" customWidth="1"/>
    <col min="4359" max="4359" width="17.7109375" style="3" customWidth="1"/>
    <col min="4360" max="4361" width="19" style="3" customWidth="1"/>
    <col min="4362" max="4362" width="13.85546875" style="3" customWidth="1"/>
    <col min="4363" max="4363" width="22" style="3" customWidth="1"/>
    <col min="4364" max="4364" width="24.42578125" style="3" customWidth="1"/>
    <col min="4365" max="4365" width="28.28515625" style="3" customWidth="1"/>
    <col min="4366" max="4608" width="9.140625" style="3"/>
    <col min="4609" max="4609" width="6.5703125" style="3" customWidth="1"/>
    <col min="4610" max="4610" width="12.85546875" style="3" customWidth="1"/>
    <col min="4611" max="4611" width="12.42578125" style="3" customWidth="1"/>
    <col min="4612" max="4612" width="29" style="3" customWidth="1"/>
    <col min="4613" max="4613" width="36.5703125" style="3" customWidth="1"/>
    <col min="4614" max="4614" width="12.5703125" style="3" customWidth="1"/>
    <col min="4615" max="4615" width="17.7109375" style="3" customWidth="1"/>
    <col min="4616" max="4617" width="19" style="3" customWidth="1"/>
    <col min="4618" max="4618" width="13.85546875" style="3" customWidth="1"/>
    <col min="4619" max="4619" width="22" style="3" customWidth="1"/>
    <col min="4620" max="4620" width="24.42578125" style="3" customWidth="1"/>
    <col min="4621" max="4621" width="28.28515625" style="3" customWidth="1"/>
    <col min="4622" max="4864" width="9.140625" style="3"/>
    <col min="4865" max="4865" width="6.5703125" style="3" customWidth="1"/>
    <col min="4866" max="4866" width="12.85546875" style="3" customWidth="1"/>
    <col min="4867" max="4867" width="12.42578125" style="3" customWidth="1"/>
    <col min="4868" max="4868" width="29" style="3" customWidth="1"/>
    <col min="4869" max="4869" width="36.5703125" style="3" customWidth="1"/>
    <col min="4870" max="4870" width="12.5703125" style="3" customWidth="1"/>
    <col min="4871" max="4871" width="17.7109375" style="3" customWidth="1"/>
    <col min="4872" max="4873" width="19" style="3" customWidth="1"/>
    <col min="4874" max="4874" width="13.85546875" style="3" customWidth="1"/>
    <col min="4875" max="4875" width="22" style="3" customWidth="1"/>
    <col min="4876" max="4876" width="24.42578125" style="3" customWidth="1"/>
    <col min="4877" max="4877" width="28.28515625" style="3" customWidth="1"/>
    <col min="4878" max="5120" width="9.140625" style="3"/>
    <col min="5121" max="5121" width="6.5703125" style="3" customWidth="1"/>
    <col min="5122" max="5122" width="12.85546875" style="3" customWidth="1"/>
    <col min="5123" max="5123" width="12.42578125" style="3" customWidth="1"/>
    <col min="5124" max="5124" width="29" style="3" customWidth="1"/>
    <col min="5125" max="5125" width="36.5703125" style="3" customWidth="1"/>
    <col min="5126" max="5126" width="12.5703125" style="3" customWidth="1"/>
    <col min="5127" max="5127" width="17.7109375" style="3" customWidth="1"/>
    <col min="5128" max="5129" width="19" style="3" customWidth="1"/>
    <col min="5130" max="5130" width="13.85546875" style="3" customWidth="1"/>
    <col min="5131" max="5131" width="22" style="3" customWidth="1"/>
    <col min="5132" max="5132" width="24.42578125" style="3" customWidth="1"/>
    <col min="5133" max="5133" width="28.28515625" style="3" customWidth="1"/>
    <col min="5134" max="5376" width="9.140625" style="3"/>
    <col min="5377" max="5377" width="6.5703125" style="3" customWidth="1"/>
    <col min="5378" max="5378" width="12.85546875" style="3" customWidth="1"/>
    <col min="5379" max="5379" width="12.42578125" style="3" customWidth="1"/>
    <col min="5380" max="5380" width="29" style="3" customWidth="1"/>
    <col min="5381" max="5381" width="36.5703125" style="3" customWidth="1"/>
    <col min="5382" max="5382" width="12.5703125" style="3" customWidth="1"/>
    <col min="5383" max="5383" width="17.7109375" style="3" customWidth="1"/>
    <col min="5384" max="5385" width="19" style="3" customWidth="1"/>
    <col min="5386" max="5386" width="13.85546875" style="3" customWidth="1"/>
    <col min="5387" max="5387" width="22" style="3" customWidth="1"/>
    <col min="5388" max="5388" width="24.42578125" style="3" customWidth="1"/>
    <col min="5389" max="5389" width="28.28515625" style="3" customWidth="1"/>
    <col min="5390" max="5632" width="9.140625" style="3"/>
    <col min="5633" max="5633" width="6.5703125" style="3" customWidth="1"/>
    <col min="5634" max="5634" width="12.85546875" style="3" customWidth="1"/>
    <col min="5635" max="5635" width="12.42578125" style="3" customWidth="1"/>
    <col min="5636" max="5636" width="29" style="3" customWidth="1"/>
    <col min="5637" max="5637" width="36.5703125" style="3" customWidth="1"/>
    <col min="5638" max="5638" width="12.5703125" style="3" customWidth="1"/>
    <col min="5639" max="5639" width="17.7109375" style="3" customWidth="1"/>
    <col min="5640" max="5641" width="19" style="3" customWidth="1"/>
    <col min="5642" max="5642" width="13.85546875" style="3" customWidth="1"/>
    <col min="5643" max="5643" width="22" style="3" customWidth="1"/>
    <col min="5644" max="5644" width="24.42578125" style="3" customWidth="1"/>
    <col min="5645" max="5645" width="28.28515625" style="3" customWidth="1"/>
    <col min="5646" max="5888" width="9.140625" style="3"/>
    <col min="5889" max="5889" width="6.5703125" style="3" customWidth="1"/>
    <col min="5890" max="5890" width="12.85546875" style="3" customWidth="1"/>
    <col min="5891" max="5891" width="12.42578125" style="3" customWidth="1"/>
    <col min="5892" max="5892" width="29" style="3" customWidth="1"/>
    <col min="5893" max="5893" width="36.5703125" style="3" customWidth="1"/>
    <col min="5894" max="5894" width="12.5703125" style="3" customWidth="1"/>
    <col min="5895" max="5895" width="17.7109375" style="3" customWidth="1"/>
    <col min="5896" max="5897" width="19" style="3" customWidth="1"/>
    <col min="5898" max="5898" width="13.85546875" style="3" customWidth="1"/>
    <col min="5899" max="5899" width="22" style="3" customWidth="1"/>
    <col min="5900" max="5900" width="24.42578125" style="3" customWidth="1"/>
    <col min="5901" max="5901" width="28.28515625" style="3" customWidth="1"/>
    <col min="5902" max="6144" width="9.140625" style="3"/>
    <col min="6145" max="6145" width="6.5703125" style="3" customWidth="1"/>
    <col min="6146" max="6146" width="12.85546875" style="3" customWidth="1"/>
    <col min="6147" max="6147" width="12.42578125" style="3" customWidth="1"/>
    <col min="6148" max="6148" width="29" style="3" customWidth="1"/>
    <col min="6149" max="6149" width="36.5703125" style="3" customWidth="1"/>
    <col min="6150" max="6150" width="12.5703125" style="3" customWidth="1"/>
    <col min="6151" max="6151" width="17.7109375" style="3" customWidth="1"/>
    <col min="6152" max="6153" width="19" style="3" customWidth="1"/>
    <col min="6154" max="6154" width="13.85546875" style="3" customWidth="1"/>
    <col min="6155" max="6155" width="22" style="3" customWidth="1"/>
    <col min="6156" max="6156" width="24.42578125" style="3" customWidth="1"/>
    <col min="6157" max="6157" width="28.28515625" style="3" customWidth="1"/>
    <col min="6158" max="6400" width="9.140625" style="3"/>
    <col min="6401" max="6401" width="6.5703125" style="3" customWidth="1"/>
    <col min="6402" max="6402" width="12.85546875" style="3" customWidth="1"/>
    <col min="6403" max="6403" width="12.42578125" style="3" customWidth="1"/>
    <col min="6404" max="6404" width="29" style="3" customWidth="1"/>
    <col min="6405" max="6405" width="36.5703125" style="3" customWidth="1"/>
    <col min="6406" max="6406" width="12.5703125" style="3" customWidth="1"/>
    <col min="6407" max="6407" width="17.7109375" style="3" customWidth="1"/>
    <col min="6408" max="6409" width="19" style="3" customWidth="1"/>
    <col min="6410" max="6410" width="13.85546875" style="3" customWidth="1"/>
    <col min="6411" max="6411" width="22" style="3" customWidth="1"/>
    <col min="6412" max="6412" width="24.42578125" style="3" customWidth="1"/>
    <col min="6413" max="6413" width="28.28515625" style="3" customWidth="1"/>
    <col min="6414" max="6656" width="9.140625" style="3"/>
    <col min="6657" max="6657" width="6.5703125" style="3" customWidth="1"/>
    <col min="6658" max="6658" width="12.85546875" style="3" customWidth="1"/>
    <col min="6659" max="6659" width="12.42578125" style="3" customWidth="1"/>
    <col min="6660" max="6660" width="29" style="3" customWidth="1"/>
    <col min="6661" max="6661" width="36.5703125" style="3" customWidth="1"/>
    <col min="6662" max="6662" width="12.5703125" style="3" customWidth="1"/>
    <col min="6663" max="6663" width="17.7109375" style="3" customWidth="1"/>
    <col min="6664" max="6665" width="19" style="3" customWidth="1"/>
    <col min="6666" max="6666" width="13.85546875" style="3" customWidth="1"/>
    <col min="6667" max="6667" width="22" style="3" customWidth="1"/>
    <col min="6668" max="6668" width="24.42578125" style="3" customWidth="1"/>
    <col min="6669" max="6669" width="28.28515625" style="3" customWidth="1"/>
    <col min="6670" max="6912" width="9.140625" style="3"/>
    <col min="6913" max="6913" width="6.5703125" style="3" customWidth="1"/>
    <col min="6914" max="6914" width="12.85546875" style="3" customWidth="1"/>
    <col min="6915" max="6915" width="12.42578125" style="3" customWidth="1"/>
    <col min="6916" max="6916" width="29" style="3" customWidth="1"/>
    <col min="6917" max="6917" width="36.5703125" style="3" customWidth="1"/>
    <col min="6918" max="6918" width="12.5703125" style="3" customWidth="1"/>
    <col min="6919" max="6919" width="17.7109375" style="3" customWidth="1"/>
    <col min="6920" max="6921" width="19" style="3" customWidth="1"/>
    <col min="6922" max="6922" width="13.85546875" style="3" customWidth="1"/>
    <col min="6923" max="6923" width="22" style="3" customWidth="1"/>
    <col min="6924" max="6924" width="24.42578125" style="3" customWidth="1"/>
    <col min="6925" max="6925" width="28.28515625" style="3" customWidth="1"/>
    <col min="6926" max="7168" width="9.140625" style="3"/>
    <col min="7169" max="7169" width="6.5703125" style="3" customWidth="1"/>
    <col min="7170" max="7170" width="12.85546875" style="3" customWidth="1"/>
    <col min="7171" max="7171" width="12.42578125" style="3" customWidth="1"/>
    <col min="7172" max="7172" width="29" style="3" customWidth="1"/>
    <col min="7173" max="7173" width="36.5703125" style="3" customWidth="1"/>
    <col min="7174" max="7174" width="12.5703125" style="3" customWidth="1"/>
    <col min="7175" max="7175" width="17.7109375" style="3" customWidth="1"/>
    <col min="7176" max="7177" width="19" style="3" customWidth="1"/>
    <col min="7178" max="7178" width="13.85546875" style="3" customWidth="1"/>
    <col min="7179" max="7179" width="22" style="3" customWidth="1"/>
    <col min="7180" max="7180" width="24.42578125" style="3" customWidth="1"/>
    <col min="7181" max="7181" width="28.28515625" style="3" customWidth="1"/>
    <col min="7182" max="7424" width="9.140625" style="3"/>
    <col min="7425" max="7425" width="6.5703125" style="3" customWidth="1"/>
    <col min="7426" max="7426" width="12.85546875" style="3" customWidth="1"/>
    <col min="7427" max="7427" width="12.42578125" style="3" customWidth="1"/>
    <col min="7428" max="7428" width="29" style="3" customWidth="1"/>
    <col min="7429" max="7429" width="36.5703125" style="3" customWidth="1"/>
    <col min="7430" max="7430" width="12.5703125" style="3" customWidth="1"/>
    <col min="7431" max="7431" width="17.7109375" style="3" customWidth="1"/>
    <col min="7432" max="7433" width="19" style="3" customWidth="1"/>
    <col min="7434" max="7434" width="13.85546875" style="3" customWidth="1"/>
    <col min="7435" max="7435" width="22" style="3" customWidth="1"/>
    <col min="7436" max="7436" width="24.42578125" style="3" customWidth="1"/>
    <col min="7437" max="7437" width="28.28515625" style="3" customWidth="1"/>
    <col min="7438" max="7680" width="9.140625" style="3"/>
    <col min="7681" max="7681" width="6.5703125" style="3" customWidth="1"/>
    <col min="7682" max="7682" width="12.85546875" style="3" customWidth="1"/>
    <col min="7683" max="7683" width="12.42578125" style="3" customWidth="1"/>
    <col min="7684" max="7684" width="29" style="3" customWidth="1"/>
    <col min="7685" max="7685" width="36.5703125" style="3" customWidth="1"/>
    <col min="7686" max="7686" width="12.5703125" style="3" customWidth="1"/>
    <col min="7687" max="7687" width="17.7109375" style="3" customWidth="1"/>
    <col min="7688" max="7689" width="19" style="3" customWidth="1"/>
    <col min="7690" max="7690" width="13.85546875" style="3" customWidth="1"/>
    <col min="7691" max="7691" width="22" style="3" customWidth="1"/>
    <col min="7692" max="7692" width="24.42578125" style="3" customWidth="1"/>
    <col min="7693" max="7693" width="28.28515625" style="3" customWidth="1"/>
    <col min="7694" max="7936" width="9.140625" style="3"/>
    <col min="7937" max="7937" width="6.5703125" style="3" customWidth="1"/>
    <col min="7938" max="7938" width="12.85546875" style="3" customWidth="1"/>
    <col min="7939" max="7939" width="12.42578125" style="3" customWidth="1"/>
    <col min="7940" max="7940" width="29" style="3" customWidth="1"/>
    <col min="7941" max="7941" width="36.5703125" style="3" customWidth="1"/>
    <col min="7942" max="7942" width="12.5703125" style="3" customWidth="1"/>
    <col min="7943" max="7943" width="17.7109375" style="3" customWidth="1"/>
    <col min="7944" max="7945" width="19" style="3" customWidth="1"/>
    <col min="7946" max="7946" width="13.85546875" style="3" customWidth="1"/>
    <col min="7947" max="7947" width="22" style="3" customWidth="1"/>
    <col min="7948" max="7948" width="24.42578125" style="3" customWidth="1"/>
    <col min="7949" max="7949" width="28.28515625" style="3" customWidth="1"/>
    <col min="7950" max="8192" width="9.140625" style="3"/>
    <col min="8193" max="8193" width="6.5703125" style="3" customWidth="1"/>
    <col min="8194" max="8194" width="12.85546875" style="3" customWidth="1"/>
    <col min="8195" max="8195" width="12.42578125" style="3" customWidth="1"/>
    <col min="8196" max="8196" width="29" style="3" customWidth="1"/>
    <col min="8197" max="8197" width="36.5703125" style="3" customWidth="1"/>
    <col min="8198" max="8198" width="12.5703125" style="3" customWidth="1"/>
    <col min="8199" max="8199" width="17.7109375" style="3" customWidth="1"/>
    <col min="8200" max="8201" width="19" style="3" customWidth="1"/>
    <col min="8202" max="8202" width="13.85546875" style="3" customWidth="1"/>
    <col min="8203" max="8203" width="22" style="3" customWidth="1"/>
    <col min="8204" max="8204" width="24.42578125" style="3" customWidth="1"/>
    <col min="8205" max="8205" width="28.28515625" style="3" customWidth="1"/>
    <col min="8206" max="8448" width="9.140625" style="3"/>
    <col min="8449" max="8449" width="6.5703125" style="3" customWidth="1"/>
    <col min="8450" max="8450" width="12.85546875" style="3" customWidth="1"/>
    <col min="8451" max="8451" width="12.42578125" style="3" customWidth="1"/>
    <col min="8452" max="8452" width="29" style="3" customWidth="1"/>
    <col min="8453" max="8453" width="36.5703125" style="3" customWidth="1"/>
    <col min="8454" max="8454" width="12.5703125" style="3" customWidth="1"/>
    <col min="8455" max="8455" width="17.7109375" style="3" customWidth="1"/>
    <col min="8456" max="8457" width="19" style="3" customWidth="1"/>
    <col min="8458" max="8458" width="13.85546875" style="3" customWidth="1"/>
    <col min="8459" max="8459" width="22" style="3" customWidth="1"/>
    <col min="8460" max="8460" width="24.42578125" style="3" customWidth="1"/>
    <col min="8461" max="8461" width="28.28515625" style="3" customWidth="1"/>
    <col min="8462" max="8704" width="9.140625" style="3"/>
    <col min="8705" max="8705" width="6.5703125" style="3" customWidth="1"/>
    <col min="8706" max="8706" width="12.85546875" style="3" customWidth="1"/>
    <col min="8707" max="8707" width="12.42578125" style="3" customWidth="1"/>
    <col min="8708" max="8708" width="29" style="3" customWidth="1"/>
    <col min="8709" max="8709" width="36.5703125" style="3" customWidth="1"/>
    <col min="8710" max="8710" width="12.5703125" style="3" customWidth="1"/>
    <col min="8711" max="8711" width="17.7109375" style="3" customWidth="1"/>
    <col min="8712" max="8713" width="19" style="3" customWidth="1"/>
    <col min="8714" max="8714" width="13.85546875" style="3" customWidth="1"/>
    <col min="8715" max="8715" width="22" style="3" customWidth="1"/>
    <col min="8716" max="8716" width="24.42578125" style="3" customWidth="1"/>
    <col min="8717" max="8717" width="28.28515625" style="3" customWidth="1"/>
    <col min="8718" max="8960" width="9.140625" style="3"/>
    <col min="8961" max="8961" width="6.5703125" style="3" customWidth="1"/>
    <col min="8962" max="8962" width="12.85546875" style="3" customWidth="1"/>
    <col min="8963" max="8963" width="12.42578125" style="3" customWidth="1"/>
    <col min="8964" max="8964" width="29" style="3" customWidth="1"/>
    <col min="8965" max="8965" width="36.5703125" style="3" customWidth="1"/>
    <col min="8966" max="8966" width="12.5703125" style="3" customWidth="1"/>
    <col min="8967" max="8967" width="17.7109375" style="3" customWidth="1"/>
    <col min="8968" max="8969" width="19" style="3" customWidth="1"/>
    <col min="8970" max="8970" width="13.85546875" style="3" customWidth="1"/>
    <col min="8971" max="8971" width="22" style="3" customWidth="1"/>
    <col min="8972" max="8972" width="24.42578125" style="3" customWidth="1"/>
    <col min="8973" max="8973" width="28.28515625" style="3" customWidth="1"/>
    <col min="8974" max="9216" width="9.140625" style="3"/>
    <col min="9217" max="9217" width="6.5703125" style="3" customWidth="1"/>
    <col min="9218" max="9218" width="12.85546875" style="3" customWidth="1"/>
    <col min="9219" max="9219" width="12.42578125" style="3" customWidth="1"/>
    <col min="9220" max="9220" width="29" style="3" customWidth="1"/>
    <col min="9221" max="9221" width="36.5703125" style="3" customWidth="1"/>
    <col min="9222" max="9222" width="12.5703125" style="3" customWidth="1"/>
    <col min="9223" max="9223" width="17.7109375" style="3" customWidth="1"/>
    <col min="9224" max="9225" width="19" style="3" customWidth="1"/>
    <col min="9226" max="9226" width="13.85546875" style="3" customWidth="1"/>
    <col min="9227" max="9227" width="22" style="3" customWidth="1"/>
    <col min="9228" max="9228" width="24.42578125" style="3" customWidth="1"/>
    <col min="9229" max="9229" width="28.28515625" style="3" customWidth="1"/>
    <col min="9230" max="9472" width="9.140625" style="3"/>
    <col min="9473" max="9473" width="6.5703125" style="3" customWidth="1"/>
    <col min="9474" max="9474" width="12.85546875" style="3" customWidth="1"/>
    <col min="9475" max="9475" width="12.42578125" style="3" customWidth="1"/>
    <col min="9476" max="9476" width="29" style="3" customWidth="1"/>
    <col min="9477" max="9477" width="36.5703125" style="3" customWidth="1"/>
    <col min="9478" max="9478" width="12.5703125" style="3" customWidth="1"/>
    <col min="9479" max="9479" width="17.7109375" style="3" customWidth="1"/>
    <col min="9480" max="9481" width="19" style="3" customWidth="1"/>
    <col min="9482" max="9482" width="13.85546875" style="3" customWidth="1"/>
    <col min="9483" max="9483" width="22" style="3" customWidth="1"/>
    <col min="9484" max="9484" width="24.42578125" style="3" customWidth="1"/>
    <col min="9485" max="9485" width="28.28515625" style="3" customWidth="1"/>
    <col min="9486" max="9728" width="9.140625" style="3"/>
    <col min="9729" max="9729" width="6.5703125" style="3" customWidth="1"/>
    <col min="9730" max="9730" width="12.85546875" style="3" customWidth="1"/>
    <col min="9731" max="9731" width="12.42578125" style="3" customWidth="1"/>
    <col min="9732" max="9732" width="29" style="3" customWidth="1"/>
    <col min="9733" max="9733" width="36.5703125" style="3" customWidth="1"/>
    <col min="9734" max="9734" width="12.5703125" style="3" customWidth="1"/>
    <col min="9735" max="9735" width="17.7109375" style="3" customWidth="1"/>
    <col min="9736" max="9737" width="19" style="3" customWidth="1"/>
    <col min="9738" max="9738" width="13.85546875" style="3" customWidth="1"/>
    <col min="9739" max="9739" width="22" style="3" customWidth="1"/>
    <col min="9740" max="9740" width="24.42578125" style="3" customWidth="1"/>
    <col min="9741" max="9741" width="28.28515625" style="3" customWidth="1"/>
    <col min="9742" max="9984" width="9.140625" style="3"/>
    <col min="9985" max="9985" width="6.5703125" style="3" customWidth="1"/>
    <col min="9986" max="9986" width="12.85546875" style="3" customWidth="1"/>
    <col min="9987" max="9987" width="12.42578125" style="3" customWidth="1"/>
    <col min="9988" max="9988" width="29" style="3" customWidth="1"/>
    <col min="9989" max="9989" width="36.5703125" style="3" customWidth="1"/>
    <col min="9990" max="9990" width="12.5703125" style="3" customWidth="1"/>
    <col min="9991" max="9991" width="17.7109375" style="3" customWidth="1"/>
    <col min="9992" max="9993" width="19" style="3" customWidth="1"/>
    <col min="9994" max="9994" width="13.85546875" style="3" customWidth="1"/>
    <col min="9995" max="9995" width="22" style="3" customWidth="1"/>
    <col min="9996" max="9996" width="24.42578125" style="3" customWidth="1"/>
    <col min="9997" max="9997" width="28.28515625" style="3" customWidth="1"/>
    <col min="9998" max="10240" width="9.140625" style="3"/>
    <col min="10241" max="10241" width="6.5703125" style="3" customWidth="1"/>
    <col min="10242" max="10242" width="12.85546875" style="3" customWidth="1"/>
    <col min="10243" max="10243" width="12.42578125" style="3" customWidth="1"/>
    <col min="10244" max="10244" width="29" style="3" customWidth="1"/>
    <col min="10245" max="10245" width="36.5703125" style="3" customWidth="1"/>
    <col min="10246" max="10246" width="12.5703125" style="3" customWidth="1"/>
    <col min="10247" max="10247" width="17.7109375" style="3" customWidth="1"/>
    <col min="10248" max="10249" width="19" style="3" customWidth="1"/>
    <col min="10250" max="10250" width="13.85546875" style="3" customWidth="1"/>
    <col min="10251" max="10251" width="22" style="3" customWidth="1"/>
    <col min="10252" max="10252" width="24.42578125" style="3" customWidth="1"/>
    <col min="10253" max="10253" width="28.28515625" style="3" customWidth="1"/>
    <col min="10254" max="10496" width="9.140625" style="3"/>
    <col min="10497" max="10497" width="6.5703125" style="3" customWidth="1"/>
    <col min="10498" max="10498" width="12.85546875" style="3" customWidth="1"/>
    <col min="10499" max="10499" width="12.42578125" style="3" customWidth="1"/>
    <col min="10500" max="10500" width="29" style="3" customWidth="1"/>
    <col min="10501" max="10501" width="36.5703125" style="3" customWidth="1"/>
    <col min="10502" max="10502" width="12.5703125" style="3" customWidth="1"/>
    <col min="10503" max="10503" width="17.7109375" style="3" customWidth="1"/>
    <col min="10504" max="10505" width="19" style="3" customWidth="1"/>
    <col min="10506" max="10506" width="13.85546875" style="3" customWidth="1"/>
    <col min="10507" max="10507" width="22" style="3" customWidth="1"/>
    <col min="10508" max="10508" width="24.42578125" style="3" customWidth="1"/>
    <col min="10509" max="10509" width="28.28515625" style="3" customWidth="1"/>
    <col min="10510" max="10752" width="9.140625" style="3"/>
    <col min="10753" max="10753" width="6.5703125" style="3" customWidth="1"/>
    <col min="10754" max="10754" width="12.85546875" style="3" customWidth="1"/>
    <col min="10755" max="10755" width="12.42578125" style="3" customWidth="1"/>
    <col min="10756" max="10756" width="29" style="3" customWidth="1"/>
    <col min="10757" max="10757" width="36.5703125" style="3" customWidth="1"/>
    <col min="10758" max="10758" width="12.5703125" style="3" customWidth="1"/>
    <col min="10759" max="10759" width="17.7109375" style="3" customWidth="1"/>
    <col min="10760" max="10761" width="19" style="3" customWidth="1"/>
    <col min="10762" max="10762" width="13.85546875" style="3" customWidth="1"/>
    <col min="10763" max="10763" width="22" style="3" customWidth="1"/>
    <col min="10764" max="10764" width="24.42578125" style="3" customWidth="1"/>
    <col min="10765" max="10765" width="28.28515625" style="3" customWidth="1"/>
    <col min="10766" max="11008" width="9.140625" style="3"/>
    <col min="11009" max="11009" width="6.5703125" style="3" customWidth="1"/>
    <col min="11010" max="11010" width="12.85546875" style="3" customWidth="1"/>
    <col min="11011" max="11011" width="12.42578125" style="3" customWidth="1"/>
    <col min="11012" max="11012" width="29" style="3" customWidth="1"/>
    <col min="11013" max="11013" width="36.5703125" style="3" customWidth="1"/>
    <col min="11014" max="11014" width="12.5703125" style="3" customWidth="1"/>
    <col min="11015" max="11015" width="17.7109375" style="3" customWidth="1"/>
    <col min="11016" max="11017" width="19" style="3" customWidth="1"/>
    <col min="11018" max="11018" width="13.85546875" style="3" customWidth="1"/>
    <col min="11019" max="11019" width="22" style="3" customWidth="1"/>
    <col min="11020" max="11020" width="24.42578125" style="3" customWidth="1"/>
    <col min="11021" max="11021" width="28.28515625" style="3" customWidth="1"/>
    <col min="11022" max="11264" width="9.140625" style="3"/>
    <col min="11265" max="11265" width="6.5703125" style="3" customWidth="1"/>
    <col min="11266" max="11266" width="12.85546875" style="3" customWidth="1"/>
    <col min="11267" max="11267" width="12.42578125" style="3" customWidth="1"/>
    <col min="11268" max="11268" width="29" style="3" customWidth="1"/>
    <col min="11269" max="11269" width="36.5703125" style="3" customWidth="1"/>
    <col min="11270" max="11270" width="12.5703125" style="3" customWidth="1"/>
    <col min="11271" max="11271" width="17.7109375" style="3" customWidth="1"/>
    <col min="11272" max="11273" width="19" style="3" customWidth="1"/>
    <col min="11274" max="11274" width="13.85546875" style="3" customWidth="1"/>
    <col min="11275" max="11275" width="22" style="3" customWidth="1"/>
    <col min="11276" max="11276" width="24.42578125" style="3" customWidth="1"/>
    <col min="11277" max="11277" width="28.28515625" style="3" customWidth="1"/>
    <col min="11278" max="11520" width="9.140625" style="3"/>
    <col min="11521" max="11521" width="6.5703125" style="3" customWidth="1"/>
    <col min="11522" max="11522" width="12.85546875" style="3" customWidth="1"/>
    <col min="11523" max="11523" width="12.42578125" style="3" customWidth="1"/>
    <col min="11524" max="11524" width="29" style="3" customWidth="1"/>
    <col min="11525" max="11525" width="36.5703125" style="3" customWidth="1"/>
    <col min="11526" max="11526" width="12.5703125" style="3" customWidth="1"/>
    <col min="11527" max="11527" width="17.7109375" style="3" customWidth="1"/>
    <col min="11528" max="11529" width="19" style="3" customWidth="1"/>
    <col min="11530" max="11530" width="13.85546875" style="3" customWidth="1"/>
    <col min="11531" max="11531" width="22" style="3" customWidth="1"/>
    <col min="11532" max="11532" width="24.42578125" style="3" customWidth="1"/>
    <col min="11533" max="11533" width="28.28515625" style="3" customWidth="1"/>
    <col min="11534" max="11776" width="9.140625" style="3"/>
    <col min="11777" max="11777" width="6.5703125" style="3" customWidth="1"/>
    <col min="11778" max="11778" width="12.85546875" style="3" customWidth="1"/>
    <col min="11779" max="11779" width="12.42578125" style="3" customWidth="1"/>
    <col min="11780" max="11780" width="29" style="3" customWidth="1"/>
    <col min="11781" max="11781" width="36.5703125" style="3" customWidth="1"/>
    <col min="11782" max="11782" width="12.5703125" style="3" customWidth="1"/>
    <col min="11783" max="11783" width="17.7109375" style="3" customWidth="1"/>
    <col min="11784" max="11785" width="19" style="3" customWidth="1"/>
    <col min="11786" max="11786" width="13.85546875" style="3" customWidth="1"/>
    <col min="11787" max="11787" width="22" style="3" customWidth="1"/>
    <col min="11788" max="11788" width="24.42578125" style="3" customWidth="1"/>
    <col min="11789" max="11789" width="28.28515625" style="3" customWidth="1"/>
    <col min="11790" max="12032" width="9.140625" style="3"/>
    <col min="12033" max="12033" width="6.5703125" style="3" customWidth="1"/>
    <col min="12034" max="12034" width="12.85546875" style="3" customWidth="1"/>
    <col min="12035" max="12035" width="12.42578125" style="3" customWidth="1"/>
    <col min="12036" max="12036" width="29" style="3" customWidth="1"/>
    <col min="12037" max="12037" width="36.5703125" style="3" customWidth="1"/>
    <col min="12038" max="12038" width="12.5703125" style="3" customWidth="1"/>
    <col min="12039" max="12039" width="17.7109375" style="3" customWidth="1"/>
    <col min="12040" max="12041" width="19" style="3" customWidth="1"/>
    <col min="12042" max="12042" width="13.85546875" style="3" customWidth="1"/>
    <col min="12043" max="12043" width="22" style="3" customWidth="1"/>
    <col min="12044" max="12044" width="24.42578125" style="3" customWidth="1"/>
    <col min="12045" max="12045" width="28.28515625" style="3" customWidth="1"/>
    <col min="12046" max="12288" width="9.140625" style="3"/>
    <col min="12289" max="12289" width="6.5703125" style="3" customWidth="1"/>
    <col min="12290" max="12290" width="12.85546875" style="3" customWidth="1"/>
    <col min="12291" max="12291" width="12.42578125" style="3" customWidth="1"/>
    <col min="12292" max="12292" width="29" style="3" customWidth="1"/>
    <col min="12293" max="12293" width="36.5703125" style="3" customWidth="1"/>
    <col min="12294" max="12294" width="12.5703125" style="3" customWidth="1"/>
    <col min="12295" max="12295" width="17.7109375" style="3" customWidth="1"/>
    <col min="12296" max="12297" width="19" style="3" customWidth="1"/>
    <col min="12298" max="12298" width="13.85546875" style="3" customWidth="1"/>
    <col min="12299" max="12299" width="22" style="3" customWidth="1"/>
    <col min="12300" max="12300" width="24.42578125" style="3" customWidth="1"/>
    <col min="12301" max="12301" width="28.28515625" style="3" customWidth="1"/>
    <col min="12302" max="12544" width="9.140625" style="3"/>
    <col min="12545" max="12545" width="6.5703125" style="3" customWidth="1"/>
    <col min="12546" max="12546" width="12.85546875" style="3" customWidth="1"/>
    <col min="12547" max="12547" width="12.42578125" style="3" customWidth="1"/>
    <col min="12548" max="12548" width="29" style="3" customWidth="1"/>
    <col min="12549" max="12549" width="36.5703125" style="3" customWidth="1"/>
    <col min="12550" max="12550" width="12.5703125" style="3" customWidth="1"/>
    <col min="12551" max="12551" width="17.7109375" style="3" customWidth="1"/>
    <col min="12552" max="12553" width="19" style="3" customWidth="1"/>
    <col min="12554" max="12554" width="13.85546875" style="3" customWidth="1"/>
    <col min="12555" max="12555" width="22" style="3" customWidth="1"/>
    <col min="12556" max="12556" width="24.42578125" style="3" customWidth="1"/>
    <col min="12557" max="12557" width="28.28515625" style="3" customWidth="1"/>
    <col min="12558" max="12800" width="9.140625" style="3"/>
    <col min="12801" max="12801" width="6.5703125" style="3" customWidth="1"/>
    <col min="12802" max="12802" width="12.85546875" style="3" customWidth="1"/>
    <col min="12803" max="12803" width="12.42578125" style="3" customWidth="1"/>
    <col min="12804" max="12804" width="29" style="3" customWidth="1"/>
    <col min="12805" max="12805" width="36.5703125" style="3" customWidth="1"/>
    <col min="12806" max="12806" width="12.5703125" style="3" customWidth="1"/>
    <col min="12807" max="12807" width="17.7109375" style="3" customWidth="1"/>
    <col min="12808" max="12809" width="19" style="3" customWidth="1"/>
    <col min="12810" max="12810" width="13.85546875" style="3" customWidth="1"/>
    <col min="12811" max="12811" width="22" style="3" customWidth="1"/>
    <col min="12812" max="12812" width="24.42578125" style="3" customWidth="1"/>
    <col min="12813" max="12813" width="28.28515625" style="3" customWidth="1"/>
    <col min="12814" max="13056" width="9.140625" style="3"/>
    <col min="13057" max="13057" width="6.5703125" style="3" customWidth="1"/>
    <col min="13058" max="13058" width="12.85546875" style="3" customWidth="1"/>
    <col min="13059" max="13059" width="12.42578125" style="3" customWidth="1"/>
    <col min="13060" max="13060" width="29" style="3" customWidth="1"/>
    <col min="13061" max="13061" width="36.5703125" style="3" customWidth="1"/>
    <col min="13062" max="13062" width="12.5703125" style="3" customWidth="1"/>
    <col min="13063" max="13063" width="17.7109375" style="3" customWidth="1"/>
    <col min="13064" max="13065" width="19" style="3" customWidth="1"/>
    <col min="13066" max="13066" width="13.85546875" style="3" customWidth="1"/>
    <col min="13067" max="13067" width="22" style="3" customWidth="1"/>
    <col min="13068" max="13068" width="24.42578125" style="3" customWidth="1"/>
    <col min="13069" max="13069" width="28.28515625" style="3" customWidth="1"/>
    <col min="13070" max="13312" width="9.140625" style="3"/>
    <col min="13313" max="13313" width="6.5703125" style="3" customWidth="1"/>
    <col min="13314" max="13314" width="12.85546875" style="3" customWidth="1"/>
    <col min="13315" max="13315" width="12.42578125" style="3" customWidth="1"/>
    <col min="13316" max="13316" width="29" style="3" customWidth="1"/>
    <col min="13317" max="13317" width="36.5703125" style="3" customWidth="1"/>
    <col min="13318" max="13318" width="12.5703125" style="3" customWidth="1"/>
    <col min="13319" max="13319" width="17.7109375" style="3" customWidth="1"/>
    <col min="13320" max="13321" width="19" style="3" customWidth="1"/>
    <col min="13322" max="13322" width="13.85546875" style="3" customWidth="1"/>
    <col min="13323" max="13323" width="22" style="3" customWidth="1"/>
    <col min="13324" max="13324" width="24.42578125" style="3" customWidth="1"/>
    <col min="13325" max="13325" width="28.28515625" style="3" customWidth="1"/>
    <col min="13326" max="13568" width="9.140625" style="3"/>
    <col min="13569" max="13569" width="6.5703125" style="3" customWidth="1"/>
    <col min="13570" max="13570" width="12.85546875" style="3" customWidth="1"/>
    <col min="13571" max="13571" width="12.42578125" style="3" customWidth="1"/>
    <col min="13572" max="13572" width="29" style="3" customWidth="1"/>
    <col min="13573" max="13573" width="36.5703125" style="3" customWidth="1"/>
    <col min="13574" max="13574" width="12.5703125" style="3" customWidth="1"/>
    <col min="13575" max="13575" width="17.7109375" style="3" customWidth="1"/>
    <col min="13576" max="13577" width="19" style="3" customWidth="1"/>
    <col min="13578" max="13578" width="13.85546875" style="3" customWidth="1"/>
    <col min="13579" max="13579" width="22" style="3" customWidth="1"/>
    <col min="13580" max="13580" width="24.42578125" style="3" customWidth="1"/>
    <col min="13581" max="13581" width="28.28515625" style="3" customWidth="1"/>
    <col min="13582" max="13824" width="9.140625" style="3"/>
    <col min="13825" max="13825" width="6.5703125" style="3" customWidth="1"/>
    <col min="13826" max="13826" width="12.85546875" style="3" customWidth="1"/>
    <col min="13827" max="13827" width="12.42578125" style="3" customWidth="1"/>
    <col min="13828" max="13828" width="29" style="3" customWidth="1"/>
    <col min="13829" max="13829" width="36.5703125" style="3" customWidth="1"/>
    <col min="13830" max="13830" width="12.5703125" style="3" customWidth="1"/>
    <col min="13831" max="13831" width="17.7109375" style="3" customWidth="1"/>
    <col min="13832" max="13833" width="19" style="3" customWidth="1"/>
    <col min="13834" max="13834" width="13.85546875" style="3" customWidth="1"/>
    <col min="13835" max="13835" width="22" style="3" customWidth="1"/>
    <col min="13836" max="13836" width="24.42578125" style="3" customWidth="1"/>
    <col min="13837" max="13837" width="28.28515625" style="3" customWidth="1"/>
    <col min="13838" max="14080" width="9.140625" style="3"/>
    <col min="14081" max="14081" width="6.5703125" style="3" customWidth="1"/>
    <col min="14082" max="14082" width="12.85546875" style="3" customWidth="1"/>
    <col min="14083" max="14083" width="12.42578125" style="3" customWidth="1"/>
    <col min="14084" max="14084" width="29" style="3" customWidth="1"/>
    <col min="14085" max="14085" width="36.5703125" style="3" customWidth="1"/>
    <col min="14086" max="14086" width="12.5703125" style="3" customWidth="1"/>
    <col min="14087" max="14087" width="17.7109375" style="3" customWidth="1"/>
    <col min="14088" max="14089" width="19" style="3" customWidth="1"/>
    <col min="14090" max="14090" width="13.85546875" style="3" customWidth="1"/>
    <col min="14091" max="14091" width="22" style="3" customWidth="1"/>
    <col min="14092" max="14092" width="24.42578125" style="3" customWidth="1"/>
    <col min="14093" max="14093" width="28.28515625" style="3" customWidth="1"/>
    <col min="14094" max="14336" width="9.140625" style="3"/>
    <col min="14337" max="14337" width="6.5703125" style="3" customWidth="1"/>
    <col min="14338" max="14338" width="12.85546875" style="3" customWidth="1"/>
    <col min="14339" max="14339" width="12.42578125" style="3" customWidth="1"/>
    <col min="14340" max="14340" width="29" style="3" customWidth="1"/>
    <col min="14341" max="14341" width="36.5703125" style="3" customWidth="1"/>
    <col min="14342" max="14342" width="12.5703125" style="3" customWidth="1"/>
    <col min="14343" max="14343" width="17.7109375" style="3" customWidth="1"/>
    <col min="14344" max="14345" width="19" style="3" customWidth="1"/>
    <col min="14346" max="14346" width="13.85546875" style="3" customWidth="1"/>
    <col min="14347" max="14347" width="22" style="3" customWidth="1"/>
    <col min="14348" max="14348" width="24.42578125" style="3" customWidth="1"/>
    <col min="14349" max="14349" width="28.28515625" style="3" customWidth="1"/>
    <col min="14350" max="14592" width="9.140625" style="3"/>
    <col min="14593" max="14593" width="6.5703125" style="3" customWidth="1"/>
    <col min="14594" max="14594" width="12.85546875" style="3" customWidth="1"/>
    <col min="14595" max="14595" width="12.42578125" style="3" customWidth="1"/>
    <col min="14596" max="14596" width="29" style="3" customWidth="1"/>
    <col min="14597" max="14597" width="36.5703125" style="3" customWidth="1"/>
    <col min="14598" max="14598" width="12.5703125" style="3" customWidth="1"/>
    <col min="14599" max="14599" width="17.7109375" style="3" customWidth="1"/>
    <col min="14600" max="14601" width="19" style="3" customWidth="1"/>
    <col min="14602" max="14602" width="13.85546875" style="3" customWidth="1"/>
    <col min="14603" max="14603" width="22" style="3" customWidth="1"/>
    <col min="14604" max="14604" width="24.42578125" style="3" customWidth="1"/>
    <col min="14605" max="14605" width="28.28515625" style="3" customWidth="1"/>
    <col min="14606" max="14848" width="9.140625" style="3"/>
    <col min="14849" max="14849" width="6.5703125" style="3" customWidth="1"/>
    <col min="14850" max="14850" width="12.85546875" style="3" customWidth="1"/>
    <col min="14851" max="14851" width="12.42578125" style="3" customWidth="1"/>
    <col min="14852" max="14852" width="29" style="3" customWidth="1"/>
    <col min="14853" max="14853" width="36.5703125" style="3" customWidth="1"/>
    <col min="14854" max="14854" width="12.5703125" style="3" customWidth="1"/>
    <col min="14855" max="14855" width="17.7109375" style="3" customWidth="1"/>
    <col min="14856" max="14857" width="19" style="3" customWidth="1"/>
    <col min="14858" max="14858" width="13.85546875" style="3" customWidth="1"/>
    <col min="14859" max="14859" width="22" style="3" customWidth="1"/>
    <col min="14860" max="14860" width="24.42578125" style="3" customWidth="1"/>
    <col min="14861" max="14861" width="28.28515625" style="3" customWidth="1"/>
    <col min="14862" max="15104" width="9.140625" style="3"/>
    <col min="15105" max="15105" width="6.5703125" style="3" customWidth="1"/>
    <col min="15106" max="15106" width="12.85546875" style="3" customWidth="1"/>
    <col min="15107" max="15107" width="12.42578125" style="3" customWidth="1"/>
    <col min="15108" max="15108" width="29" style="3" customWidth="1"/>
    <col min="15109" max="15109" width="36.5703125" style="3" customWidth="1"/>
    <col min="15110" max="15110" width="12.5703125" style="3" customWidth="1"/>
    <col min="15111" max="15111" width="17.7109375" style="3" customWidth="1"/>
    <col min="15112" max="15113" width="19" style="3" customWidth="1"/>
    <col min="15114" max="15114" width="13.85546875" style="3" customWidth="1"/>
    <col min="15115" max="15115" width="22" style="3" customWidth="1"/>
    <col min="15116" max="15116" width="24.42578125" style="3" customWidth="1"/>
    <col min="15117" max="15117" width="28.28515625" style="3" customWidth="1"/>
    <col min="15118" max="15360" width="9.140625" style="3"/>
    <col min="15361" max="15361" width="6.5703125" style="3" customWidth="1"/>
    <col min="15362" max="15362" width="12.85546875" style="3" customWidth="1"/>
    <col min="15363" max="15363" width="12.42578125" style="3" customWidth="1"/>
    <col min="15364" max="15364" width="29" style="3" customWidth="1"/>
    <col min="15365" max="15365" width="36.5703125" style="3" customWidth="1"/>
    <col min="15366" max="15366" width="12.5703125" style="3" customWidth="1"/>
    <col min="15367" max="15367" width="17.7109375" style="3" customWidth="1"/>
    <col min="15368" max="15369" width="19" style="3" customWidth="1"/>
    <col min="15370" max="15370" width="13.85546875" style="3" customWidth="1"/>
    <col min="15371" max="15371" width="22" style="3" customWidth="1"/>
    <col min="15372" max="15372" width="24.42578125" style="3" customWidth="1"/>
    <col min="15373" max="15373" width="28.28515625" style="3" customWidth="1"/>
    <col min="15374" max="15616" width="9.140625" style="3"/>
    <col min="15617" max="15617" width="6.5703125" style="3" customWidth="1"/>
    <col min="15618" max="15618" width="12.85546875" style="3" customWidth="1"/>
    <col min="15619" max="15619" width="12.42578125" style="3" customWidth="1"/>
    <col min="15620" max="15620" width="29" style="3" customWidth="1"/>
    <col min="15621" max="15621" width="36.5703125" style="3" customWidth="1"/>
    <col min="15622" max="15622" width="12.5703125" style="3" customWidth="1"/>
    <col min="15623" max="15623" width="17.7109375" style="3" customWidth="1"/>
    <col min="15624" max="15625" width="19" style="3" customWidth="1"/>
    <col min="15626" max="15626" width="13.85546875" style="3" customWidth="1"/>
    <col min="15627" max="15627" width="22" style="3" customWidth="1"/>
    <col min="15628" max="15628" width="24.42578125" style="3" customWidth="1"/>
    <col min="15629" max="15629" width="28.28515625" style="3" customWidth="1"/>
    <col min="15630" max="15872" width="9.140625" style="3"/>
    <col min="15873" max="15873" width="6.5703125" style="3" customWidth="1"/>
    <col min="15874" max="15874" width="12.85546875" style="3" customWidth="1"/>
    <col min="15875" max="15875" width="12.42578125" style="3" customWidth="1"/>
    <col min="15876" max="15876" width="29" style="3" customWidth="1"/>
    <col min="15877" max="15877" width="36.5703125" style="3" customWidth="1"/>
    <col min="15878" max="15878" width="12.5703125" style="3" customWidth="1"/>
    <col min="15879" max="15879" width="17.7109375" style="3" customWidth="1"/>
    <col min="15880" max="15881" width="19" style="3" customWidth="1"/>
    <col min="15882" max="15882" width="13.85546875" style="3" customWidth="1"/>
    <col min="15883" max="15883" width="22" style="3" customWidth="1"/>
    <col min="15884" max="15884" width="24.42578125" style="3" customWidth="1"/>
    <col min="15885" max="15885" width="28.28515625" style="3" customWidth="1"/>
    <col min="15886" max="16128" width="9.140625" style="3"/>
    <col min="16129" max="16129" width="6.5703125" style="3" customWidth="1"/>
    <col min="16130" max="16130" width="12.85546875" style="3" customWidth="1"/>
    <col min="16131" max="16131" width="12.42578125" style="3" customWidth="1"/>
    <col min="16132" max="16132" width="29" style="3" customWidth="1"/>
    <col min="16133" max="16133" width="36.5703125" style="3" customWidth="1"/>
    <col min="16134" max="16134" width="12.5703125" style="3" customWidth="1"/>
    <col min="16135" max="16135" width="17.7109375" style="3" customWidth="1"/>
    <col min="16136" max="16137" width="19" style="3" customWidth="1"/>
    <col min="16138" max="16138" width="13.85546875" style="3" customWidth="1"/>
    <col min="16139" max="16139" width="22" style="3" customWidth="1"/>
    <col min="16140" max="16140" width="24.42578125" style="3" customWidth="1"/>
    <col min="16141" max="16141" width="28.28515625" style="3" customWidth="1"/>
    <col min="16142" max="16384" width="9.140625" style="3"/>
  </cols>
  <sheetData>
    <row r="2" spans="1:7">
      <c r="A2" s="2" t="s">
        <v>0</v>
      </c>
      <c r="B2" s="2"/>
      <c r="C2" s="2"/>
      <c r="D2" s="2"/>
    </row>
    <row r="3" spans="1:7" ht="22.5" customHeight="1">
      <c r="A3" s="2" t="s">
        <v>1</v>
      </c>
      <c r="B3" s="2"/>
      <c r="C3" s="2"/>
      <c r="D3" s="2"/>
    </row>
    <row r="4" spans="1:7" ht="21.75" customHeight="1">
      <c r="A4" s="2" t="s">
        <v>3</v>
      </c>
      <c r="B4" s="2"/>
      <c r="C4" s="2"/>
      <c r="D4" s="2"/>
    </row>
    <row r="5" spans="1:7" s="32" customFormat="1" ht="18" customHeight="1" thickBot="1">
      <c r="A5" s="10"/>
      <c r="B5" s="10"/>
      <c r="C5" s="10"/>
      <c r="D5" s="2" t="s">
        <v>16</v>
      </c>
      <c r="E5" s="2"/>
    </row>
    <row r="6" spans="1:7" ht="57.75" customHeight="1" thickBot="1">
      <c r="A6" s="33" t="s">
        <v>4</v>
      </c>
      <c r="B6" s="34" t="s">
        <v>17</v>
      </c>
      <c r="C6" s="28" t="s">
        <v>5</v>
      </c>
      <c r="D6" s="35" t="s">
        <v>2</v>
      </c>
      <c r="E6" s="29" t="s">
        <v>6</v>
      </c>
      <c r="F6" s="15" t="s">
        <v>7</v>
      </c>
    </row>
    <row r="7" spans="1:7" ht="45.75" customHeight="1">
      <c r="A7" s="36">
        <v>1</v>
      </c>
      <c r="B7" s="37">
        <v>43497</v>
      </c>
      <c r="C7" s="38">
        <v>2</v>
      </c>
      <c r="D7" s="21" t="s">
        <v>11</v>
      </c>
      <c r="E7" s="39" t="s">
        <v>175</v>
      </c>
      <c r="F7" s="40">
        <v>522.32000000000005</v>
      </c>
      <c r="G7" s="32"/>
    </row>
    <row r="8" spans="1:7" ht="45" customHeight="1">
      <c r="A8" s="41">
        <f>1+A7</f>
        <v>2</v>
      </c>
      <c r="B8" s="11">
        <v>43497</v>
      </c>
      <c r="C8" s="4">
        <v>3</v>
      </c>
      <c r="D8" s="21" t="s">
        <v>11</v>
      </c>
      <c r="E8" s="39" t="s">
        <v>176</v>
      </c>
      <c r="F8" s="7">
        <v>348.1</v>
      </c>
      <c r="G8" s="42"/>
    </row>
    <row r="9" spans="1:7" ht="31.5" customHeight="1">
      <c r="A9" s="41">
        <f t="shared" ref="A9:A72" si="0">1+A8</f>
        <v>3</v>
      </c>
      <c r="B9" s="37">
        <v>43497</v>
      </c>
      <c r="C9" s="4">
        <v>319</v>
      </c>
      <c r="D9" s="8" t="s">
        <v>18</v>
      </c>
      <c r="E9" s="20" t="s">
        <v>19</v>
      </c>
      <c r="F9" s="7">
        <v>4729.18</v>
      </c>
      <c r="G9" s="42"/>
    </row>
    <row r="10" spans="1:7" ht="39" customHeight="1">
      <c r="A10" s="41">
        <f t="shared" si="0"/>
        <v>4</v>
      </c>
      <c r="B10" s="37">
        <v>43497</v>
      </c>
      <c r="C10" s="4">
        <v>31</v>
      </c>
      <c r="D10" s="21" t="s">
        <v>11</v>
      </c>
      <c r="E10" s="20" t="s">
        <v>174</v>
      </c>
      <c r="F10" s="7">
        <f>-34.99-82.69</f>
        <v>-117.68</v>
      </c>
      <c r="G10" s="42"/>
    </row>
    <row r="11" spans="1:7" ht="43.5" customHeight="1">
      <c r="A11" s="41">
        <f t="shared" si="0"/>
        <v>5</v>
      </c>
      <c r="B11" s="37">
        <v>43500</v>
      </c>
      <c r="C11" s="4">
        <v>335</v>
      </c>
      <c r="D11" s="8" t="s">
        <v>20</v>
      </c>
      <c r="E11" s="20" t="s">
        <v>21</v>
      </c>
      <c r="F11" s="7">
        <v>375.73</v>
      </c>
      <c r="G11" s="32"/>
    </row>
    <row r="12" spans="1:7" ht="48.75" customHeight="1">
      <c r="A12" s="41">
        <f t="shared" si="0"/>
        <v>6</v>
      </c>
      <c r="B12" s="11">
        <v>43500</v>
      </c>
      <c r="C12" s="4">
        <v>336</v>
      </c>
      <c r="D12" s="8" t="s">
        <v>22</v>
      </c>
      <c r="E12" s="43" t="s">
        <v>23</v>
      </c>
      <c r="F12" s="7">
        <v>250</v>
      </c>
      <c r="G12" s="32"/>
    </row>
    <row r="13" spans="1:7" ht="43.5" customHeight="1">
      <c r="A13" s="41">
        <f t="shared" si="0"/>
        <v>7</v>
      </c>
      <c r="B13" s="37">
        <v>43500</v>
      </c>
      <c r="C13" s="4">
        <v>337</v>
      </c>
      <c r="D13" s="8" t="s">
        <v>22</v>
      </c>
      <c r="E13" s="43" t="s">
        <v>24</v>
      </c>
      <c r="F13" s="7">
        <v>2074</v>
      </c>
      <c r="G13" s="1"/>
    </row>
    <row r="14" spans="1:7" ht="46.5" customHeight="1">
      <c r="A14" s="41">
        <f t="shared" si="0"/>
        <v>8</v>
      </c>
      <c r="B14" s="11">
        <v>43500</v>
      </c>
      <c r="C14" s="4">
        <v>338</v>
      </c>
      <c r="D14" s="8" t="s">
        <v>22</v>
      </c>
      <c r="E14" s="43" t="s">
        <v>25</v>
      </c>
      <c r="F14" s="7">
        <v>183</v>
      </c>
      <c r="G14" s="32"/>
    </row>
    <row r="15" spans="1:7" ht="44.25" customHeight="1">
      <c r="A15" s="41">
        <f t="shared" si="0"/>
        <v>9</v>
      </c>
      <c r="B15" s="37">
        <v>43500</v>
      </c>
      <c r="C15" s="4">
        <v>339</v>
      </c>
      <c r="D15" s="8" t="s">
        <v>22</v>
      </c>
      <c r="E15" s="43" t="s">
        <v>26</v>
      </c>
      <c r="F15" s="7">
        <v>183</v>
      </c>
      <c r="G15" s="32"/>
    </row>
    <row r="16" spans="1:7" ht="47.25" customHeight="1">
      <c r="A16" s="41">
        <f t="shared" si="0"/>
        <v>10</v>
      </c>
      <c r="B16" s="11">
        <v>43501</v>
      </c>
      <c r="C16" s="4">
        <v>1</v>
      </c>
      <c r="D16" s="8" t="s">
        <v>11</v>
      </c>
      <c r="E16" s="43" t="s">
        <v>157</v>
      </c>
      <c r="F16" s="7">
        <v>-56.71</v>
      </c>
      <c r="G16" s="32"/>
    </row>
    <row r="17" spans="1:7" ht="46.5" customHeight="1">
      <c r="A17" s="41">
        <f t="shared" si="0"/>
        <v>11</v>
      </c>
      <c r="B17" s="11">
        <v>43501</v>
      </c>
      <c r="C17" s="4">
        <v>1</v>
      </c>
      <c r="D17" s="8" t="s">
        <v>11</v>
      </c>
      <c r="E17" s="43" t="s">
        <v>158</v>
      </c>
      <c r="F17" s="7">
        <v>-66.03</v>
      </c>
      <c r="G17" s="32"/>
    </row>
    <row r="18" spans="1:7" ht="55.5" customHeight="1">
      <c r="A18" s="41">
        <f t="shared" si="0"/>
        <v>12</v>
      </c>
      <c r="B18" s="11">
        <v>43501</v>
      </c>
      <c r="C18" s="4">
        <v>1</v>
      </c>
      <c r="D18" s="8" t="s">
        <v>11</v>
      </c>
      <c r="E18" s="43" t="s">
        <v>159</v>
      </c>
      <c r="F18" s="7">
        <v>-1385.7</v>
      </c>
      <c r="G18" s="32"/>
    </row>
    <row r="19" spans="1:7" ht="39.75" customHeight="1">
      <c r="A19" s="41">
        <f t="shared" si="0"/>
        <v>13</v>
      </c>
      <c r="B19" s="11">
        <v>43502</v>
      </c>
      <c r="C19" s="4">
        <v>183</v>
      </c>
      <c r="D19" s="8" t="s">
        <v>27</v>
      </c>
      <c r="E19" s="20" t="s">
        <v>28</v>
      </c>
      <c r="F19" s="7">
        <v>500</v>
      </c>
    </row>
    <row r="20" spans="1:7" ht="55.5" customHeight="1">
      <c r="A20" s="41">
        <f t="shared" si="0"/>
        <v>14</v>
      </c>
      <c r="B20" s="11">
        <v>43502</v>
      </c>
      <c r="C20" s="4">
        <v>200</v>
      </c>
      <c r="D20" s="21" t="s">
        <v>29</v>
      </c>
      <c r="E20" s="39" t="s">
        <v>160</v>
      </c>
      <c r="F20" s="40">
        <v>90.26</v>
      </c>
      <c r="G20" s="32"/>
    </row>
    <row r="21" spans="1:7" ht="39" customHeight="1">
      <c r="A21" s="41">
        <f t="shared" si="0"/>
        <v>15</v>
      </c>
      <c r="B21" s="11">
        <v>43502</v>
      </c>
      <c r="C21" s="4">
        <v>628</v>
      </c>
      <c r="D21" s="8" t="s">
        <v>30</v>
      </c>
      <c r="E21" s="44" t="s">
        <v>31</v>
      </c>
      <c r="F21" s="7">
        <v>-125</v>
      </c>
    </row>
    <row r="22" spans="1:7" ht="31.5" customHeight="1">
      <c r="A22" s="41">
        <f t="shared" si="0"/>
        <v>16</v>
      </c>
      <c r="B22" s="11">
        <v>43503</v>
      </c>
      <c r="C22" s="4">
        <v>197</v>
      </c>
      <c r="D22" s="21" t="s">
        <v>32</v>
      </c>
      <c r="E22" s="39" t="s">
        <v>160</v>
      </c>
      <c r="F22" s="40">
        <v>189</v>
      </c>
      <c r="G22" s="32"/>
    </row>
    <row r="23" spans="1:7" ht="48.75" customHeight="1">
      <c r="A23" s="41">
        <f t="shared" si="0"/>
        <v>17</v>
      </c>
      <c r="B23" s="11">
        <v>43503</v>
      </c>
      <c r="C23" s="4">
        <v>203</v>
      </c>
      <c r="D23" s="21" t="s">
        <v>33</v>
      </c>
      <c r="E23" s="39" t="s">
        <v>161</v>
      </c>
      <c r="F23" s="40">
        <v>830</v>
      </c>
      <c r="G23" s="32"/>
    </row>
    <row r="24" spans="1:7" ht="59.25" customHeight="1">
      <c r="A24" s="41">
        <f t="shared" si="0"/>
        <v>18</v>
      </c>
      <c r="B24" s="11">
        <v>43503</v>
      </c>
      <c r="C24" s="4">
        <v>360</v>
      </c>
      <c r="D24" s="8" t="s">
        <v>11</v>
      </c>
      <c r="E24" s="20" t="s">
        <v>34</v>
      </c>
      <c r="F24" s="7">
        <v>-127</v>
      </c>
      <c r="G24" s="45"/>
    </row>
    <row r="25" spans="1:7" ht="52.5" customHeight="1">
      <c r="A25" s="41">
        <f t="shared" si="0"/>
        <v>19</v>
      </c>
      <c r="B25" s="11">
        <v>43503</v>
      </c>
      <c r="C25" s="4">
        <v>436</v>
      </c>
      <c r="D25" s="8" t="s">
        <v>35</v>
      </c>
      <c r="E25" s="20" t="s">
        <v>36</v>
      </c>
      <c r="F25" s="7">
        <v>1000</v>
      </c>
      <c r="G25" s="32"/>
    </row>
    <row r="26" spans="1:7" ht="59.25" customHeight="1">
      <c r="A26" s="41">
        <f t="shared" si="0"/>
        <v>20</v>
      </c>
      <c r="B26" s="11">
        <v>43504</v>
      </c>
      <c r="C26" s="4">
        <v>441</v>
      </c>
      <c r="D26" s="8" t="s">
        <v>37</v>
      </c>
      <c r="E26" s="20" t="s">
        <v>162</v>
      </c>
      <c r="F26" s="7">
        <v>172.75</v>
      </c>
      <c r="G26" s="46"/>
    </row>
    <row r="27" spans="1:7" ht="41.25" customHeight="1">
      <c r="A27" s="41">
        <f t="shared" si="0"/>
        <v>21</v>
      </c>
      <c r="B27" s="11">
        <v>43507</v>
      </c>
      <c r="C27" s="4">
        <v>464</v>
      </c>
      <c r="D27" s="8" t="s">
        <v>38</v>
      </c>
      <c r="E27" s="20" t="s">
        <v>39</v>
      </c>
      <c r="F27" s="7">
        <v>559.30999999999995</v>
      </c>
      <c r="G27" s="46"/>
    </row>
    <row r="28" spans="1:7" ht="43.5" customHeight="1">
      <c r="A28" s="41">
        <f t="shared" si="0"/>
        <v>22</v>
      </c>
      <c r="B28" s="11">
        <v>43508</v>
      </c>
      <c r="C28" s="4">
        <v>465</v>
      </c>
      <c r="D28" s="8" t="s">
        <v>38</v>
      </c>
      <c r="E28" s="20" t="s">
        <v>40</v>
      </c>
      <c r="F28" s="7">
        <v>189.72</v>
      </c>
      <c r="G28" s="46"/>
    </row>
    <row r="29" spans="1:7" ht="43.5" customHeight="1">
      <c r="A29" s="41">
        <f t="shared" si="0"/>
        <v>23</v>
      </c>
      <c r="B29" s="11">
        <v>43509</v>
      </c>
      <c r="C29" s="4">
        <v>485</v>
      </c>
      <c r="D29" s="8" t="s">
        <v>38</v>
      </c>
      <c r="E29" s="20" t="s">
        <v>41</v>
      </c>
      <c r="F29" s="7">
        <v>1127.95</v>
      </c>
      <c r="G29" s="46"/>
    </row>
    <row r="30" spans="1:7" s="62" customFormat="1" ht="46.5" customHeight="1">
      <c r="A30" s="41">
        <f t="shared" si="0"/>
        <v>24</v>
      </c>
      <c r="B30" s="13">
        <v>43510</v>
      </c>
      <c r="C30" s="12">
        <v>251</v>
      </c>
      <c r="D30" s="59" t="s">
        <v>11</v>
      </c>
      <c r="E30" s="60" t="s">
        <v>163</v>
      </c>
      <c r="F30" s="14">
        <v>-213</v>
      </c>
      <c r="G30" s="61"/>
    </row>
    <row r="31" spans="1:7" ht="57.75" customHeight="1">
      <c r="A31" s="41">
        <f t="shared" si="0"/>
        <v>25</v>
      </c>
      <c r="B31" s="11">
        <v>43510</v>
      </c>
      <c r="C31" s="4">
        <v>493</v>
      </c>
      <c r="D31" s="8" t="s">
        <v>22</v>
      </c>
      <c r="E31" s="44" t="s">
        <v>42</v>
      </c>
      <c r="F31" s="7">
        <v>366</v>
      </c>
      <c r="G31" s="46"/>
    </row>
    <row r="32" spans="1:7" s="1" customFormat="1" ht="40.5" customHeight="1">
      <c r="A32" s="41">
        <f t="shared" si="0"/>
        <v>26</v>
      </c>
      <c r="B32" s="11">
        <v>43511</v>
      </c>
      <c r="C32" s="4">
        <v>253</v>
      </c>
      <c r="D32" s="8" t="s">
        <v>27</v>
      </c>
      <c r="E32" s="20" t="s">
        <v>43</v>
      </c>
      <c r="F32" s="7">
        <v>925</v>
      </c>
    </row>
    <row r="33" spans="1:7" s="1" customFormat="1" ht="40.5" customHeight="1">
      <c r="A33" s="41">
        <f t="shared" si="0"/>
        <v>27</v>
      </c>
      <c r="B33" s="11">
        <v>43511</v>
      </c>
      <c r="C33" s="4">
        <v>255</v>
      </c>
      <c r="D33" s="8" t="s">
        <v>27</v>
      </c>
      <c r="E33" s="20" t="s">
        <v>173</v>
      </c>
      <c r="F33" s="7">
        <v>1000</v>
      </c>
    </row>
    <row r="34" spans="1:7" ht="43.5" customHeight="1">
      <c r="A34" s="41">
        <f t="shared" si="0"/>
        <v>28</v>
      </c>
      <c r="B34" s="11">
        <v>43514</v>
      </c>
      <c r="C34" s="4">
        <v>287</v>
      </c>
      <c r="D34" s="8" t="s">
        <v>11</v>
      </c>
      <c r="E34" s="20" t="s">
        <v>164</v>
      </c>
      <c r="F34" s="7">
        <v>-31.77</v>
      </c>
      <c r="G34" s="32"/>
    </row>
    <row r="35" spans="1:7" ht="33" customHeight="1">
      <c r="A35" s="41">
        <f t="shared" si="0"/>
        <v>29</v>
      </c>
      <c r="B35" s="11">
        <v>43514</v>
      </c>
      <c r="C35" s="4">
        <v>500</v>
      </c>
      <c r="D35" s="21" t="s">
        <v>44</v>
      </c>
      <c r="E35" s="39" t="s">
        <v>165</v>
      </c>
      <c r="F35" s="40">
        <v>79.959999999999994</v>
      </c>
      <c r="G35" s="32"/>
    </row>
    <row r="36" spans="1:7" ht="57.75" customHeight="1">
      <c r="A36" s="41">
        <f t="shared" si="0"/>
        <v>30</v>
      </c>
      <c r="B36" s="11">
        <v>43514</v>
      </c>
      <c r="C36" s="4">
        <v>501</v>
      </c>
      <c r="D36" s="8" t="s">
        <v>45</v>
      </c>
      <c r="E36" s="20" t="s">
        <v>46</v>
      </c>
      <c r="F36" s="7">
        <v>161.84</v>
      </c>
      <c r="G36" s="32"/>
    </row>
    <row r="37" spans="1:7" ht="45.75" customHeight="1">
      <c r="A37" s="41">
        <f t="shared" si="0"/>
        <v>31</v>
      </c>
      <c r="B37" s="11">
        <v>43516</v>
      </c>
      <c r="C37" s="4">
        <v>299</v>
      </c>
      <c r="D37" s="8" t="s">
        <v>47</v>
      </c>
      <c r="E37" s="20" t="s">
        <v>166</v>
      </c>
      <c r="F37" s="7">
        <v>106</v>
      </c>
      <c r="G37" s="32"/>
    </row>
    <row r="38" spans="1:7" ht="42" customHeight="1">
      <c r="A38" s="41">
        <f t="shared" si="0"/>
        <v>32</v>
      </c>
      <c r="B38" s="11">
        <v>43516</v>
      </c>
      <c r="C38" s="4">
        <v>514</v>
      </c>
      <c r="D38" s="8" t="s">
        <v>11</v>
      </c>
      <c r="E38" s="20" t="s">
        <v>48</v>
      </c>
      <c r="F38" s="7">
        <v>2099.64</v>
      </c>
      <c r="G38" s="32"/>
    </row>
    <row r="39" spans="1:7" ht="43.5" customHeight="1">
      <c r="A39" s="41">
        <f t="shared" si="0"/>
        <v>33</v>
      </c>
      <c r="B39" s="11">
        <v>43516</v>
      </c>
      <c r="C39" s="4">
        <v>515</v>
      </c>
      <c r="D39" s="8" t="s">
        <v>11</v>
      </c>
      <c r="E39" s="20" t="s">
        <v>48</v>
      </c>
      <c r="F39" s="7">
        <v>100</v>
      </c>
      <c r="G39" s="32"/>
    </row>
    <row r="40" spans="1:7" ht="44.25" customHeight="1">
      <c r="A40" s="41">
        <f t="shared" si="0"/>
        <v>34</v>
      </c>
      <c r="B40" s="11">
        <v>43516</v>
      </c>
      <c r="C40" s="4">
        <v>518</v>
      </c>
      <c r="D40" s="8" t="s">
        <v>11</v>
      </c>
      <c r="E40" s="20" t="s">
        <v>49</v>
      </c>
      <c r="F40" s="7">
        <v>1000</v>
      </c>
      <c r="G40" s="1"/>
    </row>
    <row r="41" spans="1:7" ht="47.25" customHeight="1">
      <c r="A41" s="41">
        <f t="shared" si="0"/>
        <v>35</v>
      </c>
      <c r="B41" s="11">
        <v>43517</v>
      </c>
      <c r="C41" s="4">
        <v>304</v>
      </c>
      <c r="D41" s="8" t="s">
        <v>50</v>
      </c>
      <c r="E41" s="39" t="s">
        <v>167</v>
      </c>
      <c r="F41" s="7">
        <v>448.5</v>
      </c>
      <c r="G41" s="1"/>
    </row>
    <row r="42" spans="1:7" ht="32.25" customHeight="1">
      <c r="A42" s="41">
        <f t="shared" si="0"/>
        <v>36</v>
      </c>
      <c r="B42" s="11">
        <v>43517</v>
      </c>
      <c r="C42" s="4">
        <v>307</v>
      </c>
      <c r="D42" s="8" t="s">
        <v>51</v>
      </c>
      <c r="E42" s="43" t="s">
        <v>168</v>
      </c>
      <c r="F42" s="7">
        <v>268</v>
      </c>
      <c r="G42" s="32"/>
    </row>
    <row r="43" spans="1:7" ht="46.5" customHeight="1">
      <c r="A43" s="41">
        <f t="shared" si="0"/>
        <v>37</v>
      </c>
      <c r="B43" s="11">
        <v>43517</v>
      </c>
      <c r="C43" s="4">
        <v>307</v>
      </c>
      <c r="D43" s="8" t="s">
        <v>29</v>
      </c>
      <c r="E43" s="43" t="s">
        <v>169</v>
      </c>
      <c r="F43" s="7">
        <v>51.87</v>
      </c>
      <c r="G43" s="32"/>
    </row>
    <row r="44" spans="1:7" ht="51.75" customHeight="1">
      <c r="A44" s="41">
        <f t="shared" si="0"/>
        <v>38</v>
      </c>
      <c r="B44" s="11">
        <v>43517</v>
      </c>
      <c r="C44" s="4">
        <v>528</v>
      </c>
      <c r="D44" s="8" t="s">
        <v>52</v>
      </c>
      <c r="E44" s="20" t="s">
        <v>53</v>
      </c>
      <c r="F44" s="7">
        <v>1000</v>
      </c>
      <c r="G44" s="32"/>
    </row>
    <row r="45" spans="1:7" ht="52.5" customHeight="1">
      <c r="A45" s="41">
        <f t="shared" si="0"/>
        <v>39</v>
      </c>
      <c r="B45" s="11">
        <v>43518</v>
      </c>
      <c r="C45" s="4">
        <v>529</v>
      </c>
      <c r="D45" s="8" t="s">
        <v>54</v>
      </c>
      <c r="E45" s="20" t="s">
        <v>55</v>
      </c>
      <c r="F45" s="7">
        <v>500</v>
      </c>
      <c r="G45" s="32"/>
    </row>
    <row r="46" spans="1:7" ht="48" customHeight="1">
      <c r="A46" s="41">
        <f t="shared" si="0"/>
        <v>40</v>
      </c>
      <c r="B46" s="11">
        <v>43522</v>
      </c>
      <c r="C46" s="4">
        <v>262</v>
      </c>
      <c r="D46" s="8" t="s">
        <v>11</v>
      </c>
      <c r="E46" s="20" t="s">
        <v>170</v>
      </c>
      <c r="F46" s="7">
        <v>-263</v>
      </c>
      <c r="G46" s="32"/>
    </row>
    <row r="47" spans="1:7" ht="48" customHeight="1">
      <c r="A47" s="41">
        <f t="shared" si="0"/>
        <v>41</v>
      </c>
      <c r="B47" s="11">
        <v>43522</v>
      </c>
      <c r="C47" s="4">
        <v>23</v>
      </c>
      <c r="D47" s="8" t="s">
        <v>11</v>
      </c>
      <c r="E47" s="20" t="s">
        <v>56</v>
      </c>
      <c r="F47" s="7">
        <v>8000</v>
      </c>
      <c r="G47" s="32"/>
    </row>
    <row r="48" spans="1:7" ht="51" customHeight="1">
      <c r="A48" s="41">
        <f t="shared" si="0"/>
        <v>42</v>
      </c>
      <c r="B48" s="11">
        <v>43522</v>
      </c>
      <c r="C48" s="4">
        <v>275</v>
      </c>
      <c r="D48" s="8" t="s">
        <v>11</v>
      </c>
      <c r="E48" s="20" t="s">
        <v>171</v>
      </c>
      <c r="F48" s="7">
        <v>-522.32000000000005</v>
      </c>
      <c r="G48" s="32"/>
    </row>
    <row r="49" spans="1:7" ht="33" customHeight="1">
      <c r="A49" s="41">
        <f t="shared" si="0"/>
        <v>43</v>
      </c>
      <c r="B49" s="11">
        <v>43523</v>
      </c>
      <c r="C49" s="47">
        <v>556</v>
      </c>
      <c r="D49" s="24" t="s">
        <v>57</v>
      </c>
      <c r="E49" s="20" t="s">
        <v>58</v>
      </c>
      <c r="F49" s="22">
        <v>67797.53</v>
      </c>
      <c r="G49" s="32"/>
    </row>
    <row r="50" spans="1:7" ht="61.5" customHeight="1">
      <c r="A50" s="41">
        <f t="shared" si="0"/>
        <v>44</v>
      </c>
      <c r="B50" s="11">
        <v>43523</v>
      </c>
      <c r="C50" s="47">
        <v>557</v>
      </c>
      <c r="D50" s="8" t="s">
        <v>27</v>
      </c>
      <c r="E50" s="20" t="s">
        <v>59</v>
      </c>
      <c r="F50" s="22">
        <v>2135.0300000000002</v>
      </c>
      <c r="G50" s="32"/>
    </row>
    <row r="51" spans="1:7" ht="30.75" customHeight="1">
      <c r="A51" s="41">
        <f t="shared" si="0"/>
        <v>45</v>
      </c>
      <c r="B51" s="11">
        <v>43523</v>
      </c>
      <c r="C51" s="47">
        <v>558</v>
      </c>
      <c r="D51" s="24" t="s">
        <v>10</v>
      </c>
      <c r="E51" s="18" t="s">
        <v>60</v>
      </c>
      <c r="F51" s="22">
        <v>2549.6999999999998</v>
      </c>
      <c r="G51" s="32"/>
    </row>
    <row r="52" spans="1:7" ht="48" customHeight="1">
      <c r="A52" s="41">
        <f t="shared" si="0"/>
        <v>46</v>
      </c>
      <c r="B52" s="11">
        <v>43523</v>
      </c>
      <c r="C52" s="47">
        <v>558</v>
      </c>
      <c r="D52" s="24" t="s">
        <v>10</v>
      </c>
      <c r="E52" s="20" t="s">
        <v>61</v>
      </c>
      <c r="F52" s="22">
        <v>42.01</v>
      </c>
      <c r="G52" s="32"/>
    </row>
    <row r="53" spans="1:7" ht="42" customHeight="1">
      <c r="A53" s="41">
        <f t="shared" si="0"/>
        <v>47</v>
      </c>
      <c r="B53" s="11">
        <v>43523</v>
      </c>
      <c r="C53" s="47">
        <v>560</v>
      </c>
      <c r="D53" s="24" t="s">
        <v>62</v>
      </c>
      <c r="E53" s="43" t="s">
        <v>63</v>
      </c>
      <c r="F53" s="22">
        <v>3615.22</v>
      </c>
      <c r="G53" s="32"/>
    </row>
    <row r="54" spans="1:7" ht="41.25" customHeight="1">
      <c r="A54" s="41">
        <f t="shared" si="0"/>
        <v>48</v>
      </c>
      <c r="B54" s="11">
        <v>43523</v>
      </c>
      <c r="C54" s="47">
        <v>561</v>
      </c>
      <c r="D54" s="24" t="s">
        <v>10</v>
      </c>
      <c r="E54" s="43" t="s">
        <v>64</v>
      </c>
      <c r="F54" s="22">
        <v>38293.74</v>
      </c>
      <c r="G54" s="32"/>
    </row>
    <row r="55" spans="1:7" ht="34.5" customHeight="1">
      <c r="A55" s="41">
        <f t="shared" si="0"/>
        <v>49</v>
      </c>
      <c r="B55" s="11">
        <v>43523</v>
      </c>
      <c r="C55" s="47">
        <v>562</v>
      </c>
      <c r="D55" s="24" t="s">
        <v>10</v>
      </c>
      <c r="E55" s="43" t="s">
        <v>65</v>
      </c>
      <c r="F55" s="22">
        <v>65054.05</v>
      </c>
      <c r="G55" s="32"/>
    </row>
    <row r="56" spans="1:7" ht="40.5" customHeight="1">
      <c r="A56" s="41">
        <f t="shared" si="0"/>
        <v>50</v>
      </c>
      <c r="B56" s="11">
        <v>43523</v>
      </c>
      <c r="C56" s="47">
        <v>563</v>
      </c>
      <c r="D56" s="24" t="s">
        <v>22</v>
      </c>
      <c r="E56" s="9" t="s">
        <v>66</v>
      </c>
      <c r="F56" s="22">
        <v>3416</v>
      </c>
      <c r="G56" s="32"/>
    </row>
    <row r="57" spans="1:7" ht="50.25" customHeight="1">
      <c r="A57" s="41">
        <f t="shared" si="0"/>
        <v>51</v>
      </c>
      <c r="B57" s="11">
        <v>43523</v>
      </c>
      <c r="C57" s="47">
        <v>564</v>
      </c>
      <c r="D57" s="24" t="s">
        <v>22</v>
      </c>
      <c r="E57" s="9" t="s">
        <v>67</v>
      </c>
      <c r="F57" s="22">
        <v>549</v>
      </c>
      <c r="G57" s="32"/>
    </row>
    <row r="58" spans="1:7" ht="38.25" customHeight="1">
      <c r="A58" s="41">
        <f t="shared" si="0"/>
        <v>52</v>
      </c>
      <c r="B58" s="11">
        <v>43523</v>
      </c>
      <c r="C58" s="47">
        <v>565</v>
      </c>
      <c r="D58" s="24" t="s">
        <v>68</v>
      </c>
      <c r="E58" s="24" t="s">
        <v>69</v>
      </c>
      <c r="F58" s="22">
        <v>1291</v>
      </c>
      <c r="G58" s="32"/>
    </row>
    <row r="59" spans="1:7" ht="44.25" customHeight="1">
      <c r="A59" s="41">
        <f t="shared" si="0"/>
        <v>53</v>
      </c>
      <c r="B59" s="11">
        <v>43523</v>
      </c>
      <c r="C59" s="48">
        <v>566</v>
      </c>
      <c r="D59" s="24" t="s">
        <v>70</v>
      </c>
      <c r="E59" s="24" t="s">
        <v>71</v>
      </c>
      <c r="F59" s="22">
        <v>357</v>
      </c>
      <c r="G59" s="32"/>
    </row>
    <row r="60" spans="1:7" ht="35.25" customHeight="1">
      <c r="A60" s="41">
        <f t="shared" si="0"/>
        <v>54</v>
      </c>
      <c r="B60" s="11">
        <v>43523</v>
      </c>
      <c r="C60" s="48">
        <v>567</v>
      </c>
      <c r="D60" s="24" t="s">
        <v>72</v>
      </c>
      <c r="E60" s="8" t="s">
        <v>73</v>
      </c>
      <c r="F60" s="22">
        <v>357.59</v>
      </c>
      <c r="G60" s="32"/>
    </row>
    <row r="61" spans="1:7" ht="59.25" customHeight="1">
      <c r="A61" s="41">
        <f t="shared" si="0"/>
        <v>55</v>
      </c>
      <c r="B61" s="11">
        <v>43523</v>
      </c>
      <c r="C61" s="48">
        <v>568</v>
      </c>
      <c r="D61" s="24" t="s">
        <v>74</v>
      </c>
      <c r="E61" s="24" t="s">
        <v>75</v>
      </c>
      <c r="F61" s="22">
        <v>1263.78</v>
      </c>
      <c r="G61" s="32"/>
    </row>
    <row r="62" spans="1:7" ht="33.75" customHeight="1">
      <c r="A62" s="41">
        <f t="shared" si="0"/>
        <v>56</v>
      </c>
      <c r="B62" s="11">
        <v>43523</v>
      </c>
      <c r="C62" s="48">
        <v>569</v>
      </c>
      <c r="D62" s="24" t="s">
        <v>76</v>
      </c>
      <c r="E62" s="20" t="s">
        <v>77</v>
      </c>
      <c r="F62" s="22">
        <v>537.98</v>
      </c>
      <c r="G62" s="32"/>
    </row>
    <row r="63" spans="1:7" ht="46.5" customHeight="1">
      <c r="A63" s="41">
        <f t="shared" si="0"/>
        <v>57</v>
      </c>
      <c r="B63" s="11">
        <v>43523</v>
      </c>
      <c r="C63" s="48">
        <v>570</v>
      </c>
      <c r="D63" s="24" t="s">
        <v>78</v>
      </c>
      <c r="E63" s="20" t="s">
        <v>79</v>
      </c>
      <c r="F63" s="22">
        <v>600.6</v>
      </c>
      <c r="G63" s="32"/>
    </row>
    <row r="64" spans="1:7" ht="42.75" customHeight="1">
      <c r="A64" s="41">
        <f t="shared" si="0"/>
        <v>58</v>
      </c>
      <c r="B64" s="11">
        <v>43523</v>
      </c>
      <c r="C64" s="48">
        <v>571</v>
      </c>
      <c r="D64" s="24" t="s">
        <v>80</v>
      </c>
      <c r="E64" s="20" t="s">
        <v>81</v>
      </c>
      <c r="F64" s="22">
        <v>1137.5899999999999</v>
      </c>
      <c r="G64" s="32"/>
    </row>
    <row r="65" spans="1:7" ht="42" customHeight="1">
      <c r="A65" s="41">
        <f t="shared" si="0"/>
        <v>59</v>
      </c>
      <c r="B65" s="11">
        <v>43523</v>
      </c>
      <c r="C65" s="49">
        <v>572</v>
      </c>
      <c r="D65" s="50" t="s">
        <v>82</v>
      </c>
      <c r="E65" s="39" t="s">
        <v>83</v>
      </c>
      <c r="F65" s="22">
        <v>642.6</v>
      </c>
      <c r="G65" s="32"/>
    </row>
    <row r="66" spans="1:7" ht="35.25" customHeight="1">
      <c r="A66" s="41">
        <f t="shared" si="0"/>
        <v>60</v>
      </c>
      <c r="B66" s="11">
        <v>43523</v>
      </c>
      <c r="C66" s="48">
        <v>573</v>
      </c>
      <c r="D66" s="24" t="s">
        <v>84</v>
      </c>
      <c r="E66" s="44" t="s">
        <v>85</v>
      </c>
      <c r="F66" s="22">
        <v>57463.360000000001</v>
      </c>
      <c r="G66" s="32"/>
    </row>
    <row r="67" spans="1:7" ht="48" customHeight="1">
      <c r="A67" s="41">
        <f t="shared" si="0"/>
        <v>61</v>
      </c>
      <c r="B67" s="11">
        <v>43523</v>
      </c>
      <c r="C67" s="48">
        <v>575</v>
      </c>
      <c r="D67" s="24" t="s">
        <v>86</v>
      </c>
      <c r="E67" s="44" t="s">
        <v>87</v>
      </c>
      <c r="F67" s="22">
        <v>3876.18</v>
      </c>
      <c r="G67" s="32"/>
    </row>
    <row r="68" spans="1:7" ht="47.25" customHeight="1">
      <c r="A68" s="41">
        <f t="shared" si="0"/>
        <v>62</v>
      </c>
      <c r="B68" s="11">
        <v>43523</v>
      </c>
      <c r="C68" s="48">
        <v>576</v>
      </c>
      <c r="D68" s="24" t="s">
        <v>88</v>
      </c>
      <c r="E68" s="44" t="s">
        <v>87</v>
      </c>
      <c r="F68" s="22">
        <v>464.25</v>
      </c>
      <c r="G68" s="32"/>
    </row>
    <row r="69" spans="1:7" ht="40.5" customHeight="1">
      <c r="A69" s="41">
        <f t="shared" si="0"/>
        <v>63</v>
      </c>
      <c r="B69" s="11">
        <v>43523</v>
      </c>
      <c r="C69" s="48">
        <v>577</v>
      </c>
      <c r="D69" s="24" t="s">
        <v>89</v>
      </c>
      <c r="E69" s="44" t="s">
        <v>90</v>
      </c>
      <c r="F69" s="22">
        <v>4882.9799999999996</v>
      </c>
      <c r="G69" s="32"/>
    </row>
    <row r="70" spans="1:7" ht="40.5" customHeight="1">
      <c r="A70" s="41">
        <f t="shared" si="0"/>
        <v>64</v>
      </c>
      <c r="B70" s="11">
        <v>43523</v>
      </c>
      <c r="C70" s="48">
        <v>578</v>
      </c>
      <c r="D70" s="51" t="s">
        <v>91</v>
      </c>
      <c r="E70" s="44" t="s">
        <v>92</v>
      </c>
      <c r="F70" s="22">
        <v>2676.41</v>
      </c>
      <c r="G70" s="32"/>
    </row>
    <row r="71" spans="1:7" ht="27.75" customHeight="1">
      <c r="A71" s="41">
        <f t="shared" si="0"/>
        <v>65</v>
      </c>
      <c r="B71" s="11">
        <v>43523</v>
      </c>
      <c r="C71" s="48">
        <v>579</v>
      </c>
      <c r="D71" s="24" t="s">
        <v>93</v>
      </c>
      <c r="E71" s="44" t="s">
        <v>94</v>
      </c>
      <c r="F71" s="22">
        <v>149.76</v>
      </c>
      <c r="G71" s="32"/>
    </row>
    <row r="72" spans="1:7" ht="27.75" customHeight="1">
      <c r="A72" s="41">
        <f t="shared" si="0"/>
        <v>66</v>
      </c>
      <c r="B72" s="11">
        <v>43523</v>
      </c>
      <c r="C72" s="48">
        <v>580</v>
      </c>
      <c r="D72" s="24" t="s">
        <v>93</v>
      </c>
      <c r="E72" s="44" t="s">
        <v>95</v>
      </c>
      <c r="F72" s="22">
        <v>998.41</v>
      </c>
      <c r="G72" s="32"/>
    </row>
    <row r="73" spans="1:7" ht="33" customHeight="1">
      <c r="A73" s="41">
        <f t="shared" ref="A73:A126" si="1">1+A72</f>
        <v>67</v>
      </c>
      <c r="B73" s="11">
        <v>43523</v>
      </c>
      <c r="C73" s="48">
        <v>581</v>
      </c>
      <c r="D73" s="24" t="s">
        <v>96</v>
      </c>
      <c r="E73" s="44" t="s">
        <v>97</v>
      </c>
      <c r="F73" s="22">
        <v>1443.08</v>
      </c>
      <c r="G73" s="32"/>
    </row>
    <row r="74" spans="1:7" ht="32.25" customHeight="1">
      <c r="A74" s="41">
        <f t="shared" si="1"/>
        <v>68</v>
      </c>
      <c r="B74" s="11">
        <v>43523</v>
      </c>
      <c r="C74" s="48">
        <v>582</v>
      </c>
      <c r="D74" s="24" t="s">
        <v>98</v>
      </c>
      <c r="E74" s="44" t="s">
        <v>97</v>
      </c>
      <c r="F74" s="22">
        <v>830.61</v>
      </c>
      <c r="G74" s="32"/>
    </row>
    <row r="75" spans="1:7" ht="30.75" customHeight="1">
      <c r="A75" s="41">
        <f t="shared" si="1"/>
        <v>69</v>
      </c>
      <c r="B75" s="11">
        <v>43523</v>
      </c>
      <c r="C75" s="48">
        <v>583</v>
      </c>
      <c r="D75" s="24" t="s">
        <v>98</v>
      </c>
      <c r="E75" s="44" t="s">
        <v>95</v>
      </c>
      <c r="F75" s="22">
        <v>998.41</v>
      </c>
      <c r="G75" s="32"/>
    </row>
    <row r="76" spans="1:7" ht="33.75" customHeight="1">
      <c r="A76" s="41">
        <f t="shared" si="1"/>
        <v>70</v>
      </c>
      <c r="B76" s="11">
        <v>43523</v>
      </c>
      <c r="C76" s="48">
        <v>585</v>
      </c>
      <c r="D76" s="24" t="s">
        <v>99</v>
      </c>
      <c r="E76" s="44" t="s">
        <v>100</v>
      </c>
      <c r="F76" s="22">
        <v>1107.5</v>
      </c>
      <c r="G76" s="32"/>
    </row>
    <row r="77" spans="1:7" ht="43.5" customHeight="1">
      <c r="A77" s="41">
        <f t="shared" si="1"/>
        <v>71</v>
      </c>
      <c r="B77" s="11">
        <v>43523</v>
      </c>
      <c r="C77" s="47">
        <v>586</v>
      </c>
      <c r="D77" s="24" t="s">
        <v>101</v>
      </c>
      <c r="E77" s="44" t="s">
        <v>102</v>
      </c>
      <c r="F77" s="22">
        <v>1107.48</v>
      </c>
      <c r="G77" s="32"/>
    </row>
    <row r="78" spans="1:7" ht="37.5" customHeight="1">
      <c r="A78" s="41">
        <f t="shared" si="1"/>
        <v>72</v>
      </c>
      <c r="B78" s="11">
        <v>43523</v>
      </c>
      <c r="C78" s="47">
        <v>587</v>
      </c>
      <c r="D78" s="24" t="s">
        <v>103</v>
      </c>
      <c r="E78" s="44" t="s">
        <v>92</v>
      </c>
      <c r="F78" s="22">
        <v>234.92</v>
      </c>
      <c r="G78" s="32"/>
    </row>
    <row r="79" spans="1:7" ht="45" customHeight="1">
      <c r="A79" s="41">
        <f t="shared" si="1"/>
        <v>73</v>
      </c>
      <c r="B79" s="11">
        <v>43523</v>
      </c>
      <c r="C79" s="47">
        <v>588</v>
      </c>
      <c r="D79" s="24" t="s">
        <v>104</v>
      </c>
      <c r="E79" s="44" t="s">
        <v>105</v>
      </c>
      <c r="F79" s="22">
        <v>1308.8399999999999</v>
      </c>
      <c r="G79" s="32"/>
    </row>
    <row r="80" spans="1:7" ht="30.75" customHeight="1">
      <c r="A80" s="41">
        <f t="shared" si="1"/>
        <v>74</v>
      </c>
      <c r="B80" s="11">
        <v>43523</v>
      </c>
      <c r="C80" s="47">
        <v>589</v>
      </c>
      <c r="D80" s="24" t="s">
        <v>106</v>
      </c>
      <c r="E80" s="44" t="s">
        <v>107</v>
      </c>
      <c r="F80" s="22">
        <v>75.510000000000005</v>
      </c>
      <c r="G80" s="32"/>
    </row>
    <row r="81" spans="1:7" ht="39" customHeight="1">
      <c r="A81" s="41">
        <f t="shared" si="1"/>
        <v>75</v>
      </c>
      <c r="B81" s="11">
        <v>43523</v>
      </c>
      <c r="C81" s="47">
        <v>590</v>
      </c>
      <c r="D81" s="24" t="s">
        <v>108</v>
      </c>
      <c r="E81" s="44" t="s">
        <v>97</v>
      </c>
      <c r="F81" s="22">
        <v>855.78</v>
      </c>
      <c r="G81" s="32"/>
    </row>
    <row r="82" spans="1:7" ht="55.5" customHeight="1">
      <c r="A82" s="41">
        <f t="shared" si="1"/>
        <v>76</v>
      </c>
      <c r="B82" s="11">
        <v>43523</v>
      </c>
      <c r="C82" s="47">
        <v>591</v>
      </c>
      <c r="D82" s="24" t="s">
        <v>108</v>
      </c>
      <c r="E82" s="44" t="s">
        <v>97</v>
      </c>
      <c r="F82" s="22">
        <v>176.19</v>
      </c>
      <c r="G82" s="32"/>
    </row>
    <row r="83" spans="1:7" ht="44.25" customHeight="1">
      <c r="A83" s="41">
        <f t="shared" si="1"/>
        <v>77</v>
      </c>
      <c r="B83" s="11">
        <v>43523</v>
      </c>
      <c r="C83" s="47">
        <v>592</v>
      </c>
      <c r="D83" s="24" t="s">
        <v>108</v>
      </c>
      <c r="E83" s="44" t="s">
        <v>95</v>
      </c>
      <c r="F83" s="22">
        <v>1073.92</v>
      </c>
      <c r="G83" s="32"/>
    </row>
    <row r="84" spans="1:7" ht="45.75" customHeight="1">
      <c r="A84" s="41">
        <f t="shared" si="1"/>
        <v>78</v>
      </c>
      <c r="B84" s="11">
        <v>43523</v>
      </c>
      <c r="C84" s="47">
        <v>593</v>
      </c>
      <c r="D84" s="24" t="s">
        <v>91</v>
      </c>
      <c r="E84" s="44" t="s">
        <v>109</v>
      </c>
      <c r="F84" s="22">
        <v>956.46</v>
      </c>
      <c r="G84" s="32"/>
    </row>
    <row r="85" spans="1:7" ht="42.75" customHeight="1">
      <c r="A85" s="41">
        <f t="shared" si="1"/>
        <v>79</v>
      </c>
      <c r="B85" s="11">
        <v>43524</v>
      </c>
      <c r="C85" s="47">
        <v>584</v>
      </c>
      <c r="D85" s="24" t="s">
        <v>110</v>
      </c>
      <c r="E85" s="44" t="s">
        <v>111</v>
      </c>
      <c r="F85" s="22">
        <v>50.34</v>
      </c>
      <c r="G85" s="32"/>
    </row>
    <row r="86" spans="1:7" ht="37.5" customHeight="1">
      <c r="A86" s="41">
        <f t="shared" si="1"/>
        <v>80</v>
      </c>
      <c r="B86" s="11">
        <v>43524</v>
      </c>
      <c r="C86" s="47">
        <v>596</v>
      </c>
      <c r="D86" s="24" t="s">
        <v>82</v>
      </c>
      <c r="E86" s="44" t="s">
        <v>112</v>
      </c>
      <c r="F86" s="22">
        <v>856.8</v>
      </c>
      <c r="G86" s="32"/>
    </row>
    <row r="87" spans="1:7" ht="37.5" customHeight="1">
      <c r="A87" s="41">
        <f t="shared" si="1"/>
        <v>81</v>
      </c>
      <c r="B87" s="11">
        <v>43524</v>
      </c>
      <c r="C87" s="47">
        <v>597</v>
      </c>
      <c r="D87" s="24" t="s">
        <v>113</v>
      </c>
      <c r="E87" s="18" t="s">
        <v>114</v>
      </c>
      <c r="F87" s="22">
        <v>474.81</v>
      </c>
    </row>
    <row r="88" spans="1:7" ht="32.25" customHeight="1">
      <c r="A88" s="41">
        <f t="shared" si="1"/>
        <v>82</v>
      </c>
      <c r="B88" s="11">
        <v>43524</v>
      </c>
      <c r="C88" s="47">
        <v>598</v>
      </c>
      <c r="D88" s="24" t="s">
        <v>10</v>
      </c>
      <c r="E88" s="18" t="s">
        <v>115</v>
      </c>
      <c r="F88" s="22">
        <v>1919.68</v>
      </c>
    </row>
    <row r="89" spans="1:7" ht="28.5" customHeight="1">
      <c r="A89" s="41">
        <f t="shared" si="1"/>
        <v>83</v>
      </c>
      <c r="B89" s="11">
        <v>43524</v>
      </c>
      <c r="C89" s="47">
        <v>599</v>
      </c>
      <c r="D89" s="24" t="s">
        <v>10</v>
      </c>
      <c r="E89" s="18" t="s">
        <v>116</v>
      </c>
      <c r="F89" s="22">
        <v>33.92</v>
      </c>
    </row>
    <row r="90" spans="1:7" ht="43.5" customHeight="1">
      <c r="A90" s="41">
        <f t="shared" si="1"/>
        <v>84</v>
      </c>
      <c r="B90" s="11">
        <v>43524</v>
      </c>
      <c r="C90" s="47">
        <v>600</v>
      </c>
      <c r="D90" s="24" t="s">
        <v>12</v>
      </c>
      <c r="E90" s="18" t="s">
        <v>117</v>
      </c>
      <c r="F90" s="17">
        <v>13075.06</v>
      </c>
    </row>
    <row r="91" spans="1:7" ht="39.75" customHeight="1">
      <c r="A91" s="41">
        <f t="shared" si="1"/>
        <v>85</v>
      </c>
      <c r="B91" s="11">
        <v>43524</v>
      </c>
      <c r="C91" s="47">
        <v>601</v>
      </c>
      <c r="D91" s="24" t="s">
        <v>14</v>
      </c>
      <c r="E91" s="18" t="s">
        <v>118</v>
      </c>
      <c r="F91" s="17">
        <v>2454.41</v>
      </c>
    </row>
    <row r="92" spans="1:7" ht="31.5" customHeight="1">
      <c r="A92" s="41">
        <f t="shared" si="1"/>
        <v>86</v>
      </c>
      <c r="B92" s="11">
        <v>43524</v>
      </c>
      <c r="C92" s="47">
        <v>602</v>
      </c>
      <c r="D92" s="24" t="s">
        <v>14</v>
      </c>
      <c r="E92" s="18" t="s">
        <v>119</v>
      </c>
      <c r="F92" s="17">
        <v>459.44</v>
      </c>
    </row>
    <row r="93" spans="1:7" ht="27.75" customHeight="1">
      <c r="A93" s="41">
        <f t="shared" si="1"/>
        <v>87</v>
      </c>
      <c r="B93" s="11">
        <v>43524</v>
      </c>
      <c r="C93" s="52">
        <v>603</v>
      </c>
      <c r="D93" s="6" t="s">
        <v>13</v>
      </c>
      <c r="E93" s="6" t="s">
        <v>119</v>
      </c>
      <c r="F93" s="7">
        <v>55.5</v>
      </c>
    </row>
    <row r="94" spans="1:7" ht="28.5" customHeight="1">
      <c r="A94" s="41">
        <f t="shared" si="1"/>
        <v>88</v>
      </c>
      <c r="B94" s="11">
        <v>43524</v>
      </c>
      <c r="C94" s="47">
        <v>604</v>
      </c>
      <c r="D94" s="6" t="s">
        <v>13</v>
      </c>
      <c r="E94" s="6" t="s">
        <v>120</v>
      </c>
      <c r="F94" s="16">
        <v>272.88</v>
      </c>
    </row>
    <row r="95" spans="1:7" ht="49.5" customHeight="1">
      <c r="A95" s="41">
        <f t="shared" si="1"/>
        <v>89</v>
      </c>
      <c r="B95" s="11">
        <v>43524</v>
      </c>
      <c r="C95" s="52">
        <v>605</v>
      </c>
      <c r="D95" s="53" t="s">
        <v>9</v>
      </c>
      <c r="E95" s="18" t="s">
        <v>121</v>
      </c>
      <c r="F95" s="54">
        <v>196.69</v>
      </c>
    </row>
    <row r="96" spans="1:7" ht="46.5" customHeight="1">
      <c r="A96" s="41">
        <f t="shared" si="1"/>
        <v>90</v>
      </c>
      <c r="B96" s="11">
        <v>43524</v>
      </c>
      <c r="C96" s="47">
        <v>606</v>
      </c>
      <c r="D96" s="8" t="s">
        <v>122</v>
      </c>
      <c r="E96" s="9" t="s">
        <v>123</v>
      </c>
      <c r="F96" s="16">
        <v>297.5</v>
      </c>
    </row>
    <row r="97" spans="1:8" ht="36" customHeight="1">
      <c r="A97" s="41">
        <f t="shared" si="1"/>
        <v>91</v>
      </c>
      <c r="B97" s="11">
        <v>43524</v>
      </c>
      <c r="C97" s="52">
        <v>607</v>
      </c>
      <c r="D97" s="8" t="s">
        <v>122</v>
      </c>
      <c r="E97" s="9" t="s">
        <v>124</v>
      </c>
      <c r="F97" s="16">
        <v>2915.5</v>
      </c>
    </row>
    <row r="98" spans="1:8" ht="30" customHeight="1">
      <c r="A98" s="41">
        <f t="shared" si="1"/>
        <v>92</v>
      </c>
      <c r="B98" s="11">
        <v>43524</v>
      </c>
      <c r="C98" s="47">
        <v>608</v>
      </c>
      <c r="D98" s="8" t="s">
        <v>125</v>
      </c>
      <c r="E98" s="9" t="s">
        <v>126</v>
      </c>
      <c r="F98" s="16">
        <v>1582.7</v>
      </c>
    </row>
    <row r="99" spans="1:8" ht="32.25" customHeight="1">
      <c r="A99" s="41">
        <f t="shared" si="1"/>
        <v>93</v>
      </c>
      <c r="B99" s="11">
        <v>43524</v>
      </c>
      <c r="C99" s="25">
        <v>609</v>
      </c>
      <c r="D99" s="8" t="s">
        <v>127</v>
      </c>
      <c r="E99" s="9" t="s">
        <v>128</v>
      </c>
      <c r="F99" s="16">
        <v>628.97</v>
      </c>
    </row>
    <row r="100" spans="1:8">
      <c r="A100" s="41">
        <f t="shared" si="1"/>
        <v>94</v>
      </c>
      <c r="B100" s="11">
        <v>43524</v>
      </c>
      <c r="C100" s="47">
        <v>610</v>
      </c>
      <c r="D100" s="8" t="s">
        <v>127</v>
      </c>
      <c r="E100" s="9" t="s">
        <v>129</v>
      </c>
      <c r="F100" s="16">
        <v>554.79</v>
      </c>
    </row>
    <row r="101" spans="1:8">
      <c r="A101" s="41">
        <f t="shared" si="1"/>
        <v>95</v>
      </c>
      <c r="B101" s="11">
        <v>43524</v>
      </c>
      <c r="C101" s="25">
        <v>611</v>
      </c>
      <c r="D101" s="8" t="s">
        <v>127</v>
      </c>
      <c r="E101" s="9" t="s">
        <v>130</v>
      </c>
      <c r="F101" s="17">
        <v>707.15</v>
      </c>
    </row>
    <row r="102" spans="1:8" ht="42.75" customHeight="1">
      <c r="A102" s="41">
        <f t="shared" si="1"/>
        <v>96</v>
      </c>
      <c r="B102" s="11">
        <v>43524</v>
      </c>
      <c r="C102" s="47">
        <v>612</v>
      </c>
      <c r="D102" s="8" t="s">
        <v>131</v>
      </c>
      <c r="E102" s="18" t="s">
        <v>132</v>
      </c>
      <c r="F102" s="17">
        <v>761.6</v>
      </c>
    </row>
    <row r="103" spans="1:8" ht="39" customHeight="1">
      <c r="A103" s="41">
        <f t="shared" si="1"/>
        <v>97</v>
      </c>
      <c r="B103" s="11">
        <v>43524</v>
      </c>
      <c r="C103" s="25">
        <v>613</v>
      </c>
      <c r="D103" s="8" t="s">
        <v>15</v>
      </c>
      <c r="E103" s="18" t="s">
        <v>133</v>
      </c>
      <c r="F103" s="19">
        <v>6220.5</v>
      </c>
    </row>
    <row r="104" spans="1:8" ht="60.75" customHeight="1">
      <c r="A104" s="41">
        <f t="shared" si="1"/>
        <v>98</v>
      </c>
      <c r="B104" s="11">
        <v>43524</v>
      </c>
      <c r="C104" s="47">
        <v>614</v>
      </c>
      <c r="D104" s="20" t="s">
        <v>134</v>
      </c>
      <c r="E104" s="20" t="s">
        <v>172</v>
      </c>
      <c r="F104" s="17">
        <v>3626.36</v>
      </c>
    </row>
    <row r="105" spans="1:8" ht="54.75" customHeight="1">
      <c r="A105" s="41">
        <f t="shared" si="1"/>
        <v>99</v>
      </c>
      <c r="B105" s="11">
        <v>43524</v>
      </c>
      <c r="C105" s="25">
        <v>615</v>
      </c>
      <c r="D105" s="20" t="s">
        <v>134</v>
      </c>
      <c r="E105" s="20" t="s">
        <v>135</v>
      </c>
      <c r="F105" s="17">
        <v>300.86</v>
      </c>
    </row>
    <row r="106" spans="1:8" ht="49.5">
      <c r="A106" s="41">
        <f t="shared" si="1"/>
        <v>100</v>
      </c>
      <c r="B106" s="11">
        <v>43524</v>
      </c>
      <c r="C106" s="47">
        <v>616</v>
      </c>
      <c r="D106" s="20" t="s">
        <v>134</v>
      </c>
      <c r="E106" s="20" t="s">
        <v>136</v>
      </c>
      <c r="F106" s="17">
        <v>61.91</v>
      </c>
    </row>
    <row r="107" spans="1:8" ht="55.5" customHeight="1">
      <c r="A107" s="41">
        <f t="shared" si="1"/>
        <v>101</v>
      </c>
      <c r="B107" s="11">
        <v>43524</v>
      </c>
      <c r="C107" s="47">
        <v>617</v>
      </c>
      <c r="D107" s="8" t="s">
        <v>137</v>
      </c>
      <c r="E107" s="9" t="s">
        <v>138</v>
      </c>
      <c r="F107" s="17">
        <v>3106.4</v>
      </c>
    </row>
    <row r="108" spans="1:8" ht="33">
      <c r="A108" s="41">
        <f t="shared" si="1"/>
        <v>102</v>
      </c>
      <c r="B108" s="11">
        <v>43524</v>
      </c>
      <c r="C108" s="25">
        <v>618</v>
      </c>
      <c r="D108" s="21" t="s">
        <v>104</v>
      </c>
      <c r="E108" s="44" t="s">
        <v>95</v>
      </c>
      <c r="F108" s="22">
        <v>2751.92</v>
      </c>
      <c r="H108" s="1" t="s">
        <v>8</v>
      </c>
    </row>
    <row r="109" spans="1:8">
      <c r="A109" s="41">
        <f t="shared" si="1"/>
        <v>103</v>
      </c>
      <c r="B109" s="11">
        <v>43524</v>
      </c>
      <c r="C109" s="47">
        <v>619</v>
      </c>
      <c r="D109" s="8" t="s">
        <v>103</v>
      </c>
      <c r="E109" s="44" t="s">
        <v>95</v>
      </c>
      <c r="F109" s="17">
        <v>1325.62</v>
      </c>
    </row>
    <row r="110" spans="1:8" ht="56.25" customHeight="1">
      <c r="A110" s="41">
        <f t="shared" si="1"/>
        <v>104</v>
      </c>
      <c r="B110" s="11">
        <v>43524</v>
      </c>
      <c r="C110" s="47">
        <v>621</v>
      </c>
      <c r="D110" s="21" t="s">
        <v>22</v>
      </c>
      <c r="E110" s="23" t="s">
        <v>139</v>
      </c>
      <c r="F110" s="22">
        <v>45.33</v>
      </c>
    </row>
    <row r="111" spans="1:8">
      <c r="A111" s="41">
        <f t="shared" si="1"/>
        <v>105</v>
      </c>
      <c r="B111" s="11">
        <v>43524</v>
      </c>
      <c r="C111" s="25">
        <v>622</v>
      </c>
      <c r="D111" s="8" t="s">
        <v>93</v>
      </c>
      <c r="E111" s="44" t="s">
        <v>95</v>
      </c>
      <c r="F111" s="17">
        <v>1916.95</v>
      </c>
    </row>
    <row r="112" spans="1:8" ht="33">
      <c r="A112" s="41">
        <f t="shared" si="1"/>
        <v>106</v>
      </c>
      <c r="B112" s="11">
        <v>43524</v>
      </c>
      <c r="C112" s="47">
        <v>623</v>
      </c>
      <c r="D112" s="8" t="s">
        <v>140</v>
      </c>
      <c r="E112" s="44" t="s">
        <v>95</v>
      </c>
      <c r="F112" s="17">
        <v>3221.76</v>
      </c>
    </row>
    <row r="113" spans="1:7">
      <c r="A113" s="41">
        <f t="shared" si="1"/>
        <v>107</v>
      </c>
      <c r="B113" s="11">
        <v>43524</v>
      </c>
      <c r="C113" s="25">
        <v>624</v>
      </c>
      <c r="D113" s="8" t="s">
        <v>93</v>
      </c>
      <c r="E113" s="44" t="s">
        <v>95</v>
      </c>
      <c r="F113" s="17">
        <v>3213</v>
      </c>
    </row>
    <row r="114" spans="1:7" ht="40.5" customHeight="1">
      <c r="A114" s="41">
        <f t="shared" si="1"/>
        <v>108</v>
      </c>
      <c r="B114" s="11">
        <v>43524</v>
      </c>
      <c r="C114" s="47">
        <v>625</v>
      </c>
      <c r="D114" s="8" t="s">
        <v>141</v>
      </c>
      <c r="E114" s="44" t="s">
        <v>95</v>
      </c>
      <c r="F114" s="17">
        <v>4765.5200000000004</v>
      </c>
    </row>
    <row r="115" spans="1:7" ht="51" customHeight="1">
      <c r="A115" s="41">
        <f t="shared" si="1"/>
        <v>109</v>
      </c>
      <c r="B115" s="11">
        <v>43524</v>
      </c>
      <c r="C115" s="25">
        <v>626</v>
      </c>
      <c r="D115" s="8" t="s">
        <v>142</v>
      </c>
      <c r="E115" s="44" t="s">
        <v>143</v>
      </c>
      <c r="F115" s="17">
        <v>3213</v>
      </c>
    </row>
    <row r="116" spans="1:7" ht="47.25" customHeight="1">
      <c r="A116" s="41">
        <f t="shared" si="1"/>
        <v>110</v>
      </c>
      <c r="B116" s="11">
        <v>43524</v>
      </c>
      <c r="C116" s="25">
        <v>627</v>
      </c>
      <c r="D116" s="24" t="s">
        <v>144</v>
      </c>
      <c r="E116" s="44" t="s">
        <v>145</v>
      </c>
      <c r="F116" s="22">
        <v>11995.2</v>
      </c>
      <c r="G116" s="45"/>
    </row>
    <row r="117" spans="1:7" ht="33">
      <c r="A117" s="41">
        <f t="shared" si="1"/>
        <v>111</v>
      </c>
      <c r="B117" s="11">
        <v>43524</v>
      </c>
      <c r="C117" s="25">
        <v>628</v>
      </c>
      <c r="D117" s="8" t="s">
        <v>146</v>
      </c>
      <c r="E117" s="9" t="s">
        <v>147</v>
      </c>
      <c r="F117" s="17">
        <v>25065.26</v>
      </c>
    </row>
    <row r="118" spans="1:7" ht="47.25" customHeight="1">
      <c r="A118" s="41">
        <f t="shared" si="1"/>
        <v>112</v>
      </c>
      <c r="B118" s="11">
        <v>43524</v>
      </c>
      <c r="C118" s="25">
        <v>630</v>
      </c>
      <c r="D118" s="8" t="s">
        <v>22</v>
      </c>
      <c r="E118" s="9" t="s">
        <v>148</v>
      </c>
      <c r="F118" s="17">
        <v>488</v>
      </c>
    </row>
    <row r="119" spans="1:7" ht="45" customHeight="1">
      <c r="A119" s="41">
        <f t="shared" si="1"/>
        <v>113</v>
      </c>
      <c r="B119" s="11">
        <v>43524</v>
      </c>
      <c r="C119" s="25">
        <v>631</v>
      </c>
      <c r="D119" s="8" t="s">
        <v>80</v>
      </c>
      <c r="E119" s="9" t="s">
        <v>149</v>
      </c>
      <c r="F119" s="17">
        <v>12409.66</v>
      </c>
    </row>
    <row r="120" spans="1:7" ht="40.5" customHeight="1">
      <c r="A120" s="41">
        <f t="shared" si="1"/>
        <v>114</v>
      </c>
      <c r="B120" s="11">
        <v>43524</v>
      </c>
      <c r="C120" s="25">
        <v>632</v>
      </c>
      <c r="D120" s="8" t="s">
        <v>150</v>
      </c>
      <c r="E120" s="44" t="s">
        <v>151</v>
      </c>
      <c r="F120" s="17">
        <v>1912.92</v>
      </c>
    </row>
    <row r="121" spans="1:7" ht="42" customHeight="1">
      <c r="A121" s="41">
        <f t="shared" si="1"/>
        <v>115</v>
      </c>
      <c r="B121" s="11">
        <v>43524</v>
      </c>
      <c r="C121" s="25">
        <v>633</v>
      </c>
      <c r="D121" s="8" t="s">
        <v>152</v>
      </c>
      <c r="E121" s="44" t="s">
        <v>95</v>
      </c>
      <c r="F121" s="17">
        <v>134.24</v>
      </c>
    </row>
    <row r="122" spans="1:7" ht="56.25" customHeight="1">
      <c r="A122" s="41">
        <f t="shared" si="1"/>
        <v>116</v>
      </c>
      <c r="B122" s="11">
        <v>43524</v>
      </c>
      <c r="C122" s="25">
        <v>634</v>
      </c>
      <c r="D122" s="8" t="s">
        <v>152</v>
      </c>
      <c r="E122" s="44" t="s">
        <v>105</v>
      </c>
      <c r="F122" s="17">
        <v>1946.48</v>
      </c>
    </row>
    <row r="123" spans="1:7" ht="49.5">
      <c r="A123" s="41">
        <f t="shared" si="1"/>
        <v>117</v>
      </c>
      <c r="B123" s="11">
        <v>43524</v>
      </c>
      <c r="C123" s="25">
        <v>635</v>
      </c>
      <c r="D123" s="8" t="s">
        <v>27</v>
      </c>
      <c r="E123" s="20" t="s">
        <v>59</v>
      </c>
      <c r="F123" s="17">
        <v>2980</v>
      </c>
    </row>
    <row r="124" spans="1:7" ht="54.75" customHeight="1">
      <c r="A124" s="41">
        <f t="shared" si="1"/>
        <v>118</v>
      </c>
      <c r="B124" s="11">
        <v>43524</v>
      </c>
      <c r="C124" s="25">
        <v>639</v>
      </c>
      <c r="D124" s="8" t="s">
        <v>153</v>
      </c>
      <c r="E124" s="20" t="s">
        <v>154</v>
      </c>
      <c r="F124" s="17">
        <v>40.36</v>
      </c>
    </row>
    <row r="125" spans="1:7" ht="49.5">
      <c r="A125" s="41">
        <f t="shared" si="1"/>
        <v>119</v>
      </c>
      <c r="B125" s="11">
        <v>43524</v>
      </c>
      <c r="C125" s="25">
        <v>640</v>
      </c>
      <c r="D125" s="8" t="s">
        <v>153</v>
      </c>
      <c r="E125" s="20" t="s">
        <v>155</v>
      </c>
      <c r="F125" s="17">
        <v>21.64</v>
      </c>
    </row>
    <row r="126" spans="1:7" ht="50.25" thickBot="1">
      <c r="A126" s="41">
        <f t="shared" si="1"/>
        <v>120</v>
      </c>
      <c r="B126" s="55">
        <v>43524</v>
      </c>
      <c r="C126" s="26">
        <v>536</v>
      </c>
      <c r="D126" s="56" t="s">
        <v>27</v>
      </c>
      <c r="E126" s="57" t="s">
        <v>59</v>
      </c>
      <c r="F126" s="19">
        <v>2800</v>
      </c>
    </row>
    <row r="127" spans="1:7" ht="17.25" thickBot="1">
      <c r="A127" s="58"/>
      <c r="B127" s="27"/>
      <c r="C127" s="28"/>
      <c r="D127" s="29" t="s">
        <v>156</v>
      </c>
      <c r="E127" s="30"/>
      <c r="F127" s="31">
        <f>SUM(F7:F126)</f>
        <v>417704.01999999984</v>
      </c>
    </row>
  </sheetData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materiale cap 61.01</vt:lpstr>
      <vt:lpstr>'materiale cap 61.01'!Print_Area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2019-03-11T07:55:20Z</dcterms:modified>
</cp:coreProperties>
</file>