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0050"/>
  </bookViews>
  <sheets>
    <sheet name="NUMAR boli rare " sheetId="1" r:id="rId1"/>
  </sheets>
  <calcPr calcId="145621"/>
</workbook>
</file>

<file path=xl/calcChain.xml><?xml version="1.0" encoding="utf-8"?>
<calcChain xmlns="http://schemas.openxmlformats.org/spreadsheetml/2006/main">
  <c r="AI54" i="1" l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V76" i="1" s="1"/>
  <c r="U54" i="1"/>
  <c r="U76" i="1" s="1"/>
  <c r="T54" i="1"/>
  <c r="T76" i="1" s="1"/>
  <c r="S54" i="1"/>
  <c r="S76" i="1" s="1"/>
  <c r="R54" i="1"/>
  <c r="R76" i="1" s="1"/>
  <c r="Q54" i="1"/>
  <c r="Q76" i="1" s="1"/>
  <c r="P54" i="1"/>
  <c r="P76" i="1" s="1"/>
  <c r="O54" i="1"/>
  <c r="O76" i="1" s="1"/>
  <c r="N54" i="1"/>
  <c r="N76" i="1" s="1"/>
  <c r="M54" i="1"/>
  <c r="M76" i="1" s="1"/>
  <c r="L54" i="1"/>
  <c r="L76" i="1" s="1"/>
  <c r="K54" i="1"/>
  <c r="K76" i="1" s="1"/>
  <c r="J54" i="1"/>
  <c r="J76" i="1" s="1"/>
  <c r="I54" i="1"/>
  <c r="I76" i="1" s="1"/>
  <c r="H54" i="1"/>
  <c r="H76" i="1" s="1"/>
  <c r="G54" i="1"/>
  <c r="G76" i="1" s="1"/>
  <c r="F54" i="1"/>
  <c r="F76" i="1" s="1"/>
  <c r="E54" i="1"/>
  <c r="E76" i="1" s="1"/>
  <c r="D54" i="1"/>
  <c r="D76" i="1" s="1"/>
  <c r="C54" i="1"/>
  <c r="C76" i="1" s="1"/>
  <c r="B54" i="1"/>
  <c r="B76" i="1" s="1"/>
  <c r="AA76" i="1" l="1"/>
</calcChain>
</file>

<file path=xl/sharedStrings.xml><?xml version="1.0" encoding="utf-8"?>
<sst xmlns="http://schemas.openxmlformats.org/spreadsheetml/2006/main" count="121" uniqueCount="117">
  <si>
    <t>Programul naţional de diagnostic şi tratament pentru boli rare</t>
  </si>
  <si>
    <t>Situaţia indicatorilor fizici realizaţi în anul 2021</t>
  </si>
  <si>
    <t>CAS</t>
  </si>
  <si>
    <t>Nr. bolnavi cu boli rare cărora li s-au eliberat medicamente/materiale sanitare prin farmaciile cu circuit inchis, pentru:</t>
  </si>
  <si>
    <t>Nr. bolnavi cu boli rare cărora li s-au eliberat medicamente prin farmaciile cu circuit deschis, pentru:</t>
  </si>
  <si>
    <t>Boli neurologice degenerative/ inflamator-imune forme cronice</t>
  </si>
  <si>
    <t>Boli neurologice degenerative/ inflamator-imune forme acute</t>
  </si>
  <si>
    <t>Boala Fabry</t>
  </si>
  <si>
    <t>Boala Pompe</t>
  </si>
  <si>
    <t>Tirozinemie</t>
  </si>
  <si>
    <t>Micopolizaharidoză tip II (sindromul Hunter)</t>
  </si>
  <si>
    <t>Micopolizaharidoză tip I (sindromul Hurler)</t>
  </si>
  <si>
    <t>Afibrinogenemie congenitală</t>
  </si>
  <si>
    <t>Sindrom de imunodeficienţă primară</t>
  </si>
  <si>
    <t>HTPA</t>
  </si>
  <si>
    <t>Polineuro- patie familială amiloidă cu transtiretină</t>
  </si>
  <si>
    <t>Scleroză sistemică şi ulcerele digitale evolutive</t>
  </si>
  <si>
    <t>Purpura trombocito- penică imună cronică la adulţii spenecto- mizaţi şi nesplenecto- mizaţi</t>
  </si>
  <si>
    <t>Hiprerfenilal- aninemiei la bolnavii diagnosticaţi cu fenilceto- nurie sau deficit de tetrahidrobiopterină (BH4)</t>
  </si>
  <si>
    <t>Scleroza tuberoasă</t>
  </si>
  <si>
    <t>Osteogeneză imperfectă</t>
  </si>
  <si>
    <t>Epidermoliză buloasă</t>
  </si>
  <si>
    <t>Atrofie musculară spinală</t>
  </si>
  <si>
    <t xml:space="preserve">Boala Castelman </t>
  </si>
  <si>
    <t>Mucopolizaharidoza Tip IVA</t>
  </si>
  <si>
    <t xml:space="preserve"> Deficit de tripeptidil peptidază-1 (TPP1)</t>
  </si>
  <si>
    <t>mucoviscidoza copii</t>
  </si>
  <si>
    <t>mucoviscidoza adulti</t>
  </si>
  <si>
    <t xml:space="preserve">scleroză laterală amiotrofică </t>
  </si>
  <si>
    <t>Sindrom Prader Willi</t>
  </si>
  <si>
    <t>fibroză pulmonară idiopatică</t>
  </si>
  <si>
    <t>distrofie musculară Duchenne</t>
  </si>
  <si>
    <t>angioedem ereditar</t>
  </si>
  <si>
    <t>neuropatie optică ereditară Leber</t>
  </si>
  <si>
    <t>Limfangioleiomiomatoză</t>
  </si>
  <si>
    <t>medicamente</t>
  </si>
  <si>
    <t>materiale sanitare</t>
  </si>
  <si>
    <t>Total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</si>
  <si>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</si>
  <si>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</si>
  <si>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</si>
  <si>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</si>
  <si>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</si>
  <si>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</si>
  <si>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</si>
  <si>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</si>
  <si>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</si>
  <si>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</si>
  <si>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</si>
  <si>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</si>
  <si>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</si>
  <si>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</si>
  <si>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</si>
  <si>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</si>
  <si>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</si>
  <si>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</si>
  <si>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</si>
  <si>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</si>
  <si>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</si>
  <si>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</si>
  <si>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</si>
  <si>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</si>
  <si>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</si>
  <si>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</si>
  <si>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</si>
  <si>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</si>
  <si>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</si>
  <si>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</si>
  <si>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</si>
  <si>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</si>
  <si>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</si>
  <si>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C33</t>
  </si>
  <si>
    <t>C34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</si>
  <si>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</si>
  <si>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</si>
  <si>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</si>
  <si>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</si>
  <si>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</si>
  <si>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</si>
  <si>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</si>
  <si>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</si>
  <si>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</si>
  <si>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</si>
  <si>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</si>
  <si>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</si>
  <si>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</si>
  <si>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</si>
  <si>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</si>
  <si>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</si>
  <si>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</si>
  <si>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</si>
  <si>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</si>
  <si>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</si>
  <si>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</si>
  <si>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</si>
  <si>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</si>
  <si>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</si>
  <si>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</si>
  <si>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</si>
  <si>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</si>
  <si>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</si>
  <si>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</si>
  <si>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</si>
  <si>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</si>
  <si>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</si>
  <si>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</si>
  <si>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</si>
  <si>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</si>
  <si>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</si>
  <si>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</si>
  <si>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</si>
  <si>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</si>
  <si>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</si>
  <si>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</si>
  <si>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</si>
  <si>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</si>
  <si>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Total/CNP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</si>
</sst>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b/>
      <sz val="12"/>
      <name val="Arial"/>
      <family val="2"/>
      <charset val="238"/>
    </font>
    <font>
      <sz val="8"/>
      <name val="Arial"/>
      <family val="2"/>
    </font>
    <font>
      <sz val="12"/>
      <name val="Arial"/>
      <family val="2"/>
    </font>
    <font>
      <b/>
      <sz val="8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">
    <xf numFmtId="0" fontId="0" fillId="0" borderId="0"/>
    <xf numFmtId="0" fontId="5" fillId="0" borderId="0"/>
    <xf numFmtId="0" fontId="9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31" applyNumberFormat="0" applyAlignment="0" applyProtection="0"/>
    <xf numFmtId="0" fontId="14" fillId="22" borderId="3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33" applyNumberFormat="0" applyFill="0" applyAlignment="0" applyProtection="0"/>
    <xf numFmtId="0" fontId="18" fillId="0" borderId="34" applyNumberFormat="0" applyFill="0" applyAlignment="0" applyProtection="0"/>
    <xf numFmtId="0" fontId="19" fillId="0" borderId="3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31" applyNumberFormat="0" applyAlignment="0" applyProtection="0"/>
    <xf numFmtId="0" fontId="21" fillId="0" borderId="36" applyNumberFormat="0" applyFill="0" applyAlignment="0" applyProtection="0"/>
    <xf numFmtId="0" fontId="22" fillId="23" borderId="0" applyNumberFormat="0" applyBorder="0" applyAlignment="0" applyProtection="0"/>
    <xf numFmtId="0" fontId="23" fillId="0" borderId="0"/>
    <xf numFmtId="0" fontId="9" fillId="0" borderId="0"/>
    <xf numFmtId="0" fontId="23" fillId="0" borderId="0"/>
    <xf numFmtId="0" fontId="9" fillId="0" borderId="0"/>
    <xf numFmtId="0" fontId="23" fillId="24" borderId="37" applyNumberFormat="0" applyFont="0" applyAlignment="0" applyProtection="0"/>
    <xf numFmtId="0" fontId="24" fillId="21" borderId="38" applyNumberFormat="0" applyAlignment="0" applyProtection="0"/>
    <xf numFmtId="0" fontId="25" fillId="0" borderId="0" applyNumberFormat="0" applyFill="0" applyBorder="0" applyAlignment="0" applyProtection="0"/>
    <xf numFmtId="0" fontId="26" fillId="0" borderId="39" applyNumberFormat="0" applyFill="0" applyAlignment="0" applyProtection="0"/>
    <xf numFmtId="0" fontId="27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/>
    <xf numFmtId="0" fontId="3" fillId="0" borderId="0" xfId="0" applyFont="1" applyFill="1" applyAlignment="1">
      <alignment horizontal="center"/>
    </xf>
    <xf numFmtId="0" fontId="2" fillId="2" borderId="0" xfId="0" applyFont="1" applyFill="1"/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3" fontId="7" fillId="0" borderId="15" xfId="0" applyNumberFormat="1" applyFont="1" applyFill="1" applyBorder="1" applyAlignment="1">
      <alignment horizontal="center" vertical="center" wrapText="1"/>
    </xf>
    <xf numFmtId="3" fontId="7" fillId="0" borderId="16" xfId="0" applyNumberFormat="1" applyFont="1" applyFill="1" applyBorder="1" applyAlignment="1">
      <alignment horizontal="center" vertical="center" wrapText="1"/>
    </xf>
    <xf numFmtId="3" fontId="7" fillId="0" borderId="17" xfId="0" applyNumberFormat="1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7" fillId="2" borderId="16" xfId="0" applyNumberFormat="1" applyFont="1" applyFill="1" applyBorder="1" applyAlignment="1">
      <alignment horizontal="center" vertical="center" wrapText="1"/>
    </xf>
    <xf numFmtId="3" fontId="7" fillId="2" borderId="17" xfId="0" applyNumberFormat="1" applyFont="1" applyFill="1" applyBorder="1" applyAlignment="1">
      <alignment horizontal="center" vertical="center" wrapText="1"/>
    </xf>
    <xf numFmtId="3" fontId="7" fillId="2" borderId="18" xfId="0" applyNumberFormat="1" applyFont="1" applyFill="1" applyBorder="1" applyAlignment="1">
      <alignment horizontal="center" vertical="center" wrapText="1"/>
    </xf>
    <xf numFmtId="4" fontId="2" fillId="0" borderId="19" xfId="0" applyNumberFormat="1" applyFont="1" applyFill="1" applyBorder="1"/>
    <xf numFmtId="3" fontId="8" fillId="0" borderId="20" xfId="0" applyNumberFormat="1" applyFont="1" applyFill="1" applyBorder="1" applyAlignment="1">
      <alignment horizontal="right" vertical="center" wrapText="1"/>
    </xf>
    <xf numFmtId="0" fontId="2" fillId="0" borderId="20" xfId="0" applyFont="1" applyFill="1" applyBorder="1" applyAlignment="1">
      <alignment horizontal="right"/>
    </xf>
    <xf numFmtId="3" fontId="2" fillId="0" borderId="20" xfId="0" applyNumberFormat="1" applyFont="1" applyFill="1" applyBorder="1"/>
    <xf numFmtId="0" fontId="2" fillId="0" borderId="20" xfId="0" applyFont="1" applyFill="1" applyBorder="1"/>
    <xf numFmtId="0" fontId="2" fillId="0" borderId="21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3" fontId="8" fillId="0" borderId="19" xfId="2" applyNumberFormat="1" applyFont="1" applyFill="1" applyBorder="1"/>
    <xf numFmtId="3" fontId="8" fillId="0" borderId="20" xfId="2" applyNumberFormat="1" applyFont="1" applyFill="1" applyBorder="1"/>
    <xf numFmtId="3" fontId="8" fillId="0" borderId="21" xfId="2" applyNumberFormat="1" applyFont="1" applyFill="1" applyBorder="1"/>
    <xf numFmtId="3" fontId="8" fillId="2" borderId="22" xfId="2" applyNumberFormat="1" applyFont="1" applyFill="1" applyBorder="1"/>
    <xf numFmtId="4" fontId="2" fillId="0" borderId="6" xfId="0" applyNumberFormat="1" applyFont="1" applyFill="1" applyBorder="1"/>
    <xf numFmtId="3" fontId="8" fillId="0" borderId="7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/>
    </xf>
    <xf numFmtId="3" fontId="2" fillId="0" borderId="7" xfId="0" applyNumberFormat="1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2" borderId="7" xfId="0" applyFont="1" applyFill="1" applyBorder="1"/>
    <xf numFmtId="3" fontId="8" fillId="0" borderId="6" xfId="2" applyNumberFormat="1" applyFont="1" applyFill="1" applyBorder="1"/>
    <xf numFmtId="3" fontId="8" fillId="0" borderId="7" xfId="2" applyNumberFormat="1" applyFont="1" applyFill="1" applyBorder="1"/>
    <xf numFmtId="3" fontId="4" fillId="0" borderId="7" xfId="0" applyNumberFormat="1" applyFont="1" applyFill="1" applyBorder="1" applyAlignment="1">
      <alignment horizontal="right" vertical="center" wrapText="1"/>
    </xf>
    <xf numFmtId="4" fontId="2" fillId="2" borderId="6" xfId="0" applyNumberFormat="1" applyFont="1" applyFill="1" applyBorder="1"/>
    <xf numFmtId="3" fontId="8" fillId="2" borderId="7" xfId="0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/>
    </xf>
    <xf numFmtId="3" fontId="2" fillId="2" borderId="7" xfId="0" applyNumberFormat="1" applyFont="1" applyFill="1" applyBorder="1"/>
    <xf numFmtId="0" fontId="2" fillId="2" borderId="8" xfId="0" applyFont="1" applyFill="1" applyBorder="1"/>
    <xf numFmtId="3" fontId="8" fillId="2" borderId="6" xfId="2" applyNumberFormat="1" applyFont="1" applyFill="1" applyBorder="1"/>
    <xf numFmtId="3" fontId="8" fillId="2" borderId="7" xfId="2" applyNumberFormat="1" applyFont="1" applyFill="1" applyBorder="1"/>
    <xf numFmtId="3" fontId="8" fillId="2" borderId="21" xfId="2" applyNumberFormat="1" applyFont="1" applyFill="1" applyBorder="1"/>
    <xf numFmtId="4" fontId="2" fillId="0" borderId="10" xfId="0" applyNumberFormat="1" applyFont="1" applyFill="1" applyBorder="1"/>
    <xf numFmtId="3" fontId="8" fillId="0" borderId="11" xfId="0" applyNumberFormat="1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/>
    </xf>
    <xf numFmtId="3" fontId="2" fillId="0" borderId="11" xfId="0" applyNumberFormat="1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3" fontId="8" fillId="0" borderId="23" xfId="2" applyNumberFormat="1" applyFont="1" applyFill="1" applyBorder="1"/>
    <xf numFmtId="3" fontId="8" fillId="0" borderId="24" xfId="2" applyNumberFormat="1" applyFont="1" applyFill="1" applyBorder="1"/>
    <xf numFmtId="3" fontId="8" fillId="0" borderId="25" xfId="2" applyNumberFormat="1" applyFont="1" applyFill="1" applyBorder="1"/>
    <xf numFmtId="3" fontId="8" fillId="2" borderId="26" xfId="2" applyNumberFormat="1" applyFont="1" applyFill="1" applyBorder="1"/>
    <xf numFmtId="4" fontId="7" fillId="0" borderId="14" xfId="0" applyNumberFormat="1" applyFont="1" applyFill="1" applyBorder="1"/>
    <xf numFmtId="3" fontId="7" fillId="0" borderId="15" xfId="0" applyNumberFormat="1" applyFont="1" applyFill="1" applyBorder="1" applyAlignment="1">
      <alignment horizontal="right" vertical="center" wrapText="1"/>
    </xf>
    <xf numFmtId="3" fontId="7" fillId="0" borderId="17" xfId="0" applyNumberFormat="1" applyFont="1" applyFill="1" applyBorder="1" applyAlignment="1">
      <alignment horizontal="right" vertical="center" wrapText="1"/>
    </xf>
    <xf numFmtId="3" fontId="4" fillId="0" borderId="27" xfId="2" applyNumberFormat="1" applyFont="1" applyFill="1" applyBorder="1" applyAlignment="1">
      <alignment horizontal="right" vertical="top" wrapText="1"/>
    </xf>
    <xf numFmtId="3" fontId="4" fillId="0" borderId="28" xfId="2" applyNumberFormat="1" applyFont="1" applyFill="1" applyBorder="1" applyAlignment="1">
      <alignment horizontal="right" vertical="top" wrapText="1"/>
    </xf>
    <xf numFmtId="3" fontId="4" fillId="2" borderId="29" xfId="2" applyNumberFormat="1" applyFont="1" applyFill="1" applyBorder="1" applyAlignment="1">
      <alignment horizontal="right" vertical="top" wrapText="1"/>
    </xf>
    <xf numFmtId="0" fontId="4" fillId="0" borderId="14" xfId="0" applyFont="1" applyBorder="1"/>
    <xf numFmtId="3" fontId="4" fillId="0" borderId="15" xfId="0" applyNumberFormat="1" applyFont="1" applyFill="1" applyBorder="1" applyAlignment="1">
      <alignment horizontal="right" vertical="center" wrapText="1"/>
    </xf>
    <xf numFmtId="0" fontId="4" fillId="0" borderId="15" xfId="0" applyFont="1" applyFill="1" applyBorder="1" applyAlignment="1">
      <alignment horizontal="right"/>
    </xf>
    <xf numFmtId="0" fontId="4" fillId="0" borderId="16" xfId="0" applyFont="1" applyFill="1" applyBorder="1" applyAlignment="1">
      <alignment horizontal="right"/>
    </xf>
    <xf numFmtId="0" fontId="4" fillId="0" borderId="30" xfId="0" applyFont="1" applyFill="1" applyBorder="1"/>
    <xf numFmtId="0" fontId="4" fillId="2" borderId="14" xfId="0" applyFont="1" applyFill="1" applyBorder="1"/>
    <xf numFmtId="0" fontId="4" fillId="2" borderId="16" xfId="0" applyFont="1" applyFill="1" applyBorder="1"/>
    <xf numFmtId="0" fontId="4" fillId="2" borderId="17" xfId="0" applyFont="1" applyFill="1" applyBorder="1"/>
    <xf numFmtId="0" fontId="4" fillId="0" borderId="14" xfId="2" applyFont="1" applyFill="1" applyBorder="1"/>
    <xf numFmtId="0" fontId="4" fillId="0" borderId="15" xfId="2" applyFont="1" applyFill="1" applyBorder="1"/>
    <xf numFmtId="0" fontId="4" fillId="0" borderId="17" xfId="2" applyFont="1" applyFill="1" applyBorder="1"/>
    <xf numFmtId="0" fontId="4" fillId="2" borderId="16" xfId="2" applyFont="1" applyFill="1" applyBorder="1"/>
    <xf numFmtId="0" fontId="4" fillId="0" borderId="0" xfId="0" applyFont="1" applyFill="1"/>
    <xf numFmtId="0" fontId="4" fillId="0" borderId="0" xfId="0" applyFont="1"/>
    <xf numFmtId="3" fontId="7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/>
    <xf numFmtId="10" fontId="2" fillId="0" borderId="0" xfId="0" applyNumberFormat="1" applyFont="1"/>
    <xf numFmtId="10" fontId="2" fillId="0" borderId="0" xfId="0" applyNumberFormat="1" applyFont="1" applyFill="1"/>
    <xf numFmtId="10" fontId="2" fillId="2" borderId="0" xfId="0" applyNumberFormat="1" applyFont="1" applyFill="1"/>
  </cellXfs>
  <cellStyles count="48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39"/>
    <cellStyle name="Normal 2 2" xfId="40"/>
    <cellStyle name="Normal 3" xfId="41"/>
    <cellStyle name="Normal 4" xfId="42"/>
    <cellStyle name="Normal 6" xfId="1"/>
    <cellStyle name="Normal_Foaie de lucru din cnas" xfId="2"/>
    <cellStyle name="Note 2" xfId="43"/>
    <cellStyle name="Output 2" xfId="44"/>
    <cellStyle name="Title 2" xfId="45"/>
    <cellStyle name="Total 2" xfId="46"/>
    <cellStyle name="Warning Text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2:AS76"/>
  <sheetViews>
    <sheetView tabSelected="1" zoomScaleNormal="100" workbookViewId="0">
      <pane ySplit="10" topLeftCell="A11" activePane="bottomLeft" state="frozen"/>
      <selection pane="bottomLeft" activeCell="I64" sqref="I64"/>
    </sheetView>
  </sheetViews>
  <sheetFormatPr defaultColWidth="9.140625" defaultRowHeight="11.25" x14ac:dyDescent="0.2"/>
  <cols>
    <col min="1" max="1" width="11.140625" style="3" customWidth="1"/>
    <col min="2" max="2" width="9.5703125" style="2" customWidth="1"/>
    <col min="3" max="3" width="10.28515625" style="2" customWidth="1"/>
    <col min="4" max="4" width="6.85546875" style="2" customWidth="1"/>
    <col min="5" max="5" width="8" style="2" customWidth="1"/>
    <col min="6" max="6" width="9.28515625" style="2" customWidth="1"/>
    <col min="7" max="7" width="10.7109375" style="2" customWidth="1"/>
    <col min="8" max="8" width="9.42578125" style="2" customWidth="1"/>
    <col min="9" max="9" width="10" style="2" customWidth="1"/>
    <col min="10" max="10" width="9.140625" style="2" customWidth="1"/>
    <col min="11" max="11" width="7.7109375" style="2" customWidth="1"/>
    <col min="12" max="13" width="12" style="2" customWidth="1"/>
    <col min="14" max="14" width="12.42578125" style="2" customWidth="1"/>
    <col min="15" max="15" width="11.140625" style="2" customWidth="1"/>
    <col min="16" max="16" width="9.140625" style="2"/>
    <col min="17" max="17" width="7.85546875" style="2" customWidth="1"/>
    <col min="18" max="18" width="9.140625" style="2"/>
    <col min="19" max="19" width="9.42578125" style="2" customWidth="1"/>
    <col min="20" max="20" width="7.5703125" style="2" customWidth="1"/>
    <col min="21" max="21" width="9.140625" style="2"/>
    <col min="22" max="22" width="8.85546875" style="2" customWidth="1"/>
    <col min="23" max="23" width="9.140625" style="2"/>
    <col min="24" max="26" width="9.140625" style="5"/>
    <col min="27" max="43" width="9.140625" style="2"/>
    <col min="44" max="16384" width="9.140625" style="3"/>
  </cols>
  <sheetData>
    <row r="2" spans="1:45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45" ht="1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6" spans="1:45" ht="12" thickBot="1" x14ac:dyDescent="0.25"/>
    <row r="7" spans="1:45" ht="27" customHeight="1" x14ac:dyDescent="0.2">
      <c r="A7" s="6" t="s">
        <v>2</v>
      </c>
      <c r="B7" s="7" t="s">
        <v>3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9" t="s">
        <v>4</v>
      </c>
      <c r="AB7" s="10"/>
      <c r="AC7" s="10"/>
      <c r="AD7" s="10"/>
      <c r="AE7" s="10"/>
      <c r="AF7" s="10"/>
      <c r="AG7" s="10"/>
      <c r="AH7" s="10"/>
      <c r="AI7" s="11"/>
      <c r="AR7" s="2"/>
      <c r="AS7" s="2"/>
    </row>
    <row r="8" spans="1:45" ht="21.75" customHeight="1" x14ac:dyDescent="0.2">
      <c r="A8" s="12"/>
      <c r="B8" s="13" t="s">
        <v>5</v>
      </c>
      <c r="C8" s="13" t="s">
        <v>6</v>
      </c>
      <c r="D8" s="13" t="s">
        <v>7</v>
      </c>
      <c r="E8" s="13" t="s">
        <v>8</v>
      </c>
      <c r="F8" s="13" t="s">
        <v>9</v>
      </c>
      <c r="G8" s="13" t="s">
        <v>10</v>
      </c>
      <c r="H8" s="13" t="s">
        <v>11</v>
      </c>
      <c r="I8" s="13" t="s">
        <v>12</v>
      </c>
      <c r="J8" s="13" t="s">
        <v>13</v>
      </c>
      <c r="K8" s="13" t="s">
        <v>14</v>
      </c>
      <c r="L8" s="13" t="s">
        <v>15</v>
      </c>
      <c r="M8" s="13" t="s">
        <v>16</v>
      </c>
      <c r="N8" s="13" t="s">
        <v>17</v>
      </c>
      <c r="O8" s="13" t="s">
        <v>18</v>
      </c>
      <c r="P8" s="13" t="s">
        <v>19</v>
      </c>
      <c r="Q8" s="13" t="s">
        <v>20</v>
      </c>
      <c r="R8" s="13"/>
      <c r="S8" s="13"/>
      <c r="T8" s="13" t="s">
        <v>21</v>
      </c>
      <c r="U8" s="13"/>
      <c r="V8" s="13"/>
      <c r="W8" s="14" t="s">
        <v>22</v>
      </c>
      <c r="X8" s="15" t="s">
        <v>23</v>
      </c>
      <c r="Y8" s="15" t="s">
        <v>24</v>
      </c>
      <c r="Z8" s="16" t="s">
        <v>25</v>
      </c>
      <c r="AA8" s="17" t="s">
        <v>26</v>
      </c>
      <c r="AB8" s="18" t="s">
        <v>27</v>
      </c>
      <c r="AC8" s="18" t="s">
        <v>28</v>
      </c>
      <c r="AD8" s="18" t="s">
        <v>29</v>
      </c>
      <c r="AE8" s="18" t="s">
        <v>30</v>
      </c>
      <c r="AF8" s="18" t="s">
        <v>31</v>
      </c>
      <c r="AG8" s="18" t="s">
        <v>32</v>
      </c>
      <c r="AH8" s="18" t="s">
        <v>33</v>
      </c>
      <c r="AI8" s="19" t="s">
        <v>34</v>
      </c>
      <c r="AR8" s="2"/>
      <c r="AS8" s="2"/>
    </row>
    <row r="9" spans="1:45" ht="89.25" customHeight="1" thickBot="1" x14ac:dyDescent="0.25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2" t="s">
        <v>35</v>
      </c>
      <c r="R9" s="22" t="s">
        <v>36</v>
      </c>
      <c r="S9" s="22" t="s">
        <v>37</v>
      </c>
      <c r="T9" s="22" t="s">
        <v>35</v>
      </c>
      <c r="U9" s="22" t="s">
        <v>36</v>
      </c>
      <c r="V9" s="22" t="s">
        <v>37</v>
      </c>
      <c r="W9" s="23"/>
      <c r="X9" s="24"/>
      <c r="Y9" s="24"/>
      <c r="Z9" s="25"/>
      <c r="AA9" s="26"/>
      <c r="AB9" s="27"/>
      <c r="AC9" s="27"/>
      <c r="AD9" s="27"/>
      <c r="AE9" s="27"/>
      <c r="AF9" s="27"/>
      <c r="AG9" s="27"/>
      <c r="AH9" s="27"/>
      <c r="AI9" s="28"/>
      <c r="AR9" s="2"/>
      <c r="AS9" s="2"/>
    </row>
    <row r="10" spans="1:45" ht="15.75" customHeight="1" thickBot="1" x14ac:dyDescent="0.25">
      <c r="A10" s="29" t="s">
        <v>38</v>
      </c>
      <c r="B10" s="30" t="s">
        <v>39</v>
      </c>
      <c r="C10" s="30" t="s">
        <v>40</v>
      </c>
      <c r="D10" s="30" t="s">
        <v>41</v>
      </c>
      <c r="E10" s="30" t="s">
        <v>42</v>
      </c>
      <c r="F10" s="30" t="s">
        <v>43</v>
      </c>
      <c r="G10" s="30" t="s">
        <v>44</v>
      </c>
      <c r="H10" s="30" t="s">
        <v>45</v>
      </c>
      <c r="I10" s="30" t="s">
        <v>46</v>
      </c>
      <c r="J10" s="30" t="s">
        <v>47</v>
      </c>
      <c r="K10" s="30" t="s">
        <v>48</v>
      </c>
      <c r="L10" s="30" t="s">
        <v>49</v>
      </c>
      <c r="M10" s="30" t="s">
        <v>50</v>
      </c>
      <c r="N10" s="30" t="s">
        <v>51</v>
      </c>
      <c r="O10" s="30" t="s">
        <v>52</v>
      </c>
      <c r="P10" s="30" t="s">
        <v>53</v>
      </c>
      <c r="Q10" s="30" t="s">
        <v>54</v>
      </c>
      <c r="R10" s="30" t="s">
        <v>55</v>
      </c>
      <c r="S10" s="30" t="s">
        <v>56</v>
      </c>
      <c r="T10" s="30" t="s">
        <v>57</v>
      </c>
      <c r="U10" s="30" t="s">
        <v>58</v>
      </c>
      <c r="V10" s="31" t="s">
        <v>59</v>
      </c>
      <c r="W10" s="32" t="s">
        <v>60</v>
      </c>
      <c r="X10" s="33" t="s">
        <v>61</v>
      </c>
      <c r="Y10" s="34" t="s">
        <v>62</v>
      </c>
      <c r="Z10" s="35" t="s">
        <v>63</v>
      </c>
      <c r="AA10" s="36" t="s">
        <v>64</v>
      </c>
      <c r="AB10" s="34" t="s">
        <v>65</v>
      </c>
      <c r="AC10" s="34" t="s">
        <v>66</v>
      </c>
      <c r="AD10" s="34" t="s">
        <v>67</v>
      </c>
      <c r="AE10" s="34" t="s">
        <v>68</v>
      </c>
      <c r="AF10" s="34" t="s">
        <v>69</v>
      </c>
      <c r="AG10" s="34" t="s">
        <v>70</v>
      </c>
      <c r="AH10" s="34" t="s">
        <v>71</v>
      </c>
      <c r="AI10" s="34" t="s">
        <v>72</v>
      </c>
      <c r="AR10" s="2"/>
    </row>
    <row r="11" spans="1:45" x14ac:dyDescent="0.2">
      <c r="A11" s="37" t="s">
        <v>73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9">
        <v>0</v>
      </c>
      <c r="N11" s="40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2">
        <v>0</v>
      </c>
      <c r="X11" s="43">
        <v>0</v>
      </c>
      <c r="Y11" s="43">
        <v>0</v>
      </c>
      <c r="Z11" s="44">
        <v>0</v>
      </c>
      <c r="AA11" s="45">
        <v>3</v>
      </c>
      <c r="AB11" s="46">
        <v>0</v>
      </c>
      <c r="AC11" s="46">
        <v>9</v>
      </c>
      <c r="AD11" s="46">
        <v>0</v>
      </c>
      <c r="AE11" s="47">
        <v>2</v>
      </c>
      <c r="AF11" s="47">
        <v>0</v>
      </c>
      <c r="AG11" s="47">
        <v>2</v>
      </c>
      <c r="AH11" s="47">
        <v>1</v>
      </c>
      <c r="AI11" s="48">
        <v>0</v>
      </c>
      <c r="AR11" s="2"/>
      <c r="AS11" s="2"/>
    </row>
    <row r="12" spans="1:45" x14ac:dyDescent="0.2">
      <c r="A12" s="49" t="s">
        <v>74</v>
      </c>
      <c r="B12" s="50">
        <v>0</v>
      </c>
      <c r="C12" s="50">
        <v>0</v>
      </c>
      <c r="D12" s="50">
        <v>1</v>
      </c>
      <c r="E12" s="50">
        <v>0</v>
      </c>
      <c r="F12" s="50">
        <v>0</v>
      </c>
      <c r="G12" s="50">
        <v>1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1">
        <v>5</v>
      </c>
      <c r="N12" s="52">
        <v>1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4">
        <v>0</v>
      </c>
      <c r="X12" s="55">
        <v>0</v>
      </c>
      <c r="Y12" s="55">
        <v>0</v>
      </c>
      <c r="Z12" s="44">
        <v>0</v>
      </c>
      <c r="AA12" s="56">
        <v>0</v>
      </c>
      <c r="AB12" s="57">
        <v>0</v>
      </c>
      <c r="AC12" s="57">
        <v>13</v>
      </c>
      <c r="AD12" s="57">
        <v>0</v>
      </c>
      <c r="AE12" s="47">
        <v>9</v>
      </c>
      <c r="AF12" s="47">
        <v>1</v>
      </c>
      <c r="AG12" s="47">
        <v>1</v>
      </c>
      <c r="AH12" s="47">
        <v>0</v>
      </c>
      <c r="AI12" s="48">
        <v>0</v>
      </c>
      <c r="AR12" s="2"/>
      <c r="AS12" s="2"/>
    </row>
    <row r="13" spans="1:45" x14ac:dyDescent="0.2">
      <c r="A13" s="49" t="s">
        <v>75</v>
      </c>
      <c r="B13" s="50">
        <v>0</v>
      </c>
      <c r="C13" s="50">
        <v>0</v>
      </c>
      <c r="D13" s="50">
        <v>4</v>
      </c>
      <c r="E13" s="50">
        <v>0</v>
      </c>
      <c r="F13" s="50">
        <v>1</v>
      </c>
      <c r="G13" s="50">
        <v>1</v>
      </c>
      <c r="H13" s="58">
        <v>0</v>
      </c>
      <c r="I13" s="50">
        <v>0</v>
      </c>
      <c r="J13" s="50">
        <v>0</v>
      </c>
      <c r="K13" s="50">
        <v>0</v>
      </c>
      <c r="L13" s="50">
        <v>0</v>
      </c>
      <c r="M13" s="51">
        <v>0</v>
      </c>
      <c r="N13" s="52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4">
        <v>0</v>
      </c>
      <c r="X13" s="55">
        <v>0</v>
      </c>
      <c r="Y13" s="55">
        <v>0</v>
      </c>
      <c r="Z13" s="44">
        <v>0</v>
      </c>
      <c r="AA13" s="56">
        <v>10</v>
      </c>
      <c r="AB13" s="57">
        <v>4</v>
      </c>
      <c r="AC13" s="57">
        <v>16</v>
      </c>
      <c r="AD13" s="57">
        <v>0</v>
      </c>
      <c r="AE13" s="47">
        <v>1</v>
      </c>
      <c r="AF13" s="47">
        <v>0</v>
      </c>
      <c r="AG13" s="47">
        <v>7</v>
      </c>
      <c r="AH13" s="47">
        <v>0</v>
      </c>
      <c r="AI13" s="48">
        <v>0</v>
      </c>
      <c r="AR13" s="2"/>
      <c r="AS13" s="2"/>
    </row>
    <row r="14" spans="1:45" x14ac:dyDescent="0.2">
      <c r="A14" s="49" t="s">
        <v>76</v>
      </c>
      <c r="B14" s="50">
        <v>0</v>
      </c>
      <c r="C14" s="50">
        <v>0</v>
      </c>
      <c r="D14" s="50">
        <v>1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1">
        <v>0</v>
      </c>
      <c r="N14" s="52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4">
        <v>0</v>
      </c>
      <c r="X14" s="55">
        <v>0</v>
      </c>
      <c r="Y14" s="55">
        <v>0</v>
      </c>
      <c r="Z14" s="44">
        <v>0</v>
      </c>
      <c r="AA14" s="56">
        <v>11</v>
      </c>
      <c r="AB14" s="57">
        <v>3</v>
      </c>
      <c r="AC14" s="57">
        <v>22</v>
      </c>
      <c r="AD14" s="57">
        <v>0</v>
      </c>
      <c r="AE14" s="47">
        <v>7</v>
      </c>
      <c r="AF14" s="47">
        <v>0</v>
      </c>
      <c r="AG14" s="47">
        <v>2</v>
      </c>
      <c r="AH14" s="47">
        <v>0</v>
      </c>
      <c r="AI14" s="48">
        <v>0</v>
      </c>
      <c r="AR14" s="2"/>
      <c r="AS14" s="2"/>
    </row>
    <row r="15" spans="1:45" x14ac:dyDescent="0.2">
      <c r="A15" s="49" t="s">
        <v>77</v>
      </c>
      <c r="B15" s="50">
        <v>14</v>
      </c>
      <c r="C15" s="50">
        <v>20</v>
      </c>
      <c r="D15" s="50">
        <v>0</v>
      </c>
      <c r="E15" s="50">
        <v>0</v>
      </c>
      <c r="F15" s="50">
        <v>0</v>
      </c>
      <c r="G15" s="50">
        <v>0</v>
      </c>
      <c r="H15" s="50">
        <v>2</v>
      </c>
      <c r="I15" s="50">
        <v>0</v>
      </c>
      <c r="J15" s="50">
        <v>3</v>
      </c>
      <c r="K15" s="50">
        <v>10</v>
      </c>
      <c r="L15" s="50">
        <v>0</v>
      </c>
      <c r="M15" s="51">
        <v>0</v>
      </c>
      <c r="N15" s="52">
        <v>1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4">
        <v>0</v>
      </c>
      <c r="X15" s="55">
        <v>0</v>
      </c>
      <c r="Y15" s="55">
        <v>0</v>
      </c>
      <c r="Z15" s="44">
        <v>0</v>
      </c>
      <c r="AA15" s="56">
        <v>8</v>
      </c>
      <c r="AB15" s="57">
        <v>3</v>
      </c>
      <c r="AC15" s="57">
        <v>22</v>
      </c>
      <c r="AD15" s="57">
        <v>0</v>
      </c>
      <c r="AE15" s="47">
        <v>14</v>
      </c>
      <c r="AF15" s="47">
        <v>1</v>
      </c>
      <c r="AG15" s="47">
        <v>1</v>
      </c>
      <c r="AH15" s="47">
        <v>0</v>
      </c>
      <c r="AI15" s="48">
        <v>0</v>
      </c>
      <c r="AR15" s="2"/>
      <c r="AS15" s="2"/>
    </row>
    <row r="16" spans="1:45" x14ac:dyDescent="0.2">
      <c r="A16" s="49" t="s">
        <v>78</v>
      </c>
      <c r="B16" s="50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1">
        <v>0</v>
      </c>
      <c r="N16" s="52">
        <v>2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4">
        <v>0</v>
      </c>
      <c r="X16" s="55">
        <v>0</v>
      </c>
      <c r="Y16" s="55">
        <v>0</v>
      </c>
      <c r="Z16" s="44">
        <v>0</v>
      </c>
      <c r="AA16" s="56">
        <v>1</v>
      </c>
      <c r="AB16" s="57">
        <v>1</v>
      </c>
      <c r="AC16" s="57">
        <v>8</v>
      </c>
      <c r="AD16" s="57">
        <v>0</v>
      </c>
      <c r="AE16" s="47">
        <v>2</v>
      </c>
      <c r="AF16" s="47">
        <v>0</v>
      </c>
      <c r="AG16" s="47">
        <v>1</v>
      </c>
      <c r="AH16" s="47">
        <v>0</v>
      </c>
      <c r="AI16" s="48">
        <v>0</v>
      </c>
      <c r="AR16" s="2"/>
      <c r="AS16" s="2"/>
    </row>
    <row r="17" spans="1:45" x14ac:dyDescent="0.2">
      <c r="A17" s="49" t="s">
        <v>79</v>
      </c>
      <c r="B17" s="50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1">
        <v>0</v>
      </c>
      <c r="N17" s="52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4">
        <v>0</v>
      </c>
      <c r="X17" s="55">
        <v>0</v>
      </c>
      <c r="Y17" s="55">
        <v>0</v>
      </c>
      <c r="Z17" s="44">
        <v>0</v>
      </c>
      <c r="AA17" s="56">
        <v>10</v>
      </c>
      <c r="AB17" s="57">
        <v>0</v>
      </c>
      <c r="AC17" s="57">
        <v>5</v>
      </c>
      <c r="AD17" s="57">
        <v>0</v>
      </c>
      <c r="AE17" s="47">
        <v>1</v>
      </c>
      <c r="AF17" s="47">
        <v>0</v>
      </c>
      <c r="AG17" s="47">
        <v>1</v>
      </c>
      <c r="AH17" s="47">
        <v>0</v>
      </c>
      <c r="AI17" s="48">
        <v>0</v>
      </c>
      <c r="AR17" s="2"/>
      <c r="AS17" s="2"/>
    </row>
    <row r="18" spans="1:45" x14ac:dyDescent="0.2">
      <c r="A18" s="49" t="s">
        <v>80</v>
      </c>
      <c r="B18" s="50">
        <v>0</v>
      </c>
      <c r="C18" s="50">
        <v>0</v>
      </c>
      <c r="D18" s="50">
        <v>0</v>
      </c>
      <c r="E18" s="50">
        <v>0</v>
      </c>
      <c r="F18" s="50">
        <v>0</v>
      </c>
      <c r="G18" s="50">
        <v>4</v>
      </c>
      <c r="H18" s="50">
        <v>0</v>
      </c>
      <c r="I18" s="50">
        <v>0</v>
      </c>
      <c r="J18" s="50">
        <v>4</v>
      </c>
      <c r="K18" s="50">
        <v>0</v>
      </c>
      <c r="L18" s="50">
        <v>0</v>
      </c>
      <c r="M18" s="51">
        <v>0</v>
      </c>
      <c r="N18" s="52">
        <v>2</v>
      </c>
      <c r="O18" s="53">
        <v>0</v>
      </c>
      <c r="P18" s="53">
        <v>1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4">
        <v>0</v>
      </c>
      <c r="X18" s="55">
        <v>0</v>
      </c>
      <c r="Y18" s="55">
        <v>0</v>
      </c>
      <c r="Z18" s="44">
        <v>0</v>
      </c>
      <c r="AA18" s="56">
        <v>38</v>
      </c>
      <c r="AB18" s="57">
        <v>5</v>
      </c>
      <c r="AC18" s="57">
        <v>24</v>
      </c>
      <c r="AD18" s="57">
        <v>0</v>
      </c>
      <c r="AE18" s="47">
        <v>0</v>
      </c>
      <c r="AF18" s="47">
        <v>0</v>
      </c>
      <c r="AG18" s="47">
        <v>4</v>
      </c>
      <c r="AH18" s="47">
        <v>1</v>
      </c>
      <c r="AI18" s="48">
        <v>0</v>
      </c>
      <c r="AR18" s="2"/>
      <c r="AS18" s="2"/>
    </row>
    <row r="19" spans="1:45" x14ac:dyDescent="0.2">
      <c r="A19" s="49" t="s">
        <v>81</v>
      </c>
      <c r="B19" s="50">
        <v>0</v>
      </c>
      <c r="C19" s="50">
        <v>4</v>
      </c>
      <c r="D19" s="50">
        <v>0</v>
      </c>
      <c r="E19" s="50">
        <v>0</v>
      </c>
      <c r="F19" s="50">
        <v>0</v>
      </c>
      <c r="G19" s="50">
        <v>1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1">
        <v>0</v>
      </c>
      <c r="N19" s="52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4">
        <v>0</v>
      </c>
      <c r="X19" s="55">
        <v>0</v>
      </c>
      <c r="Y19" s="55">
        <v>0</v>
      </c>
      <c r="Z19" s="44">
        <v>0</v>
      </c>
      <c r="AA19" s="56">
        <v>11</v>
      </c>
      <c r="AB19" s="57">
        <v>3</v>
      </c>
      <c r="AC19" s="57">
        <v>9</v>
      </c>
      <c r="AD19" s="57">
        <v>1</v>
      </c>
      <c r="AE19" s="47">
        <v>1</v>
      </c>
      <c r="AF19" s="47">
        <v>1</v>
      </c>
      <c r="AG19" s="47">
        <v>0</v>
      </c>
      <c r="AH19" s="47">
        <v>0</v>
      </c>
      <c r="AI19" s="48">
        <v>0</v>
      </c>
      <c r="AR19" s="2"/>
      <c r="AS19" s="2"/>
    </row>
    <row r="20" spans="1:45" x14ac:dyDescent="0.2">
      <c r="A20" s="49" t="s">
        <v>82</v>
      </c>
      <c r="B20" s="50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1</v>
      </c>
      <c r="K20" s="50">
        <v>0</v>
      </c>
      <c r="L20" s="50">
        <v>0</v>
      </c>
      <c r="M20" s="51">
        <v>0</v>
      </c>
      <c r="N20" s="52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4">
        <v>0</v>
      </c>
      <c r="X20" s="55">
        <v>0</v>
      </c>
      <c r="Y20" s="55">
        <v>0</v>
      </c>
      <c r="Z20" s="44">
        <v>0</v>
      </c>
      <c r="AA20" s="56">
        <v>4</v>
      </c>
      <c r="AB20" s="57">
        <v>0</v>
      </c>
      <c r="AC20" s="57">
        <v>16</v>
      </c>
      <c r="AD20" s="57">
        <v>0</v>
      </c>
      <c r="AE20" s="47">
        <v>0</v>
      </c>
      <c r="AF20" s="47">
        <v>1</v>
      </c>
      <c r="AG20" s="47">
        <v>0</v>
      </c>
      <c r="AH20" s="47">
        <v>0</v>
      </c>
      <c r="AI20" s="48">
        <v>0</v>
      </c>
      <c r="AR20" s="2"/>
      <c r="AS20" s="2"/>
    </row>
    <row r="21" spans="1:45" x14ac:dyDescent="0.2">
      <c r="A21" s="49" t="s">
        <v>83</v>
      </c>
      <c r="B21" s="50">
        <v>0</v>
      </c>
      <c r="C21" s="50">
        <v>0</v>
      </c>
      <c r="D21" s="50">
        <v>0</v>
      </c>
      <c r="E21" s="50">
        <v>1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1">
        <v>0</v>
      </c>
      <c r="N21" s="52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4">
        <v>0</v>
      </c>
      <c r="X21" s="55">
        <v>0</v>
      </c>
      <c r="Y21" s="55">
        <v>0</v>
      </c>
      <c r="Z21" s="44">
        <v>0</v>
      </c>
      <c r="AA21" s="56">
        <v>0</v>
      </c>
      <c r="AB21" s="57">
        <v>0</v>
      </c>
      <c r="AC21" s="57">
        <v>6</v>
      </c>
      <c r="AD21" s="57">
        <v>0</v>
      </c>
      <c r="AE21" s="47">
        <v>6</v>
      </c>
      <c r="AF21" s="47">
        <v>1</v>
      </c>
      <c r="AG21" s="47">
        <v>2</v>
      </c>
      <c r="AH21" s="47">
        <v>0</v>
      </c>
      <c r="AI21" s="48">
        <v>0</v>
      </c>
      <c r="AR21" s="2"/>
      <c r="AS21" s="2"/>
    </row>
    <row r="22" spans="1:45" x14ac:dyDescent="0.2">
      <c r="A22" s="49" t="s">
        <v>84</v>
      </c>
      <c r="B22" s="50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1">
        <v>0</v>
      </c>
      <c r="N22" s="52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4">
        <v>0</v>
      </c>
      <c r="X22" s="55">
        <v>0</v>
      </c>
      <c r="Y22" s="55">
        <v>0</v>
      </c>
      <c r="Z22" s="44">
        <v>0</v>
      </c>
      <c r="AA22" s="56">
        <v>6</v>
      </c>
      <c r="AB22" s="57">
        <v>1</v>
      </c>
      <c r="AC22" s="57">
        <v>3</v>
      </c>
      <c r="AD22" s="57">
        <v>0</v>
      </c>
      <c r="AE22" s="47">
        <v>0</v>
      </c>
      <c r="AF22" s="47">
        <v>0</v>
      </c>
      <c r="AG22" s="47">
        <v>2</v>
      </c>
      <c r="AH22" s="47">
        <v>0</v>
      </c>
      <c r="AI22" s="48">
        <v>0</v>
      </c>
      <c r="AR22" s="2"/>
      <c r="AS22" s="2"/>
    </row>
    <row r="23" spans="1:45" x14ac:dyDescent="0.2">
      <c r="A23" s="49" t="s">
        <v>85</v>
      </c>
      <c r="B23" s="50">
        <v>22</v>
      </c>
      <c r="C23" s="50">
        <v>27</v>
      </c>
      <c r="D23" s="50">
        <v>3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73</v>
      </c>
      <c r="K23" s="50">
        <v>145</v>
      </c>
      <c r="L23" s="50">
        <v>0</v>
      </c>
      <c r="M23" s="51">
        <v>25</v>
      </c>
      <c r="N23" s="52">
        <v>37</v>
      </c>
      <c r="O23" s="53">
        <v>6</v>
      </c>
      <c r="P23" s="53">
        <v>6</v>
      </c>
      <c r="Q23" s="53">
        <v>0</v>
      </c>
      <c r="R23" s="53">
        <v>0</v>
      </c>
      <c r="S23" s="53">
        <v>0</v>
      </c>
      <c r="T23" s="53">
        <v>18</v>
      </c>
      <c r="U23" s="53">
        <v>21</v>
      </c>
      <c r="V23" s="53">
        <v>21</v>
      </c>
      <c r="W23" s="54">
        <v>16</v>
      </c>
      <c r="X23" s="55">
        <v>5</v>
      </c>
      <c r="Y23" s="55">
        <v>0</v>
      </c>
      <c r="Z23" s="44">
        <v>0</v>
      </c>
      <c r="AA23" s="56">
        <v>13</v>
      </c>
      <c r="AB23" s="57">
        <v>5</v>
      </c>
      <c r="AC23" s="57">
        <v>42</v>
      </c>
      <c r="AD23" s="57">
        <v>2</v>
      </c>
      <c r="AE23" s="47">
        <v>38</v>
      </c>
      <c r="AF23" s="47">
        <v>3</v>
      </c>
      <c r="AG23" s="47">
        <v>13</v>
      </c>
      <c r="AH23" s="47">
        <v>2</v>
      </c>
      <c r="AI23" s="48">
        <v>0</v>
      </c>
      <c r="AR23" s="2"/>
      <c r="AS23" s="2"/>
    </row>
    <row r="24" spans="1:45" x14ac:dyDescent="0.2">
      <c r="A24" s="49" t="s">
        <v>86</v>
      </c>
      <c r="B24" s="50">
        <v>10</v>
      </c>
      <c r="C24" s="50">
        <v>16</v>
      </c>
      <c r="D24" s="50">
        <v>2</v>
      </c>
      <c r="E24" s="50">
        <v>2</v>
      </c>
      <c r="F24" s="50">
        <v>1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1">
        <v>6</v>
      </c>
      <c r="N24" s="52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4">
        <v>5</v>
      </c>
      <c r="X24" s="55">
        <v>0</v>
      </c>
      <c r="Y24" s="55">
        <v>0</v>
      </c>
      <c r="Z24" s="44">
        <v>0</v>
      </c>
      <c r="AA24" s="56">
        <v>13</v>
      </c>
      <c r="AB24" s="57">
        <v>4</v>
      </c>
      <c r="AC24" s="57">
        <v>31</v>
      </c>
      <c r="AD24" s="57">
        <v>0</v>
      </c>
      <c r="AE24" s="47">
        <v>1</v>
      </c>
      <c r="AF24" s="47">
        <v>2</v>
      </c>
      <c r="AG24" s="47">
        <v>2</v>
      </c>
      <c r="AH24" s="47">
        <v>0</v>
      </c>
      <c r="AI24" s="48">
        <v>1</v>
      </c>
      <c r="AR24" s="2"/>
      <c r="AS24" s="2"/>
    </row>
    <row r="25" spans="1:45" x14ac:dyDescent="0.2">
      <c r="A25" s="49" t="s">
        <v>87</v>
      </c>
      <c r="B25" s="50">
        <v>0</v>
      </c>
      <c r="C25" s="50">
        <v>0</v>
      </c>
      <c r="D25" s="50">
        <v>0</v>
      </c>
      <c r="E25" s="50">
        <v>0</v>
      </c>
      <c r="F25" s="50">
        <v>0</v>
      </c>
      <c r="G25" s="50">
        <v>1</v>
      </c>
      <c r="H25" s="50">
        <v>2</v>
      </c>
      <c r="I25" s="50">
        <v>0</v>
      </c>
      <c r="J25" s="50">
        <v>0</v>
      </c>
      <c r="K25" s="50">
        <v>0</v>
      </c>
      <c r="L25" s="50">
        <v>0</v>
      </c>
      <c r="M25" s="51">
        <v>0</v>
      </c>
      <c r="N25" s="52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4">
        <v>0</v>
      </c>
      <c r="X25" s="55">
        <v>0</v>
      </c>
      <c r="Y25" s="55">
        <v>0</v>
      </c>
      <c r="Z25" s="44">
        <v>0</v>
      </c>
      <c r="AA25" s="56">
        <v>6</v>
      </c>
      <c r="AB25" s="57">
        <v>3</v>
      </c>
      <c r="AC25" s="57">
        <v>6</v>
      </c>
      <c r="AD25" s="57">
        <v>0</v>
      </c>
      <c r="AE25" s="47">
        <v>0</v>
      </c>
      <c r="AF25" s="47">
        <v>0</v>
      </c>
      <c r="AG25" s="47">
        <v>0</v>
      </c>
      <c r="AH25" s="47">
        <v>0</v>
      </c>
      <c r="AI25" s="48">
        <v>0</v>
      </c>
      <c r="AR25" s="2"/>
      <c r="AS25" s="2"/>
    </row>
    <row r="26" spans="1:45" x14ac:dyDescent="0.2">
      <c r="A26" s="49" t="s">
        <v>88</v>
      </c>
      <c r="B26" s="50">
        <v>0</v>
      </c>
      <c r="C26" s="50">
        <v>0</v>
      </c>
      <c r="D26" s="50">
        <v>0</v>
      </c>
      <c r="E26" s="50">
        <v>0</v>
      </c>
      <c r="F26" s="50">
        <v>0</v>
      </c>
      <c r="G26" s="50">
        <v>1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1">
        <v>0</v>
      </c>
      <c r="N26" s="52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4">
        <v>0</v>
      </c>
      <c r="X26" s="55">
        <v>0</v>
      </c>
      <c r="Y26" s="55">
        <v>0</v>
      </c>
      <c r="Z26" s="44">
        <v>0</v>
      </c>
      <c r="AA26" s="56">
        <v>11</v>
      </c>
      <c r="AB26" s="57">
        <v>4</v>
      </c>
      <c r="AC26" s="57">
        <v>10</v>
      </c>
      <c r="AD26" s="57">
        <v>0</v>
      </c>
      <c r="AE26" s="47">
        <v>1</v>
      </c>
      <c r="AF26" s="47">
        <v>0</v>
      </c>
      <c r="AG26" s="47">
        <v>4</v>
      </c>
      <c r="AH26" s="47">
        <v>0</v>
      </c>
      <c r="AI26" s="48">
        <v>0</v>
      </c>
      <c r="AR26" s="2"/>
      <c r="AS26" s="2"/>
    </row>
    <row r="27" spans="1:45" x14ac:dyDescent="0.2">
      <c r="A27" s="49" t="s">
        <v>89</v>
      </c>
      <c r="B27" s="50">
        <v>0</v>
      </c>
      <c r="C27" s="50">
        <v>0</v>
      </c>
      <c r="D27" s="50">
        <v>4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2</v>
      </c>
      <c r="K27" s="50">
        <v>0</v>
      </c>
      <c r="L27" s="50">
        <v>0</v>
      </c>
      <c r="M27" s="51">
        <v>0</v>
      </c>
      <c r="N27" s="52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4">
        <v>0</v>
      </c>
      <c r="X27" s="55">
        <v>0</v>
      </c>
      <c r="Y27" s="55">
        <v>0</v>
      </c>
      <c r="Z27" s="44">
        <v>0</v>
      </c>
      <c r="AA27" s="56">
        <v>7</v>
      </c>
      <c r="AB27" s="57">
        <v>3</v>
      </c>
      <c r="AC27" s="57">
        <v>17</v>
      </c>
      <c r="AD27" s="57">
        <v>1</v>
      </c>
      <c r="AE27" s="47">
        <v>0</v>
      </c>
      <c r="AF27" s="47">
        <v>1</v>
      </c>
      <c r="AG27" s="47"/>
      <c r="AH27" s="47">
        <v>0</v>
      </c>
      <c r="AI27" s="48">
        <v>1</v>
      </c>
      <c r="AR27" s="2"/>
      <c r="AS27" s="2"/>
    </row>
    <row r="28" spans="1:45" x14ac:dyDescent="0.2">
      <c r="A28" s="49" t="s">
        <v>90</v>
      </c>
      <c r="B28" s="50">
        <v>4</v>
      </c>
      <c r="C28" s="50">
        <v>11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1">
        <v>0</v>
      </c>
      <c r="N28" s="52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4">
        <v>0</v>
      </c>
      <c r="X28" s="55">
        <v>0</v>
      </c>
      <c r="Y28" s="55">
        <v>0</v>
      </c>
      <c r="Z28" s="44">
        <v>0</v>
      </c>
      <c r="AA28" s="56">
        <v>8</v>
      </c>
      <c r="AB28" s="57">
        <v>5</v>
      </c>
      <c r="AC28" s="57">
        <v>18</v>
      </c>
      <c r="AD28" s="57">
        <v>0</v>
      </c>
      <c r="AE28" s="47">
        <v>3</v>
      </c>
      <c r="AF28" s="47">
        <v>1</v>
      </c>
      <c r="AG28" s="47">
        <v>1</v>
      </c>
      <c r="AH28" s="47">
        <v>0</v>
      </c>
      <c r="AI28" s="48">
        <v>0</v>
      </c>
      <c r="AR28" s="2"/>
      <c r="AS28" s="2"/>
    </row>
    <row r="29" spans="1:45" x14ac:dyDescent="0.2">
      <c r="A29" s="49" t="s">
        <v>91</v>
      </c>
      <c r="B29" s="50">
        <v>0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  <c r="H29" s="50">
        <v>2</v>
      </c>
      <c r="I29" s="50">
        <v>0</v>
      </c>
      <c r="J29" s="50">
        <v>0</v>
      </c>
      <c r="K29" s="50">
        <v>0</v>
      </c>
      <c r="L29" s="50">
        <v>0</v>
      </c>
      <c r="M29" s="51">
        <v>0</v>
      </c>
      <c r="N29" s="52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4">
        <v>0</v>
      </c>
      <c r="X29" s="55">
        <v>0</v>
      </c>
      <c r="Y29" s="55">
        <v>0</v>
      </c>
      <c r="Z29" s="44">
        <v>0</v>
      </c>
      <c r="AA29" s="56">
        <v>5</v>
      </c>
      <c r="AB29" s="57">
        <v>2</v>
      </c>
      <c r="AC29" s="57">
        <v>4</v>
      </c>
      <c r="AD29" s="57">
        <v>1</v>
      </c>
      <c r="AE29" s="47">
        <v>0</v>
      </c>
      <c r="AF29" s="47">
        <v>0</v>
      </c>
      <c r="AG29" s="47">
        <v>1</v>
      </c>
      <c r="AH29" s="47">
        <v>0</v>
      </c>
      <c r="AI29" s="48">
        <v>0</v>
      </c>
      <c r="AR29" s="2"/>
      <c r="AS29" s="2"/>
    </row>
    <row r="30" spans="1:45" x14ac:dyDescent="0.2">
      <c r="A30" s="49" t="s">
        <v>92</v>
      </c>
      <c r="B30" s="50">
        <v>0</v>
      </c>
      <c r="C30" s="50">
        <v>0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1</v>
      </c>
      <c r="K30" s="50">
        <v>0</v>
      </c>
      <c r="L30" s="50">
        <v>0</v>
      </c>
      <c r="M30" s="51">
        <v>0</v>
      </c>
      <c r="N30" s="52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4">
        <v>0</v>
      </c>
      <c r="X30" s="55">
        <v>0</v>
      </c>
      <c r="Y30" s="55">
        <v>0</v>
      </c>
      <c r="Z30" s="44">
        <v>0</v>
      </c>
      <c r="AA30" s="56">
        <v>4</v>
      </c>
      <c r="AB30" s="57">
        <v>1</v>
      </c>
      <c r="AC30" s="57">
        <v>6</v>
      </c>
      <c r="AD30" s="57">
        <v>0</v>
      </c>
      <c r="AE30" s="47">
        <v>1</v>
      </c>
      <c r="AF30" s="47">
        <v>0</v>
      </c>
      <c r="AG30" s="47">
        <v>0</v>
      </c>
      <c r="AH30" s="47">
        <v>1</v>
      </c>
      <c r="AI30" s="48">
        <v>0</v>
      </c>
      <c r="AR30" s="2"/>
      <c r="AS30" s="2"/>
    </row>
    <row r="31" spans="1:45" x14ac:dyDescent="0.2">
      <c r="A31" s="49" t="s">
        <v>93</v>
      </c>
      <c r="B31" s="50">
        <v>0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1">
        <v>0</v>
      </c>
      <c r="N31" s="52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4">
        <v>0</v>
      </c>
      <c r="X31" s="55">
        <v>0</v>
      </c>
      <c r="Y31" s="55">
        <v>0</v>
      </c>
      <c r="Z31" s="44">
        <v>0</v>
      </c>
      <c r="AA31" s="56">
        <v>2</v>
      </c>
      <c r="AB31" s="57">
        <v>1</v>
      </c>
      <c r="AC31" s="57">
        <v>10</v>
      </c>
      <c r="AD31" s="57">
        <v>1</v>
      </c>
      <c r="AE31" s="47">
        <v>1</v>
      </c>
      <c r="AF31" s="47">
        <v>0</v>
      </c>
      <c r="AG31" s="47">
        <v>1</v>
      </c>
      <c r="AH31" s="47">
        <v>0</v>
      </c>
      <c r="AI31" s="48">
        <v>0</v>
      </c>
      <c r="AR31" s="2"/>
      <c r="AS31" s="2"/>
    </row>
    <row r="32" spans="1:45" x14ac:dyDescent="0.2">
      <c r="A32" s="49" t="s">
        <v>94</v>
      </c>
      <c r="B32" s="50">
        <v>0</v>
      </c>
      <c r="C32" s="50">
        <v>0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1</v>
      </c>
      <c r="K32" s="50">
        <v>0</v>
      </c>
      <c r="L32" s="50">
        <v>0</v>
      </c>
      <c r="M32" s="51">
        <v>0</v>
      </c>
      <c r="N32" s="52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4">
        <v>0</v>
      </c>
      <c r="X32" s="55">
        <v>0</v>
      </c>
      <c r="Y32" s="55">
        <v>0</v>
      </c>
      <c r="Z32" s="44">
        <v>0</v>
      </c>
      <c r="AA32" s="56">
        <v>4</v>
      </c>
      <c r="AB32" s="57">
        <v>0</v>
      </c>
      <c r="AC32" s="57">
        <v>17</v>
      </c>
      <c r="AD32" s="57">
        <v>0</v>
      </c>
      <c r="AE32" s="47">
        <v>7</v>
      </c>
      <c r="AF32" s="47">
        <v>0</v>
      </c>
      <c r="AG32" s="47">
        <v>2</v>
      </c>
      <c r="AH32" s="47">
        <v>1</v>
      </c>
      <c r="AI32" s="48">
        <v>0</v>
      </c>
      <c r="AR32" s="2"/>
      <c r="AS32" s="2"/>
    </row>
    <row r="33" spans="1:45" x14ac:dyDescent="0.2">
      <c r="A33" s="49" t="s">
        <v>95</v>
      </c>
      <c r="B33" s="50">
        <v>0</v>
      </c>
      <c r="C33" s="50">
        <v>0</v>
      </c>
      <c r="D33" s="50">
        <v>0</v>
      </c>
      <c r="E33" s="50">
        <v>1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1">
        <v>0</v>
      </c>
      <c r="N33" s="52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4">
        <v>0</v>
      </c>
      <c r="X33" s="55">
        <v>0</v>
      </c>
      <c r="Y33" s="55">
        <v>0</v>
      </c>
      <c r="Z33" s="44">
        <v>0</v>
      </c>
      <c r="AA33" s="56">
        <v>5</v>
      </c>
      <c r="AB33" s="57">
        <v>2</v>
      </c>
      <c r="AC33" s="57">
        <v>6</v>
      </c>
      <c r="AD33" s="57">
        <v>0</v>
      </c>
      <c r="AE33" s="47">
        <v>2</v>
      </c>
      <c r="AF33" s="47">
        <v>0</v>
      </c>
      <c r="AG33" s="47">
        <v>0</v>
      </c>
      <c r="AH33" s="47">
        <v>0</v>
      </c>
      <c r="AI33" s="48">
        <v>0</v>
      </c>
      <c r="AR33" s="2"/>
      <c r="AS33" s="2"/>
    </row>
    <row r="34" spans="1:45" s="5" customFormat="1" x14ac:dyDescent="0.2">
      <c r="A34" s="59" t="s">
        <v>96</v>
      </c>
      <c r="B34" s="60">
        <v>16</v>
      </c>
      <c r="C34" s="60">
        <v>30</v>
      </c>
      <c r="D34" s="60">
        <v>2</v>
      </c>
      <c r="E34" s="60">
        <v>3</v>
      </c>
      <c r="F34" s="60">
        <v>0</v>
      </c>
      <c r="G34" s="60">
        <v>0</v>
      </c>
      <c r="H34" s="60">
        <v>0</v>
      </c>
      <c r="I34" s="60">
        <v>1</v>
      </c>
      <c r="J34" s="60">
        <v>11</v>
      </c>
      <c r="K34" s="60">
        <v>51</v>
      </c>
      <c r="L34" s="60">
        <v>0</v>
      </c>
      <c r="M34" s="61">
        <v>26</v>
      </c>
      <c r="N34" s="62">
        <v>18</v>
      </c>
      <c r="O34" s="55">
        <v>1</v>
      </c>
      <c r="P34" s="55">
        <v>3</v>
      </c>
      <c r="Q34" s="55">
        <v>0</v>
      </c>
      <c r="R34" s="55">
        <v>1</v>
      </c>
      <c r="S34" s="55">
        <v>1</v>
      </c>
      <c r="T34" s="55">
        <v>21</v>
      </c>
      <c r="U34" s="55">
        <v>27</v>
      </c>
      <c r="V34" s="55">
        <v>27</v>
      </c>
      <c r="W34" s="63">
        <v>0</v>
      </c>
      <c r="X34" s="55">
        <v>0</v>
      </c>
      <c r="Y34" s="55">
        <v>0</v>
      </c>
      <c r="Z34" s="44">
        <v>0</v>
      </c>
      <c r="AA34" s="64">
        <v>39</v>
      </c>
      <c r="AB34" s="65">
        <v>9</v>
      </c>
      <c r="AC34" s="65">
        <v>26</v>
      </c>
      <c r="AD34" s="65">
        <v>1</v>
      </c>
      <c r="AE34" s="66">
        <v>22</v>
      </c>
      <c r="AF34" s="66">
        <v>0</v>
      </c>
      <c r="AG34" s="66">
        <v>1</v>
      </c>
      <c r="AH34" s="66">
        <v>3</v>
      </c>
      <c r="AI34" s="48">
        <v>2</v>
      </c>
    </row>
    <row r="35" spans="1:45" x14ac:dyDescent="0.2">
      <c r="A35" s="49" t="s">
        <v>97</v>
      </c>
      <c r="B35" s="50">
        <v>3</v>
      </c>
      <c r="C35" s="50">
        <v>5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1</v>
      </c>
      <c r="J35" s="50">
        <v>3</v>
      </c>
      <c r="K35" s="50">
        <v>0</v>
      </c>
      <c r="L35" s="50">
        <v>0</v>
      </c>
      <c r="M35" s="51">
        <v>0</v>
      </c>
      <c r="N35" s="52">
        <v>58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4">
        <v>0</v>
      </c>
      <c r="X35" s="55">
        <v>0</v>
      </c>
      <c r="Y35" s="55">
        <v>0</v>
      </c>
      <c r="Z35" s="44">
        <v>0</v>
      </c>
      <c r="AA35" s="56">
        <v>2</v>
      </c>
      <c r="AB35" s="57">
        <v>2</v>
      </c>
      <c r="AC35" s="57">
        <v>8</v>
      </c>
      <c r="AD35" s="57">
        <v>3</v>
      </c>
      <c r="AE35" s="47">
        <v>10</v>
      </c>
      <c r="AF35" s="47">
        <v>0</v>
      </c>
      <c r="AG35" s="47">
        <v>2</v>
      </c>
      <c r="AH35" s="47">
        <v>1</v>
      </c>
      <c r="AI35" s="48">
        <v>0</v>
      </c>
      <c r="AR35" s="2"/>
      <c r="AS35" s="2"/>
    </row>
    <row r="36" spans="1:45" x14ac:dyDescent="0.2">
      <c r="A36" s="49" t="s">
        <v>98</v>
      </c>
      <c r="B36" s="50">
        <v>0</v>
      </c>
      <c r="C36" s="50">
        <v>0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1">
        <v>0</v>
      </c>
      <c r="N36" s="52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4">
        <v>0</v>
      </c>
      <c r="X36" s="55">
        <v>0</v>
      </c>
      <c r="Y36" s="55">
        <v>0</v>
      </c>
      <c r="Z36" s="44">
        <v>0</v>
      </c>
      <c r="AA36" s="56">
        <v>2</v>
      </c>
      <c r="AB36" s="57">
        <v>1</v>
      </c>
      <c r="AC36" s="57">
        <v>8</v>
      </c>
      <c r="AD36" s="57">
        <v>0</v>
      </c>
      <c r="AE36" s="47">
        <v>2</v>
      </c>
      <c r="AF36" s="47">
        <v>0</v>
      </c>
      <c r="AG36" s="47">
        <v>0</v>
      </c>
      <c r="AH36" s="47">
        <v>0</v>
      </c>
      <c r="AI36" s="48">
        <v>0</v>
      </c>
      <c r="AR36" s="2"/>
      <c r="AS36" s="2"/>
    </row>
    <row r="37" spans="1:45" x14ac:dyDescent="0.2">
      <c r="A37" s="49" t="s">
        <v>99</v>
      </c>
      <c r="B37" s="50">
        <v>17</v>
      </c>
      <c r="C37" s="50">
        <v>12</v>
      </c>
      <c r="D37" s="50">
        <v>0</v>
      </c>
      <c r="E37" s="50">
        <v>2</v>
      </c>
      <c r="F37" s="50">
        <v>0</v>
      </c>
      <c r="G37" s="50">
        <v>1</v>
      </c>
      <c r="H37" s="50">
        <v>0</v>
      </c>
      <c r="I37" s="50">
        <v>0</v>
      </c>
      <c r="J37" s="50">
        <v>11</v>
      </c>
      <c r="K37" s="50">
        <v>72</v>
      </c>
      <c r="L37" s="50">
        <v>0</v>
      </c>
      <c r="M37" s="51">
        <v>24</v>
      </c>
      <c r="N37" s="52">
        <v>12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5</v>
      </c>
      <c r="U37" s="53">
        <v>7</v>
      </c>
      <c r="V37" s="53">
        <v>7</v>
      </c>
      <c r="W37" s="54">
        <v>0</v>
      </c>
      <c r="X37" s="55">
        <v>0</v>
      </c>
      <c r="Y37" s="55">
        <v>0</v>
      </c>
      <c r="Z37" s="44">
        <v>0</v>
      </c>
      <c r="AA37" s="56">
        <v>12</v>
      </c>
      <c r="AB37" s="57">
        <v>1</v>
      </c>
      <c r="AC37" s="57">
        <v>31</v>
      </c>
      <c r="AD37" s="57">
        <v>0</v>
      </c>
      <c r="AE37" s="47">
        <v>3</v>
      </c>
      <c r="AF37" s="47">
        <v>1</v>
      </c>
      <c r="AG37" s="47">
        <v>2</v>
      </c>
      <c r="AH37" s="47">
        <v>0</v>
      </c>
      <c r="AI37" s="48">
        <v>0</v>
      </c>
      <c r="AR37" s="2"/>
      <c r="AS37" s="2"/>
    </row>
    <row r="38" spans="1:45" x14ac:dyDescent="0.2">
      <c r="A38" s="49" t="s">
        <v>100</v>
      </c>
      <c r="B38" s="50">
        <v>0</v>
      </c>
      <c r="C38" s="50">
        <v>0</v>
      </c>
      <c r="D38" s="50">
        <v>2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1">
        <v>0</v>
      </c>
      <c r="N38" s="52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4">
        <v>0</v>
      </c>
      <c r="X38" s="55">
        <v>0</v>
      </c>
      <c r="Y38" s="55">
        <v>0</v>
      </c>
      <c r="Z38" s="44">
        <v>0</v>
      </c>
      <c r="AA38" s="56">
        <v>16</v>
      </c>
      <c r="AB38" s="57">
        <v>2</v>
      </c>
      <c r="AC38" s="57">
        <v>16</v>
      </c>
      <c r="AD38" s="57">
        <v>1</v>
      </c>
      <c r="AE38" s="47">
        <v>2</v>
      </c>
      <c r="AF38" s="47">
        <v>0</v>
      </c>
      <c r="AG38" s="47">
        <v>5</v>
      </c>
      <c r="AH38" s="47">
        <v>0</v>
      </c>
      <c r="AI38" s="48">
        <v>0</v>
      </c>
      <c r="AR38" s="2"/>
      <c r="AS38" s="2"/>
    </row>
    <row r="39" spans="1:45" x14ac:dyDescent="0.2">
      <c r="A39" s="49" t="s">
        <v>101</v>
      </c>
      <c r="B39" s="50">
        <v>0</v>
      </c>
      <c r="C39" s="50">
        <v>0</v>
      </c>
      <c r="D39" s="50">
        <v>0</v>
      </c>
      <c r="E39" s="50">
        <v>0</v>
      </c>
      <c r="F39" s="50">
        <v>1</v>
      </c>
      <c r="G39" s="50">
        <v>1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1">
        <v>0</v>
      </c>
      <c r="N39" s="52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4">
        <v>0</v>
      </c>
      <c r="X39" s="55">
        <v>0</v>
      </c>
      <c r="Y39" s="55">
        <v>0</v>
      </c>
      <c r="Z39" s="44">
        <v>0</v>
      </c>
      <c r="AA39" s="56">
        <v>6</v>
      </c>
      <c r="AB39" s="57">
        <v>1</v>
      </c>
      <c r="AC39" s="57">
        <v>8</v>
      </c>
      <c r="AD39" s="57">
        <v>0</v>
      </c>
      <c r="AE39" s="47">
        <v>1</v>
      </c>
      <c r="AF39" s="47">
        <v>0</v>
      </c>
      <c r="AG39" s="47">
        <v>8</v>
      </c>
      <c r="AH39" s="47">
        <v>0</v>
      </c>
      <c r="AI39" s="48">
        <v>1</v>
      </c>
      <c r="AR39" s="2"/>
      <c r="AS39" s="2"/>
    </row>
    <row r="40" spans="1:45" x14ac:dyDescent="0.2">
      <c r="A40" s="49" t="s">
        <v>102</v>
      </c>
      <c r="B40" s="50">
        <v>0</v>
      </c>
      <c r="C40" s="50">
        <v>0</v>
      </c>
      <c r="D40" s="50">
        <v>0</v>
      </c>
      <c r="E40" s="50">
        <v>0</v>
      </c>
      <c r="F40" s="50">
        <v>0</v>
      </c>
      <c r="G40" s="50">
        <v>1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1">
        <v>0</v>
      </c>
      <c r="N40" s="62">
        <v>5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4">
        <v>0</v>
      </c>
      <c r="X40" s="55">
        <v>0</v>
      </c>
      <c r="Y40" s="55">
        <v>0</v>
      </c>
      <c r="Z40" s="44">
        <v>0</v>
      </c>
      <c r="AA40" s="56">
        <v>21</v>
      </c>
      <c r="AB40" s="57">
        <v>12</v>
      </c>
      <c r="AC40" s="57">
        <v>19</v>
      </c>
      <c r="AD40" s="57">
        <v>2</v>
      </c>
      <c r="AE40" s="47">
        <v>1</v>
      </c>
      <c r="AF40" s="47">
        <v>0</v>
      </c>
      <c r="AG40" s="47">
        <v>3</v>
      </c>
      <c r="AH40" s="47">
        <v>0</v>
      </c>
      <c r="AI40" s="48">
        <v>0</v>
      </c>
      <c r="AR40" s="2"/>
      <c r="AS40" s="2"/>
    </row>
    <row r="41" spans="1:45" x14ac:dyDescent="0.2">
      <c r="A41" s="49" t="s">
        <v>103</v>
      </c>
      <c r="B41" s="50">
        <v>2</v>
      </c>
      <c r="C41" s="50">
        <v>6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2</v>
      </c>
      <c r="K41" s="50">
        <v>0</v>
      </c>
      <c r="L41" s="50">
        <v>0</v>
      </c>
      <c r="M41" s="51">
        <v>0</v>
      </c>
      <c r="N41" s="52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4">
        <v>0</v>
      </c>
      <c r="X41" s="55">
        <v>0</v>
      </c>
      <c r="Y41" s="55">
        <v>0</v>
      </c>
      <c r="Z41" s="44">
        <v>0</v>
      </c>
      <c r="AA41" s="56">
        <v>5</v>
      </c>
      <c r="AB41" s="57">
        <v>10</v>
      </c>
      <c r="AC41" s="57">
        <v>7</v>
      </c>
      <c r="AD41" s="57">
        <v>0</v>
      </c>
      <c r="AE41" s="47">
        <v>4</v>
      </c>
      <c r="AF41" s="47">
        <v>1</v>
      </c>
      <c r="AG41" s="47">
        <v>3</v>
      </c>
      <c r="AH41" s="47">
        <v>0</v>
      </c>
      <c r="AI41" s="48">
        <v>0</v>
      </c>
      <c r="AR41" s="2"/>
      <c r="AS41" s="2"/>
    </row>
    <row r="42" spans="1:45" x14ac:dyDescent="0.2">
      <c r="A42" s="49" t="s">
        <v>104</v>
      </c>
      <c r="B42" s="50">
        <v>0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1</v>
      </c>
      <c r="K42" s="50">
        <v>0</v>
      </c>
      <c r="L42" s="50">
        <v>0</v>
      </c>
      <c r="M42" s="51">
        <v>0</v>
      </c>
      <c r="N42" s="52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4">
        <v>0</v>
      </c>
      <c r="X42" s="55">
        <v>0</v>
      </c>
      <c r="Y42" s="55">
        <v>0</v>
      </c>
      <c r="Z42" s="44">
        <v>0</v>
      </c>
      <c r="AA42" s="56">
        <v>0</v>
      </c>
      <c r="AB42" s="57">
        <v>0</v>
      </c>
      <c r="AC42" s="57">
        <v>4</v>
      </c>
      <c r="AD42" s="57">
        <v>2</v>
      </c>
      <c r="AE42" s="47">
        <v>0</v>
      </c>
      <c r="AF42" s="47">
        <v>0</v>
      </c>
      <c r="AG42" s="47">
        <v>1</v>
      </c>
      <c r="AH42" s="47">
        <v>0</v>
      </c>
      <c r="AI42" s="48">
        <v>0</v>
      </c>
      <c r="AR42" s="2"/>
      <c r="AS42" s="2"/>
    </row>
    <row r="43" spans="1:45" x14ac:dyDescent="0.2">
      <c r="A43" s="49" t="s">
        <v>105</v>
      </c>
      <c r="B43" s="50">
        <v>0</v>
      </c>
      <c r="C43" s="50">
        <v>0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4</v>
      </c>
      <c r="K43" s="50">
        <v>0</v>
      </c>
      <c r="L43" s="50">
        <v>0</v>
      </c>
      <c r="M43" s="51">
        <v>0</v>
      </c>
      <c r="N43" s="52">
        <v>14</v>
      </c>
      <c r="O43" s="53">
        <v>0</v>
      </c>
      <c r="P43" s="53">
        <v>5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4">
        <v>7</v>
      </c>
      <c r="X43" s="55">
        <v>0</v>
      </c>
      <c r="Y43" s="55">
        <v>0</v>
      </c>
      <c r="Z43" s="44">
        <v>0</v>
      </c>
      <c r="AA43" s="56">
        <v>7</v>
      </c>
      <c r="AB43" s="57">
        <v>2</v>
      </c>
      <c r="AC43" s="57">
        <v>8</v>
      </c>
      <c r="AD43" s="57">
        <v>0</v>
      </c>
      <c r="AE43" s="47">
        <v>0</v>
      </c>
      <c r="AF43" s="47">
        <v>2</v>
      </c>
      <c r="AG43" s="47">
        <v>1</v>
      </c>
      <c r="AH43" s="47">
        <v>2</v>
      </c>
      <c r="AI43" s="48">
        <v>0</v>
      </c>
      <c r="AR43" s="2"/>
      <c r="AS43" s="2"/>
    </row>
    <row r="44" spans="1:45" x14ac:dyDescent="0.2">
      <c r="A44" s="49" t="s">
        <v>106</v>
      </c>
      <c r="B44" s="50">
        <v>4</v>
      </c>
      <c r="C44" s="50">
        <v>22</v>
      </c>
      <c r="D44" s="50">
        <v>1</v>
      </c>
      <c r="E44" s="50">
        <v>0</v>
      </c>
      <c r="F44" s="50">
        <v>0</v>
      </c>
      <c r="G44" s="50">
        <v>1</v>
      </c>
      <c r="H44" s="50">
        <v>0</v>
      </c>
      <c r="I44" s="50">
        <v>0</v>
      </c>
      <c r="J44" s="50">
        <v>0</v>
      </c>
      <c r="K44" s="50">
        <v>0</v>
      </c>
      <c r="L44" s="50">
        <v>11</v>
      </c>
      <c r="M44" s="51">
        <v>0</v>
      </c>
      <c r="N44" s="52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4">
        <v>0</v>
      </c>
      <c r="X44" s="55">
        <v>0</v>
      </c>
      <c r="Y44" s="55">
        <v>0</v>
      </c>
      <c r="Z44" s="44">
        <v>0</v>
      </c>
      <c r="AA44" s="56">
        <v>8</v>
      </c>
      <c r="AB44" s="57">
        <v>1</v>
      </c>
      <c r="AC44" s="57">
        <v>27</v>
      </c>
      <c r="AD44" s="57">
        <v>0</v>
      </c>
      <c r="AE44" s="47">
        <v>8</v>
      </c>
      <c r="AF44" s="47">
        <v>2</v>
      </c>
      <c r="AG44" s="47">
        <v>9</v>
      </c>
      <c r="AH44" s="47">
        <v>0</v>
      </c>
      <c r="AI44" s="48">
        <v>0</v>
      </c>
      <c r="AR44" s="2"/>
      <c r="AS44" s="2"/>
    </row>
    <row r="45" spans="1:45" x14ac:dyDescent="0.2">
      <c r="A45" s="49" t="s">
        <v>107</v>
      </c>
      <c r="B45" s="50">
        <v>0</v>
      </c>
      <c r="C45" s="50">
        <v>0</v>
      </c>
      <c r="D45" s="50">
        <v>0</v>
      </c>
      <c r="E45" s="50">
        <v>0</v>
      </c>
      <c r="F45" s="50">
        <v>0</v>
      </c>
      <c r="G45" s="50">
        <v>2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1">
        <v>0</v>
      </c>
      <c r="N45" s="52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4">
        <v>0</v>
      </c>
      <c r="X45" s="55">
        <v>0</v>
      </c>
      <c r="Y45" s="55">
        <v>0</v>
      </c>
      <c r="Z45" s="44">
        <v>0</v>
      </c>
      <c r="AA45" s="56">
        <v>6</v>
      </c>
      <c r="AB45" s="57">
        <v>5</v>
      </c>
      <c r="AC45" s="57">
        <v>4</v>
      </c>
      <c r="AD45" s="57">
        <v>0</v>
      </c>
      <c r="AE45" s="47">
        <v>0</v>
      </c>
      <c r="AF45" s="47">
        <v>0</v>
      </c>
      <c r="AG45" s="47">
        <v>0</v>
      </c>
      <c r="AH45" s="47">
        <v>0</v>
      </c>
      <c r="AI45" s="48">
        <v>0</v>
      </c>
      <c r="AR45" s="2"/>
      <c r="AS45" s="2"/>
    </row>
    <row r="46" spans="1:45" x14ac:dyDescent="0.2">
      <c r="A46" s="49" t="s">
        <v>108</v>
      </c>
      <c r="B46" s="50">
        <v>46</v>
      </c>
      <c r="C46" s="50">
        <v>53</v>
      </c>
      <c r="D46" s="50">
        <v>0</v>
      </c>
      <c r="E46" s="50">
        <v>1</v>
      </c>
      <c r="F46" s="50">
        <v>0</v>
      </c>
      <c r="G46" s="50">
        <v>1</v>
      </c>
      <c r="H46" s="50">
        <v>0</v>
      </c>
      <c r="I46" s="50">
        <v>0</v>
      </c>
      <c r="J46" s="50">
        <v>19</v>
      </c>
      <c r="K46" s="50">
        <v>45</v>
      </c>
      <c r="L46" s="50">
        <v>0</v>
      </c>
      <c r="M46" s="51">
        <v>0</v>
      </c>
      <c r="N46" s="52">
        <v>15</v>
      </c>
      <c r="O46" s="53">
        <v>3</v>
      </c>
      <c r="P46" s="53">
        <v>6</v>
      </c>
      <c r="Q46" s="53">
        <v>0</v>
      </c>
      <c r="R46" s="53">
        <v>0</v>
      </c>
      <c r="S46" s="53">
        <v>0</v>
      </c>
      <c r="T46" s="53">
        <v>8</v>
      </c>
      <c r="U46" s="53">
        <v>9</v>
      </c>
      <c r="V46" s="53">
        <v>9</v>
      </c>
      <c r="W46" s="54">
        <v>13</v>
      </c>
      <c r="X46" s="55">
        <v>0</v>
      </c>
      <c r="Y46" s="55">
        <v>2</v>
      </c>
      <c r="Z46" s="44">
        <v>0</v>
      </c>
      <c r="AA46" s="56">
        <v>19</v>
      </c>
      <c r="AB46" s="57">
        <v>9</v>
      </c>
      <c r="AC46" s="57">
        <v>27</v>
      </c>
      <c r="AD46" s="57">
        <v>2</v>
      </c>
      <c r="AE46" s="47">
        <v>25</v>
      </c>
      <c r="AF46" s="47">
        <v>0</v>
      </c>
      <c r="AG46" s="47">
        <v>8</v>
      </c>
      <c r="AH46" s="47">
        <v>2</v>
      </c>
      <c r="AI46" s="48">
        <v>0</v>
      </c>
      <c r="AR46" s="2"/>
      <c r="AS46" s="2"/>
    </row>
    <row r="47" spans="1:45" x14ac:dyDescent="0.2">
      <c r="A47" s="49" t="s">
        <v>109</v>
      </c>
      <c r="B47" s="50">
        <v>0</v>
      </c>
      <c r="C47" s="50">
        <v>0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1">
        <v>0</v>
      </c>
      <c r="N47" s="52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4">
        <v>0</v>
      </c>
      <c r="X47" s="55">
        <v>0</v>
      </c>
      <c r="Y47" s="55">
        <v>0</v>
      </c>
      <c r="Z47" s="44">
        <v>0</v>
      </c>
      <c r="AA47" s="56">
        <v>9</v>
      </c>
      <c r="AB47" s="57">
        <v>0</v>
      </c>
      <c r="AC47" s="57">
        <v>2</v>
      </c>
      <c r="AD47" s="57">
        <v>0</v>
      </c>
      <c r="AE47" s="47">
        <v>0</v>
      </c>
      <c r="AF47" s="47">
        <v>1</v>
      </c>
      <c r="AG47" s="47">
        <v>0</v>
      </c>
      <c r="AH47" s="47">
        <v>0</v>
      </c>
      <c r="AI47" s="48">
        <v>0</v>
      </c>
      <c r="AR47" s="2"/>
      <c r="AS47" s="2"/>
    </row>
    <row r="48" spans="1:45" x14ac:dyDescent="0.2">
      <c r="A48" s="49" t="s">
        <v>110</v>
      </c>
      <c r="B48" s="50">
        <v>0</v>
      </c>
      <c r="C48" s="50">
        <v>0</v>
      </c>
      <c r="D48" s="50">
        <v>1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1">
        <v>0</v>
      </c>
      <c r="N48" s="52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4">
        <v>0</v>
      </c>
      <c r="X48" s="55">
        <v>0</v>
      </c>
      <c r="Y48" s="55">
        <v>0</v>
      </c>
      <c r="Z48" s="44">
        <v>0</v>
      </c>
      <c r="AA48" s="56">
        <v>8</v>
      </c>
      <c r="AB48" s="57">
        <v>1</v>
      </c>
      <c r="AC48" s="57">
        <v>7</v>
      </c>
      <c r="AD48" s="57">
        <v>2</v>
      </c>
      <c r="AE48" s="47">
        <v>0</v>
      </c>
      <c r="AF48" s="47">
        <v>0</v>
      </c>
      <c r="AG48" s="47">
        <v>0</v>
      </c>
      <c r="AH48" s="47">
        <v>0</v>
      </c>
      <c r="AI48" s="48">
        <v>0</v>
      </c>
      <c r="AR48" s="2"/>
      <c r="AS48" s="2"/>
    </row>
    <row r="49" spans="1:45" x14ac:dyDescent="0.2">
      <c r="A49" s="49" t="s">
        <v>111</v>
      </c>
      <c r="B49" s="50">
        <v>0</v>
      </c>
      <c r="C49" s="50">
        <v>0</v>
      </c>
      <c r="D49" s="50">
        <v>0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1">
        <v>0</v>
      </c>
      <c r="N49" s="52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4">
        <v>0</v>
      </c>
      <c r="X49" s="55">
        <v>0</v>
      </c>
      <c r="Y49" s="55">
        <v>0</v>
      </c>
      <c r="Z49" s="44">
        <v>0</v>
      </c>
      <c r="AA49" s="56">
        <v>4</v>
      </c>
      <c r="AB49" s="57">
        <v>1</v>
      </c>
      <c r="AC49" s="57">
        <v>9</v>
      </c>
      <c r="AD49" s="57">
        <v>0</v>
      </c>
      <c r="AE49" s="47">
        <v>1</v>
      </c>
      <c r="AF49" s="47">
        <v>0</v>
      </c>
      <c r="AG49" s="47">
        <v>0</v>
      </c>
      <c r="AH49" s="47">
        <v>0</v>
      </c>
      <c r="AI49" s="48">
        <v>0</v>
      </c>
      <c r="AR49" s="2"/>
      <c r="AS49" s="2"/>
    </row>
    <row r="50" spans="1:45" x14ac:dyDescent="0.2">
      <c r="A50" s="49" t="s">
        <v>112</v>
      </c>
      <c r="B50" s="50">
        <v>0</v>
      </c>
      <c r="C50" s="50">
        <v>0</v>
      </c>
      <c r="D50" s="50">
        <v>6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1">
        <v>0</v>
      </c>
      <c r="N50" s="52">
        <v>2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4">
        <v>0</v>
      </c>
      <c r="X50" s="55">
        <v>0</v>
      </c>
      <c r="Y50" s="55">
        <v>0</v>
      </c>
      <c r="Z50" s="44">
        <v>0</v>
      </c>
      <c r="AA50" s="56">
        <v>7</v>
      </c>
      <c r="AB50" s="57">
        <v>1</v>
      </c>
      <c r="AC50" s="57">
        <v>8</v>
      </c>
      <c r="AD50" s="57">
        <v>1</v>
      </c>
      <c r="AE50" s="47">
        <v>2</v>
      </c>
      <c r="AF50" s="47">
        <v>0</v>
      </c>
      <c r="AG50" s="47">
        <v>3</v>
      </c>
      <c r="AH50" s="47">
        <v>0</v>
      </c>
      <c r="AI50" s="48">
        <v>1</v>
      </c>
      <c r="AR50" s="2"/>
      <c r="AS50" s="2"/>
    </row>
    <row r="51" spans="1:45" x14ac:dyDescent="0.2">
      <c r="A51" s="49" t="s">
        <v>113</v>
      </c>
      <c r="B51" s="50">
        <v>133</v>
      </c>
      <c r="C51" s="50">
        <v>121</v>
      </c>
      <c r="D51" s="50">
        <v>17</v>
      </c>
      <c r="E51" s="50">
        <v>0</v>
      </c>
      <c r="F51" s="50">
        <v>0</v>
      </c>
      <c r="G51" s="50">
        <v>1</v>
      </c>
      <c r="H51" s="50">
        <v>0</v>
      </c>
      <c r="I51" s="50">
        <v>0</v>
      </c>
      <c r="J51" s="50">
        <v>20</v>
      </c>
      <c r="K51" s="50">
        <v>274</v>
      </c>
      <c r="L51" s="50">
        <v>12</v>
      </c>
      <c r="M51" s="51">
        <v>84</v>
      </c>
      <c r="N51" s="52">
        <v>40</v>
      </c>
      <c r="O51" s="53">
        <v>10</v>
      </c>
      <c r="P51" s="53">
        <v>46</v>
      </c>
      <c r="Q51" s="53">
        <v>19</v>
      </c>
      <c r="R51" s="53">
        <v>10</v>
      </c>
      <c r="S51" s="53">
        <v>25</v>
      </c>
      <c r="T51" s="53">
        <v>29</v>
      </c>
      <c r="U51" s="53">
        <v>29</v>
      </c>
      <c r="V51" s="53">
        <v>29</v>
      </c>
      <c r="W51" s="54">
        <v>144</v>
      </c>
      <c r="X51" s="55">
        <v>1</v>
      </c>
      <c r="Y51" s="55">
        <v>1</v>
      </c>
      <c r="Z51" s="44">
        <v>3</v>
      </c>
      <c r="AA51" s="56">
        <v>59</v>
      </c>
      <c r="AB51" s="57">
        <v>49</v>
      </c>
      <c r="AC51" s="57">
        <v>108</v>
      </c>
      <c r="AD51" s="57">
        <v>14</v>
      </c>
      <c r="AE51" s="47">
        <v>42</v>
      </c>
      <c r="AF51" s="47">
        <v>7</v>
      </c>
      <c r="AG51" s="47">
        <v>22</v>
      </c>
      <c r="AH51" s="47">
        <v>3</v>
      </c>
      <c r="AI51" s="48">
        <v>5</v>
      </c>
      <c r="AR51" s="2"/>
      <c r="AS51" s="2"/>
    </row>
    <row r="52" spans="1:45" x14ac:dyDescent="0.2">
      <c r="A52" s="49" t="s">
        <v>114</v>
      </c>
      <c r="B52" s="50">
        <v>0</v>
      </c>
      <c r="C52" s="50">
        <v>0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1">
        <v>0</v>
      </c>
      <c r="N52" s="52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4">
        <v>0</v>
      </c>
      <c r="X52" s="55">
        <v>0</v>
      </c>
      <c r="Y52" s="55">
        <v>0</v>
      </c>
      <c r="Z52" s="44">
        <v>0</v>
      </c>
      <c r="AA52" s="56">
        <v>11</v>
      </c>
      <c r="AB52" s="57">
        <v>4</v>
      </c>
      <c r="AC52" s="57">
        <v>5</v>
      </c>
      <c r="AD52" s="57">
        <v>0</v>
      </c>
      <c r="AE52" s="47">
        <v>1</v>
      </c>
      <c r="AF52" s="47">
        <v>0</v>
      </c>
      <c r="AG52" s="47">
        <v>1</v>
      </c>
      <c r="AH52" s="47">
        <v>0</v>
      </c>
      <c r="AI52" s="48">
        <v>2</v>
      </c>
      <c r="AR52" s="2"/>
      <c r="AS52" s="2"/>
    </row>
    <row r="53" spans="1:45" ht="12" thickBot="1" x14ac:dyDescent="0.25">
      <c r="A53" s="67" t="s">
        <v>115</v>
      </c>
      <c r="B53" s="68">
        <v>18</v>
      </c>
      <c r="C53" s="68">
        <v>6</v>
      </c>
      <c r="D53" s="68">
        <v>0</v>
      </c>
      <c r="E53" s="68">
        <v>1</v>
      </c>
      <c r="F53" s="68">
        <v>0</v>
      </c>
      <c r="G53" s="68">
        <v>0</v>
      </c>
      <c r="H53" s="68">
        <v>0</v>
      </c>
      <c r="I53" s="68">
        <v>0</v>
      </c>
      <c r="J53" s="68">
        <v>36</v>
      </c>
      <c r="K53" s="68">
        <v>0</v>
      </c>
      <c r="L53" s="68">
        <v>0</v>
      </c>
      <c r="M53" s="69">
        <v>0</v>
      </c>
      <c r="N53" s="70">
        <v>2</v>
      </c>
      <c r="O53" s="71">
        <v>0</v>
      </c>
      <c r="P53" s="71">
        <v>0</v>
      </c>
      <c r="Q53" s="71">
        <v>0</v>
      </c>
      <c r="R53" s="71">
        <v>0</v>
      </c>
      <c r="S53" s="71">
        <v>0</v>
      </c>
      <c r="T53" s="71">
        <v>0</v>
      </c>
      <c r="U53" s="71">
        <v>0</v>
      </c>
      <c r="V53" s="71">
        <v>0</v>
      </c>
      <c r="W53" s="72">
        <v>1</v>
      </c>
      <c r="X53" s="55">
        <v>0</v>
      </c>
      <c r="Y53" s="55">
        <v>0</v>
      </c>
      <c r="Z53" s="44">
        <v>0</v>
      </c>
      <c r="AA53" s="73">
        <v>59</v>
      </c>
      <c r="AB53" s="74">
        <v>22</v>
      </c>
      <c r="AC53" s="74">
        <v>127</v>
      </c>
      <c r="AD53" s="74">
        <v>8</v>
      </c>
      <c r="AE53" s="75">
        <v>48</v>
      </c>
      <c r="AF53" s="75">
        <v>6</v>
      </c>
      <c r="AG53" s="75">
        <v>26</v>
      </c>
      <c r="AH53" s="75">
        <v>0</v>
      </c>
      <c r="AI53" s="76">
        <v>1</v>
      </c>
      <c r="AR53" s="2"/>
      <c r="AS53" s="2"/>
    </row>
    <row r="54" spans="1:45" ht="12" thickBot="1" x14ac:dyDescent="0.25">
      <c r="A54" s="77" t="s">
        <v>37</v>
      </c>
      <c r="B54" s="78">
        <f>SUM(B11:B53)</f>
        <v>289</v>
      </c>
      <c r="C54" s="78">
        <f t="shared" ref="C54:AI54" si="0">SUM(C11:C53)</f>
        <v>333</v>
      </c>
      <c r="D54" s="78">
        <f t="shared" si="0"/>
        <v>44</v>
      </c>
      <c r="E54" s="78">
        <f t="shared" si="0"/>
        <v>11</v>
      </c>
      <c r="F54" s="78">
        <f t="shared" si="0"/>
        <v>3</v>
      </c>
      <c r="G54" s="78">
        <f t="shared" si="0"/>
        <v>17</v>
      </c>
      <c r="H54" s="78">
        <f t="shared" si="0"/>
        <v>6</v>
      </c>
      <c r="I54" s="78">
        <f t="shared" si="0"/>
        <v>2</v>
      </c>
      <c r="J54" s="78">
        <f t="shared" si="0"/>
        <v>192</v>
      </c>
      <c r="K54" s="78">
        <f t="shared" si="0"/>
        <v>597</v>
      </c>
      <c r="L54" s="78">
        <f t="shared" si="0"/>
        <v>23</v>
      </c>
      <c r="M54" s="78">
        <f t="shared" si="0"/>
        <v>170</v>
      </c>
      <c r="N54" s="78">
        <f t="shared" si="0"/>
        <v>209</v>
      </c>
      <c r="O54" s="78">
        <f t="shared" si="0"/>
        <v>20</v>
      </c>
      <c r="P54" s="78">
        <f t="shared" si="0"/>
        <v>67</v>
      </c>
      <c r="Q54" s="78">
        <f t="shared" si="0"/>
        <v>19</v>
      </c>
      <c r="R54" s="78">
        <f t="shared" si="0"/>
        <v>11</v>
      </c>
      <c r="S54" s="78">
        <f t="shared" si="0"/>
        <v>26</v>
      </c>
      <c r="T54" s="78">
        <f t="shared" si="0"/>
        <v>81</v>
      </c>
      <c r="U54" s="78">
        <f t="shared" si="0"/>
        <v>93</v>
      </c>
      <c r="V54" s="78">
        <f t="shared" si="0"/>
        <v>93</v>
      </c>
      <c r="W54" s="78">
        <f t="shared" si="0"/>
        <v>186</v>
      </c>
      <c r="X54" s="78">
        <f t="shared" si="0"/>
        <v>6</v>
      </c>
      <c r="Y54" s="78">
        <f t="shared" si="0"/>
        <v>3</v>
      </c>
      <c r="Z54" s="79">
        <f t="shared" si="0"/>
        <v>3</v>
      </c>
      <c r="AA54" s="80">
        <f t="shared" si="0"/>
        <v>480</v>
      </c>
      <c r="AB54" s="81">
        <f t="shared" si="0"/>
        <v>183</v>
      </c>
      <c r="AC54" s="81">
        <f t="shared" si="0"/>
        <v>779</v>
      </c>
      <c r="AD54" s="81">
        <f t="shared" si="0"/>
        <v>42</v>
      </c>
      <c r="AE54" s="81">
        <f t="shared" si="0"/>
        <v>269</v>
      </c>
      <c r="AF54" s="81">
        <f t="shared" si="0"/>
        <v>32</v>
      </c>
      <c r="AG54" s="81">
        <f t="shared" si="0"/>
        <v>142</v>
      </c>
      <c r="AH54" s="81">
        <f t="shared" si="0"/>
        <v>17</v>
      </c>
      <c r="AI54" s="82">
        <f t="shared" si="0"/>
        <v>14</v>
      </c>
      <c r="AR54" s="2"/>
      <c r="AS54" s="2"/>
    </row>
    <row r="55" spans="1:45" s="96" customFormat="1" ht="12" thickBot="1" x14ac:dyDescent="0.25">
      <c r="A55" s="83" t="s">
        <v>116</v>
      </c>
      <c r="B55" s="84">
        <v>288</v>
      </c>
      <c r="C55" s="84">
        <v>333</v>
      </c>
      <c r="D55" s="84">
        <v>44</v>
      </c>
      <c r="E55" s="84">
        <v>11</v>
      </c>
      <c r="F55" s="84">
        <v>3</v>
      </c>
      <c r="G55" s="84">
        <v>17</v>
      </c>
      <c r="H55" s="84">
        <v>6</v>
      </c>
      <c r="I55" s="84">
        <v>2</v>
      </c>
      <c r="J55" s="84">
        <v>191</v>
      </c>
      <c r="K55" s="84">
        <v>526</v>
      </c>
      <c r="L55" s="84">
        <v>22</v>
      </c>
      <c r="M55" s="85">
        <v>170</v>
      </c>
      <c r="N55" s="85">
        <v>206</v>
      </c>
      <c r="O55" s="85">
        <v>19</v>
      </c>
      <c r="P55" s="85">
        <v>66</v>
      </c>
      <c r="Q55" s="85">
        <v>19</v>
      </c>
      <c r="R55" s="85">
        <v>11</v>
      </c>
      <c r="S55" s="85">
        <v>26</v>
      </c>
      <c r="T55" s="85">
        <v>81</v>
      </c>
      <c r="U55" s="85">
        <v>92</v>
      </c>
      <c r="V55" s="86">
        <v>93</v>
      </c>
      <c r="W55" s="87">
        <v>186</v>
      </c>
      <c r="X55" s="88">
        <v>6</v>
      </c>
      <c r="Y55" s="89">
        <v>3</v>
      </c>
      <c r="Z55" s="90">
        <v>3</v>
      </c>
      <c r="AA55" s="91">
        <v>454</v>
      </c>
      <c r="AB55" s="92">
        <v>178</v>
      </c>
      <c r="AC55" s="92">
        <v>733</v>
      </c>
      <c r="AD55" s="92">
        <v>39</v>
      </c>
      <c r="AE55" s="93">
        <v>255</v>
      </c>
      <c r="AF55" s="93">
        <v>31</v>
      </c>
      <c r="AG55" s="93">
        <v>141</v>
      </c>
      <c r="AH55" s="93">
        <v>16</v>
      </c>
      <c r="AI55" s="94">
        <v>11</v>
      </c>
      <c r="AJ55" s="95"/>
      <c r="AK55" s="95"/>
      <c r="AL55" s="95"/>
      <c r="AM55" s="95"/>
      <c r="AN55" s="95"/>
      <c r="AO55" s="95"/>
      <c r="AP55" s="95"/>
      <c r="AQ55" s="95"/>
      <c r="AR55" s="95"/>
      <c r="AS55" s="95"/>
    </row>
    <row r="56" spans="1:45" x14ac:dyDescent="0.2"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AR56" s="2"/>
      <c r="AS56" s="2"/>
    </row>
    <row r="61" spans="1:45" x14ac:dyDescent="0.2">
      <c r="AA61" s="98"/>
    </row>
    <row r="62" spans="1:45" s="99" customFormat="1" x14ac:dyDescent="0.2"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1"/>
      <c r="Y62" s="101"/>
      <c r="Z62" s="101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</row>
    <row r="63" spans="1:45" x14ac:dyDescent="0.2">
      <c r="AE63" s="98"/>
    </row>
    <row r="76" spans="2:27" x14ac:dyDescent="0.2">
      <c r="B76" s="98">
        <f t="shared" ref="B76:V76" si="1">B54-B55</f>
        <v>1</v>
      </c>
      <c r="C76" s="98">
        <f t="shared" si="1"/>
        <v>0</v>
      </c>
      <c r="D76" s="98">
        <f t="shared" si="1"/>
        <v>0</v>
      </c>
      <c r="E76" s="98">
        <f t="shared" si="1"/>
        <v>0</v>
      </c>
      <c r="F76" s="98">
        <f t="shared" si="1"/>
        <v>0</v>
      </c>
      <c r="G76" s="98">
        <f t="shared" si="1"/>
        <v>0</v>
      </c>
      <c r="H76" s="98">
        <f t="shared" si="1"/>
        <v>0</v>
      </c>
      <c r="I76" s="98">
        <f t="shared" si="1"/>
        <v>0</v>
      </c>
      <c r="J76" s="98">
        <f t="shared" si="1"/>
        <v>1</v>
      </c>
      <c r="K76" s="98">
        <f t="shared" si="1"/>
        <v>71</v>
      </c>
      <c r="L76" s="98">
        <f t="shared" si="1"/>
        <v>1</v>
      </c>
      <c r="M76" s="98">
        <f t="shared" si="1"/>
        <v>0</v>
      </c>
      <c r="N76" s="98">
        <f t="shared" si="1"/>
        <v>3</v>
      </c>
      <c r="O76" s="98">
        <f t="shared" si="1"/>
        <v>1</v>
      </c>
      <c r="P76" s="98">
        <f t="shared" si="1"/>
        <v>1</v>
      </c>
      <c r="Q76" s="98">
        <f t="shared" si="1"/>
        <v>0</v>
      </c>
      <c r="R76" s="98">
        <f t="shared" si="1"/>
        <v>0</v>
      </c>
      <c r="S76" s="98">
        <f t="shared" si="1"/>
        <v>0</v>
      </c>
      <c r="T76" s="98">
        <f t="shared" si="1"/>
        <v>0</v>
      </c>
      <c r="U76" s="98">
        <f t="shared" si="1"/>
        <v>1</v>
      </c>
      <c r="V76" s="98">
        <f t="shared" si="1"/>
        <v>0</v>
      </c>
      <c r="AA76" s="98">
        <f>B76+C76+D76+E76+F76+G76+H76+I76+J76+K76+L76+M76+N76+O76+P76+Q76+S76+V76</f>
        <v>79</v>
      </c>
    </row>
  </sheetData>
  <mergeCells count="35">
    <mergeCell ref="AI8:AI9"/>
    <mergeCell ref="AC8:AC9"/>
    <mergeCell ref="AD8:AD9"/>
    <mergeCell ref="AE8:AE9"/>
    <mergeCell ref="AF8:AF9"/>
    <mergeCell ref="AG8:AG9"/>
    <mergeCell ref="AH8:AH9"/>
    <mergeCell ref="W8:W9"/>
    <mergeCell ref="X8:X9"/>
    <mergeCell ref="Y8:Y9"/>
    <mergeCell ref="Z8:Z9"/>
    <mergeCell ref="AA8:AA9"/>
    <mergeCell ref="AB8:AB9"/>
    <mergeCell ref="M8:M9"/>
    <mergeCell ref="N8:N9"/>
    <mergeCell ref="O8:O9"/>
    <mergeCell ref="P8:P9"/>
    <mergeCell ref="Q8:S8"/>
    <mergeCell ref="T8:V8"/>
    <mergeCell ref="G8:G9"/>
    <mergeCell ref="H8:H9"/>
    <mergeCell ref="I8:I9"/>
    <mergeCell ref="J8:J9"/>
    <mergeCell ref="K8:K9"/>
    <mergeCell ref="L8:L9"/>
    <mergeCell ref="A2:AI2"/>
    <mergeCell ref="A3:AI3"/>
    <mergeCell ref="A7:A9"/>
    <mergeCell ref="B7:Z7"/>
    <mergeCell ref="AA7:AI7"/>
    <mergeCell ref="B8:B9"/>
    <mergeCell ref="C8:C9"/>
    <mergeCell ref="D8:D9"/>
    <mergeCell ref="E8:E9"/>
    <mergeCell ref="F8:F9"/>
  </mergeCells>
  <pageMargins left="0.19685039370078741" right="0.15748031496062992" top="1.3385826771653544" bottom="0.19685039370078741" header="0.47244094488188981" footer="0.15748031496062992"/>
  <pageSetup paperSize="8" scale="85" orientation="landscape" r:id="rId1"/>
  <headerFooter alignWithMargins="0">
    <oddHeader>&amp;Ltabel 1.1&amp;CProgramul naţional de diagnostic şi tratament pentru boli rare
(medicamente eliberate prin farmacii cu circuit închis)
Situaţia indicatorilor fizici realizaţi in primele 9 luni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 boli rare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Carmen DUMITRASCU</cp:lastModifiedBy>
  <dcterms:created xsi:type="dcterms:W3CDTF">2022-05-04T12:16:52Z</dcterms:created>
  <dcterms:modified xsi:type="dcterms:W3CDTF">2022-05-04T12:18:08Z</dcterms:modified>
</cp:coreProperties>
</file>