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0050"/>
  </bookViews>
  <sheets>
    <sheet name="NUMAR TOTAL" sheetId="1" r:id="rId1"/>
  </sheets>
  <calcPr calcId="145621"/>
</workbook>
</file>

<file path=xl/calcChain.xml><?xml version="1.0" encoding="utf-8"?>
<calcChain xmlns="http://schemas.openxmlformats.org/spreadsheetml/2006/main">
  <c r="H54" i="1" l="1"/>
  <c r="G54" i="1"/>
  <c r="F54" i="1"/>
  <c r="E54" i="1"/>
  <c r="D54" i="1"/>
  <c r="C54" i="1"/>
  <c r="B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54" i="1" s="1"/>
</calcChain>
</file>

<file path=xl/sharedStrings.xml><?xml version="1.0" encoding="utf-8"?>
<sst xmlns="http://schemas.openxmlformats.org/spreadsheetml/2006/main" count="66" uniqueCount="65">
  <si>
    <t>Programul naţional de supleere a functiei renale la bolnavii cu insuficienta renala cronica</t>
  </si>
  <si>
    <t>Situaţia indicatorilor de eficienţă realizaţi în anul 2021</t>
  </si>
  <si>
    <t>CAS</t>
  </si>
  <si>
    <t>Nr. bolnavi dializaţi validati  de CAS</t>
  </si>
  <si>
    <t xml:space="preserve">Nr. şedinte hemodializă convenţională validate de CAS </t>
  </si>
  <si>
    <t>Nr. şedinte hemodiafiltrare on-line validate de CAS</t>
  </si>
  <si>
    <t>Nr. Bolnavi cu trecere de la un tip de dializa la altul</t>
  </si>
  <si>
    <t>hemodializă convenţională</t>
  </si>
  <si>
    <t>hemodiafiltrare intermitentă on-line</t>
  </si>
  <si>
    <t>dializă peritoneală continuă</t>
  </si>
  <si>
    <t>dializă peritoneală automată</t>
  </si>
  <si>
    <t>Total</t>
  </si>
  <si>
    <t>C0</t>
  </si>
  <si>
    <t>C1</t>
  </si>
  <si>
    <t>C2</t>
  </si>
  <si>
    <t>C3</t>
  </si>
  <si>
    <t>C4</t>
  </si>
  <si>
    <t>C5</t>
  </si>
  <si>
    <t>C6</t>
  </si>
  <si>
    <t>C7</t>
  </si>
  <si>
    <t>C8=C1+C2+C3+C4-C5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</si>
  <si>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</si>
  <si>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</si>
  <si>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</si>
  <si>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</si>
  <si>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</si>
  <si>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</si>
  <si>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</si>
  <si>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</si>
  <si>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</si>
  <si>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</si>
  <si>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</si>
  <si>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</si>
  <si>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</si>
  <si>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</si>
  <si>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</si>
  <si>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</si>
  <si>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</si>
  <si>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</si>
  <si>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</si>
  <si>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</si>
  <si>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</si>
  <si>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</si>
  <si>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</si>
  <si>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</si>
  <si>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</si>
  <si>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</si>
  <si>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</si>
  <si>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</si>
  <si>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</si>
  <si>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</si>
  <si>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</si>
  <si>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</si>
  <si>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</si>
  <si>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</si>
  <si>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</si>
  <si>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</si>
  <si>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</si>
  <si>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</si>
  <si>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</si>
  <si>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</si>
  <si>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</si>
  <si>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</si>
  <si>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</si>
  <si>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Nr bolnavi/CNP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</si>
</sst>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4" fillId="0" borderId="0" xfId="1" applyFont="1" applyFill="1" applyAlignment="1">
      <alignment horizontal="center"/>
    </xf>
    <xf numFmtId="0" fontId="5" fillId="0" borderId="0" xfId="1" applyFont="1" applyFill="1" applyAlignment="1">
      <alignment horizontal="center"/>
    </xf>
    <xf numFmtId="0" fontId="5" fillId="0" borderId="0" xfId="1" applyFont="1" applyFill="1" applyAlignment="1">
      <alignment horizontal="center"/>
    </xf>
    <xf numFmtId="3" fontId="6" fillId="0" borderId="1" xfId="1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 wrapText="1"/>
    </xf>
    <xf numFmtId="3" fontId="6" fillId="0" borderId="2" xfId="1" applyNumberFormat="1" applyFont="1" applyFill="1" applyBorder="1" applyAlignment="1">
      <alignment horizontal="center" vertical="center" wrapText="1"/>
    </xf>
    <xf numFmtId="3" fontId="6" fillId="0" borderId="4" xfId="1" applyNumberFormat="1" applyFont="1" applyFill="1" applyBorder="1" applyAlignment="1">
      <alignment horizontal="center" vertical="center" wrapText="1"/>
    </xf>
    <xf numFmtId="3" fontId="6" fillId="0" borderId="5" xfId="1" applyNumberFormat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top" wrapText="1"/>
    </xf>
    <xf numFmtId="3" fontId="6" fillId="0" borderId="6" xfId="1" applyNumberFormat="1" applyFont="1" applyFill="1" applyBorder="1" applyAlignment="1">
      <alignment horizontal="center" vertical="center" wrapText="1"/>
    </xf>
    <xf numFmtId="3" fontId="6" fillId="0" borderId="7" xfId="0" applyNumberFormat="1" applyFont="1" applyFill="1" applyBorder="1" applyAlignment="1">
      <alignment horizontal="center" vertical="center" wrapText="1"/>
    </xf>
    <xf numFmtId="3" fontId="6" fillId="0" borderId="8" xfId="1" applyNumberFormat="1" applyFont="1" applyFill="1" applyBorder="1" applyAlignment="1">
      <alignment horizontal="center" vertical="center" wrapText="1"/>
    </xf>
    <xf numFmtId="3" fontId="6" fillId="0" borderId="8" xfId="0" applyNumberFormat="1" applyFont="1" applyFill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 wrapText="1"/>
    </xf>
    <xf numFmtId="3" fontId="6" fillId="0" borderId="7" xfId="1" applyNumberFormat="1" applyFont="1" applyFill="1" applyBorder="1" applyAlignment="1">
      <alignment horizontal="center" vertical="center" wrapText="1"/>
    </xf>
    <xf numFmtId="3" fontId="6" fillId="0" borderId="10" xfId="1" applyNumberFormat="1" applyFont="1" applyFill="1" applyBorder="1" applyAlignment="1">
      <alignment horizontal="center" vertical="center" wrapText="1"/>
    </xf>
    <xf numFmtId="3" fontId="6" fillId="0" borderId="11" xfId="1" applyNumberFormat="1" applyFont="1" applyFill="1" applyBorder="1" applyAlignment="1">
      <alignment horizontal="center" vertical="center" wrapText="1"/>
    </xf>
    <xf numFmtId="3" fontId="6" fillId="0" borderId="12" xfId="0" applyNumberFormat="1" applyFont="1" applyFill="1" applyBorder="1" applyAlignment="1">
      <alignment horizontal="center" vertical="center" wrapText="1"/>
    </xf>
    <xf numFmtId="3" fontId="6" fillId="0" borderId="13" xfId="1" applyNumberFormat="1" applyFont="1" applyFill="1" applyBorder="1" applyAlignment="1">
      <alignment horizontal="center" vertical="center" wrapText="1"/>
    </xf>
    <xf numFmtId="3" fontId="6" fillId="0" borderId="13" xfId="0" applyNumberFormat="1" applyFont="1" applyFill="1" applyBorder="1" applyAlignment="1">
      <alignment horizontal="center" vertical="center" wrapText="1"/>
    </xf>
    <xf numFmtId="3" fontId="6" fillId="0" borderId="14" xfId="1" applyNumberFormat="1" applyFont="1" applyFill="1" applyBorder="1" applyAlignment="1">
      <alignment horizontal="center" vertical="center" wrapText="1"/>
    </xf>
    <xf numFmtId="3" fontId="6" fillId="0" borderId="12" xfId="1" applyNumberFormat="1" applyFont="1" applyFill="1" applyBorder="1" applyAlignment="1">
      <alignment horizontal="center" vertical="center" wrapText="1"/>
    </xf>
    <xf numFmtId="3" fontId="6" fillId="0" borderId="15" xfId="1" applyNumberFormat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3" fontId="6" fillId="0" borderId="16" xfId="1" applyNumberFormat="1" applyFont="1" applyFill="1" applyBorder="1" applyAlignment="1">
      <alignment horizontal="center" vertical="center" wrapText="1"/>
    </xf>
    <xf numFmtId="0" fontId="8" fillId="0" borderId="17" xfId="2" applyFont="1" applyFill="1" applyBorder="1" applyAlignment="1">
      <alignment horizontal="center" vertical="center" wrapText="1"/>
    </xf>
    <xf numFmtId="0" fontId="8" fillId="0" borderId="18" xfId="2" applyFont="1" applyFill="1" applyBorder="1" applyAlignment="1">
      <alignment horizontal="center" vertical="center" wrapText="1"/>
    </xf>
    <xf numFmtId="0" fontId="8" fillId="0" borderId="19" xfId="2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 wrapText="1"/>
    </xf>
    <xf numFmtId="3" fontId="3" fillId="0" borderId="21" xfId="1" applyNumberFormat="1" applyFont="1" applyFill="1" applyBorder="1"/>
    <xf numFmtId="3" fontId="3" fillId="0" borderId="22" xfId="2" applyNumberFormat="1" applyFont="1" applyFill="1" applyBorder="1" applyAlignment="1">
      <alignment horizontal="right"/>
    </xf>
    <xf numFmtId="3" fontId="3" fillId="0" borderId="23" xfId="2" applyNumberFormat="1" applyFont="1" applyFill="1" applyBorder="1" applyAlignment="1">
      <alignment horizontal="right"/>
    </xf>
    <xf numFmtId="3" fontId="3" fillId="0" borderId="24" xfId="2" applyNumberFormat="1" applyFont="1" applyFill="1" applyBorder="1" applyAlignment="1">
      <alignment horizontal="right"/>
    </xf>
    <xf numFmtId="3" fontId="3" fillId="0" borderId="22" xfId="3" applyNumberFormat="1" applyFont="1" applyFill="1" applyBorder="1" applyAlignment="1">
      <alignment horizontal="right"/>
    </xf>
    <xf numFmtId="3" fontId="3" fillId="0" borderId="24" xfId="3" applyNumberFormat="1" applyFont="1" applyFill="1" applyBorder="1" applyAlignment="1">
      <alignment horizontal="right"/>
    </xf>
    <xf numFmtId="3" fontId="3" fillId="0" borderId="25" xfId="1" applyNumberFormat="1" applyFont="1" applyFill="1" applyBorder="1"/>
    <xf numFmtId="0" fontId="6" fillId="0" borderId="0" xfId="0" applyFont="1" applyFill="1"/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/>
    <xf numFmtId="3" fontId="3" fillId="0" borderId="0" xfId="1" applyNumberFormat="1" applyFont="1" applyFill="1"/>
    <xf numFmtId="3" fontId="3" fillId="0" borderId="6" xfId="1" applyNumberFormat="1" applyFont="1" applyFill="1" applyBorder="1"/>
    <xf numFmtId="3" fontId="3" fillId="0" borderId="7" xfId="1" applyNumberFormat="1" applyFont="1" applyFill="1" applyBorder="1" applyAlignment="1">
      <alignment horizontal="right"/>
    </xf>
    <xf numFmtId="3" fontId="3" fillId="0" borderId="8" xfId="1" applyNumberFormat="1" applyFont="1" applyFill="1" applyBorder="1" applyAlignment="1">
      <alignment horizontal="right"/>
    </xf>
    <xf numFmtId="3" fontId="3" fillId="0" borderId="9" xfId="1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right" vertical="center" wrapText="1"/>
    </xf>
    <xf numFmtId="3" fontId="3" fillId="2" borderId="6" xfId="1" applyNumberFormat="1" applyFont="1" applyFill="1" applyBorder="1"/>
    <xf numFmtId="3" fontId="3" fillId="2" borderId="7" xfId="1" applyNumberFormat="1" applyFont="1" applyFill="1" applyBorder="1" applyAlignment="1">
      <alignment horizontal="right"/>
    </xf>
    <xf numFmtId="3" fontId="3" fillId="2" borderId="8" xfId="1" applyNumberFormat="1" applyFont="1" applyFill="1" applyBorder="1" applyAlignment="1">
      <alignment horizontal="right"/>
    </xf>
    <xf numFmtId="3" fontId="3" fillId="2" borderId="9" xfId="1" applyNumberFormat="1" applyFont="1" applyFill="1" applyBorder="1" applyAlignment="1">
      <alignment horizontal="right"/>
    </xf>
    <xf numFmtId="3" fontId="3" fillId="2" borderId="25" xfId="1" applyNumberFormat="1" applyFont="1" applyFill="1" applyBorder="1"/>
    <xf numFmtId="0" fontId="3" fillId="2" borderId="0" xfId="1" applyFont="1" applyFill="1"/>
    <xf numFmtId="0" fontId="6" fillId="2" borderId="0" xfId="0" applyFont="1" applyFill="1"/>
    <xf numFmtId="3" fontId="3" fillId="2" borderId="0" xfId="1" applyNumberFormat="1" applyFont="1" applyFill="1"/>
    <xf numFmtId="3" fontId="8" fillId="0" borderId="0" xfId="0" applyNumberFormat="1" applyFont="1" applyFill="1" applyAlignment="1">
      <alignment horizontal="left" vertical="center" wrapText="1"/>
    </xf>
    <xf numFmtId="3" fontId="3" fillId="0" borderId="26" xfId="1" applyNumberFormat="1" applyFont="1" applyFill="1" applyBorder="1"/>
    <xf numFmtId="3" fontId="3" fillId="0" borderId="12" xfId="1" applyNumberFormat="1" applyFont="1" applyFill="1" applyBorder="1" applyAlignment="1">
      <alignment horizontal="right"/>
    </xf>
    <xf numFmtId="3" fontId="3" fillId="0" borderId="13" xfId="1" applyNumberFormat="1" applyFont="1" applyFill="1" applyBorder="1" applyAlignment="1">
      <alignment horizontal="right"/>
    </xf>
    <xf numFmtId="3" fontId="3" fillId="0" borderId="14" xfId="1" applyNumberFormat="1" applyFont="1" applyFill="1" applyBorder="1" applyAlignment="1">
      <alignment horizontal="right"/>
    </xf>
    <xf numFmtId="3" fontId="3" fillId="0" borderId="27" xfId="1" applyNumberFormat="1" applyFont="1" applyFill="1" applyBorder="1" applyAlignment="1">
      <alignment horizontal="right"/>
    </xf>
    <xf numFmtId="3" fontId="3" fillId="0" borderId="28" xfId="1" applyNumberFormat="1" applyFont="1" applyFill="1" applyBorder="1" applyAlignment="1">
      <alignment horizontal="right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6" fillId="0" borderId="29" xfId="1" applyNumberFormat="1" applyFont="1" applyFill="1" applyBorder="1"/>
    <xf numFmtId="3" fontId="6" fillId="0" borderId="30" xfId="1" applyNumberFormat="1" applyFont="1" applyFill="1" applyBorder="1"/>
    <xf numFmtId="3" fontId="6" fillId="0" borderId="31" xfId="1" applyNumberFormat="1" applyFont="1" applyFill="1" applyBorder="1"/>
    <xf numFmtId="3" fontId="6" fillId="0" borderId="32" xfId="1" applyNumberFormat="1" applyFont="1" applyFill="1" applyBorder="1"/>
    <xf numFmtId="3" fontId="3" fillId="0" borderId="0" xfId="1" applyNumberFormat="1" applyFont="1" applyFill="1" applyBorder="1"/>
    <xf numFmtId="0" fontId="6" fillId="0" borderId="33" xfId="1" applyFont="1" applyFill="1" applyBorder="1" applyAlignment="1"/>
    <xf numFmtId="3" fontId="10" fillId="0" borderId="29" xfId="0" applyNumberFormat="1" applyFont="1" applyFill="1" applyBorder="1"/>
    <xf numFmtId="3" fontId="10" fillId="0" borderId="34" xfId="0" applyNumberFormat="1" applyFont="1" applyFill="1" applyBorder="1"/>
    <xf numFmtId="3" fontId="6" fillId="0" borderId="32" xfId="0" applyNumberFormat="1" applyFont="1" applyFill="1" applyBorder="1"/>
    <xf numFmtId="10" fontId="3" fillId="0" borderId="0" xfId="1" applyNumberFormat="1" applyFont="1" applyFill="1"/>
  </cellXfs>
  <cellStyles count="4">
    <cellStyle name="Hyperlink 2" xfId="2"/>
    <cellStyle name="Normal" xfId="0" builtinId="0"/>
    <cellStyle name="Normal 4" xfId="3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66"/>
  <sheetViews>
    <sheetView tabSelected="1" topLeftCell="A4" zoomScaleNormal="100" workbookViewId="0">
      <selection activeCell="I11" sqref="I11"/>
    </sheetView>
  </sheetViews>
  <sheetFormatPr defaultColWidth="9.140625" defaultRowHeight="11.25" x14ac:dyDescent="0.2"/>
  <cols>
    <col min="1" max="2" width="12" style="2" customWidth="1"/>
    <col min="3" max="3" width="12.7109375" style="2" customWidth="1"/>
    <col min="4" max="4" width="10.42578125" style="2" customWidth="1"/>
    <col min="5" max="5" width="11" style="2" customWidth="1"/>
    <col min="6" max="6" width="9.42578125" style="2" customWidth="1"/>
    <col min="7" max="7" width="12.5703125" style="2" customWidth="1"/>
    <col min="8" max="8" width="12.7109375" style="2" customWidth="1"/>
    <col min="9" max="9" width="12.42578125" style="2" customWidth="1"/>
    <col min="10" max="10" width="12.7109375" style="2" customWidth="1"/>
    <col min="11" max="11" width="11.7109375" style="2" customWidth="1"/>
    <col min="12" max="12" width="12.7109375" style="2" customWidth="1"/>
    <col min="13" max="13" width="22.5703125" style="2" customWidth="1"/>
    <col min="14" max="14" width="8.7109375" style="2" customWidth="1"/>
    <col min="15" max="15" width="6.42578125" style="2" customWidth="1"/>
    <col min="16" max="16" width="22.85546875" style="2" customWidth="1"/>
    <col min="17" max="17" width="30" style="2" customWidth="1"/>
    <col min="18" max="30" width="11.7109375" style="2" customWidth="1"/>
    <col min="31" max="16384" width="9.140625" style="2"/>
  </cols>
  <sheetData>
    <row r="1" spans="1:25" ht="12.75" x14ac:dyDescent="0.2">
      <c r="A1" s="1"/>
    </row>
    <row r="2" spans="1:25" ht="15.75" x14ac:dyDescent="0.25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25" ht="15" x14ac:dyDescent="0.2">
      <c r="A3" s="4" t="s">
        <v>1</v>
      </c>
      <c r="B3" s="4"/>
      <c r="C3" s="4"/>
      <c r="D3" s="4"/>
      <c r="E3" s="4"/>
      <c r="F3" s="4"/>
      <c r="G3" s="4"/>
      <c r="H3" s="4"/>
      <c r="I3" s="4"/>
    </row>
    <row r="4" spans="1:25" ht="15" x14ac:dyDescent="0.2">
      <c r="A4" s="5"/>
      <c r="B4" s="5"/>
      <c r="C4" s="5"/>
      <c r="D4" s="5"/>
      <c r="E4" s="5"/>
      <c r="F4" s="5"/>
      <c r="G4" s="5"/>
      <c r="H4" s="5"/>
      <c r="I4" s="5"/>
    </row>
    <row r="5" spans="1:25" ht="15" x14ac:dyDescent="0.2">
      <c r="A5" s="5"/>
      <c r="B5" s="5"/>
      <c r="C5" s="5"/>
      <c r="D5" s="5"/>
      <c r="E5" s="5"/>
      <c r="F5" s="5"/>
      <c r="G5" s="5"/>
      <c r="H5" s="5"/>
      <c r="I5" s="5"/>
    </row>
    <row r="6" spans="1:25" ht="12" thickBot="1" x14ac:dyDescent="0.25"/>
    <row r="7" spans="1:25" ht="25.5" customHeight="1" x14ac:dyDescent="0.2">
      <c r="A7" s="6" t="s">
        <v>2</v>
      </c>
      <c r="B7" s="7" t="s">
        <v>3</v>
      </c>
      <c r="C7" s="8"/>
      <c r="D7" s="8"/>
      <c r="E7" s="8"/>
      <c r="F7" s="9"/>
      <c r="G7" s="10" t="s">
        <v>4</v>
      </c>
      <c r="H7" s="11" t="s">
        <v>5</v>
      </c>
      <c r="I7" s="12" t="s">
        <v>6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</row>
    <row r="8" spans="1:25" ht="26.25" customHeight="1" x14ac:dyDescent="0.2">
      <c r="A8" s="14"/>
      <c r="B8" s="15" t="s">
        <v>7</v>
      </c>
      <c r="C8" s="16" t="s">
        <v>8</v>
      </c>
      <c r="D8" s="17" t="s">
        <v>9</v>
      </c>
      <c r="E8" s="16" t="s">
        <v>10</v>
      </c>
      <c r="F8" s="18" t="s">
        <v>11</v>
      </c>
      <c r="G8" s="19"/>
      <c r="H8" s="18"/>
      <c r="I8" s="20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 ht="14.25" customHeight="1" thickBot="1" x14ac:dyDescent="0.25">
      <c r="A9" s="21"/>
      <c r="B9" s="22"/>
      <c r="C9" s="23"/>
      <c r="D9" s="24"/>
      <c r="E9" s="23"/>
      <c r="F9" s="25"/>
      <c r="G9" s="26"/>
      <c r="H9" s="25"/>
      <c r="I9" s="27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23.25" thickBot="1" x14ac:dyDescent="0.25">
      <c r="A10" s="29" t="s">
        <v>12</v>
      </c>
      <c r="B10" s="30" t="s">
        <v>13</v>
      </c>
      <c r="C10" s="31" t="s">
        <v>14</v>
      </c>
      <c r="D10" s="31" t="s">
        <v>15</v>
      </c>
      <c r="E10" s="31" t="s">
        <v>16</v>
      </c>
      <c r="F10" s="32" t="s">
        <v>17</v>
      </c>
      <c r="G10" s="30" t="s">
        <v>18</v>
      </c>
      <c r="H10" s="32" t="s">
        <v>19</v>
      </c>
      <c r="I10" s="33" t="s">
        <v>20</v>
      </c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x14ac:dyDescent="0.2">
      <c r="A11" s="34" t="s">
        <v>21</v>
      </c>
      <c r="B11" s="35">
        <v>248</v>
      </c>
      <c r="C11" s="36">
        <v>36</v>
      </c>
      <c r="D11" s="36">
        <v>1</v>
      </c>
      <c r="E11" s="36">
        <v>0</v>
      </c>
      <c r="F11" s="37">
        <v>264</v>
      </c>
      <c r="G11" s="38">
        <v>30144</v>
      </c>
      <c r="H11" s="39">
        <v>3763</v>
      </c>
      <c r="I11" s="40">
        <f t="shared" ref="I11:I53" si="0">B11+C11+D11+E11-F11</f>
        <v>21</v>
      </c>
      <c r="K11" s="41"/>
      <c r="L11" s="42"/>
      <c r="M11" s="43"/>
      <c r="P11" s="44"/>
      <c r="Q11" s="44"/>
    </row>
    <row r="12" spans="1:25" ht="14.25" customHeight="1" x14ac:dyDescent="0.2">
      <c r="A12" s="45" t="s">
        <v>22</v>
      </c>
      <c r="B12" s="46">
        <v>286</v>
      </c>
      <c r="C12" s="47">
        <v>40</v>
      </c>
      <c r="D12" s="47">
        <v>4</v>
      </c>
      <c r="E12" s="47">
        <v>0</v>
      </c>
      <c r="F12" s="48">
        <v>299</v>
      </c>
      <c r="G12" s="46">
        <v>29684</v>
      </c>
      <c r="H12" s="48">
        <v>3574</v>
      </c>
      <c r="I12" s="40">
        <f t="shared" si="0"/>
        <v>31</v>
      </c>
      <c r="K12" s="41"/>
      <c r="L12" s="42"/>
      <c r="M12" s="49"/>
      <c r="P12" s="44"/>
      <c r="Q12" s="44"/>
    </row>
    <row r="13" spans="1:25" x14ac:dyDescent="0.2">
      <c r="A13" s="45" t="s">
        <v>23</v>
      </c>
      <c r="B13" s="46">
        <v>478</v>
      </c>
      <c r="C13" s="47">
        <v>68</v>
      </c>
      <c r="D13" s="47">
        <v>2</v>
      </c>
      <c r="E13" s="47">
        <v>0</v>
      </c>
      <c r="F13" s="48">
        <v>504</v>
      </c>
      <c r="G13" s="46">
        <v>58082</v>
      </c>
      <c r="H13" s="48">
        <v>5438</v>
      </c>
      <c r="I13" s="40">
        <f t="shared" si="0"/>
        <v>44</v>
      </c>
      <c r="K13" s="41"/>
      <c r="L13" s="42"/>
      <c r="M13" s="43"/>
      <c r="P13" s="44"/>
      <c r="Q13" s="44"/>
    </row>
    <row r="14" spans="1:25" x14ac:dyDescent="0.2">
      <c r="A14" s="45" t="s">
        <v>24</v>
      </c>
      <c r="B14" s="46">
        <v>512</v>
      </c>
      <c r="C14" s="47">
        <v>58</v>
      </c>
      <c r="D14" s="47">
        <v>11</v>
      </c>
      <c r="E14" s="47">
        <v>0</v>
      </c>
      <c r="F14" s="48">
        <v>537</v>
      </c>
      <c r="G14" s="46">
        <v>58464</v>
      </c>
      <c r="H14" s="48">
        <v>5608</v>
      </c>
      <c r="I14" s="40">
        <f t="shared" si="0"/>
        <v>44</v>
      </c>
      <c r="K14" s="41"/>
      <c r="L14" s="42"/>
      <c r="M14" s="43"/>
      <c r="P14" s="44"/>
      <c r="Q14" s="44"/>
    </row>
    <row r="15" spans="1:25" x14ac:dyDescent="0.2">
      <c r="A15" s="45" t="s">
        <v>25</v>
      </c>
      <c r="B15" s="46">
        <v>481</v>
      </c>
      <c r="C15" s="47">
        <v>56</v>
      </c>
      <c r="D15" s="47">
        <v>25</v>
      </c>
      <c r="E15" s="47">
        <v>0</v>
      </c>
      <c r="F15" s="48">
        <v>534</v>
      </c>
      <c r="G15" s="46">
        <v>45472</v>
      </c>
      <c r="H15" s="48">
        <v>6122</v>
      </c>
      <c r="I15" s="40">
        <f t="shared" si="0"/>
        <v>28</v>
      </c>
      <c r="K15" s="41"/>
      <c r="L15" s="41"/>
      <c r="M15" s="41"/>
      <c r="P15" s="44"/>
      <c r="Q15" s="44"/>
    </row>
    <row r="16" spans="1:25" x14ac:dyDescent="0.2">
      <c r="A16" s="45" t="s">
        <v>26</v>
      </c>
      <c r="B16" s="46">
        <v>166</v>
      </c>
      <c r="C16" s="47">
        <v>22</v>
      </c>
      <c r="D16" s="47">
        <v>1</v>
      </c>
      <c r="E16" s="47">
        <v>0</v>
      </c>
      <c r="F16" s="48">
        <v>177</v>
      </c>
      <c r="G16" s="46">
        <v>17718</v>
      </c>
      <c r="H16" s="48">
        <v>1791</v>
      </c>
      <c r="I16" s="40">
        <f t="shared" si="0"/>
        <v>12</v>
      </c>
      <c r="K16" s="41"/>
      <c r="L16" s="41"/>
      <c r="M16" s="41"/>
      <c r="P16" s="44"/>
      <c r="Q16" s="44"/>
    </row>
    <row r="17" spans="1:17" x14ac:dyDescent="0.2">
      <c r="A17" s="45" t="s">
        <v>27</v>
      </c>
      <c r="B17" s="46">
        <v>306</v>
      </c>
      <c r="C17" s="47">
        <v>46</v>
      </c>
      <c r="D17" s="47">
        <v>2</v>
      </c>
      <c r="E17" s="47">
        <v>0</v>
      </c>
      <c r="F17" s="48">
        <v>324</v>
      </c>
      <c r="G17" s="46">
        <v>36158</v>
      </c>
      <c r="H17" s="48">
        <v>4547</v>
      </c>
      <c r="I17" s="40">
        <f t="shared" si="0"/>
        <v>30</v>
      </c>
      <c r="K17" s="41"/>
      <c r="L17" s="41"/>
      <c r="M17" s="41"/>
      <c r="P17" s="44"/>
      <c r="Q17" s="44"/>
    </row>
    <row r="18" spans="1:17" x14ac:dyDescent="0.2">
      <c r="A18" s="45" t="s">
        <v>28</v>
      </c>
      <c r="B18" s="46">
        <v>488</v>
      </c>
      <c r="C18" s="47">
        <v>73</v>
      </c>
      <c r="D18" s="47">
        <v>13</v>
      </c>
      <c r="E18" s="47">
        <v>1</v>
      </c>
      <c r="F18" s="48">
        <v>535</v>
      </c>
      <c r="G18" s="46">
        <v>53302</v>
      </c>
      <c r="H18" s="48">
        <v>5848</v>
      </c>
      <c r="I18" s="40">
        <f t="shared" si="0"/>
        <v>40</v>
      </c>
      <c r="K18" s="41"/>
      <c r="L18" s="41"/>
      <c r="M18" s="41"/>
      <c r="P18" s="44"/>
      <c r="Q18" s="44"/>
    </row>
    <row r="19" spans="1:17" x14ac:dyDescent="0.2">
      <c r="A19" s="45" t="s">
        <v>29</v>
      </c>
      <c r="B19" s="46">
        <v>336</v>
      </c>
      <c r="C19" s="47">
        <v>45</v>
      </c>
      <c r="D19" s="47">
        <v>6</v>
      </c>
      <c r="E19" s="47">
        <v>0</v>
      </c>
      <c r="F19" s="48">
        <v>353</v>
      </c>
      <c r="G19" s="46">
        <v>38324</v>
      </c>
      <c r="H19" s="48">
        <v>4416</v>
      </c>
      <c r="I19" s="40">
        <f t="shared" si="0"/>
        <v>34</v>
      </c>
      <c r="K19" s="41"/>
      <c r="L19" s="41"/>
      <c r="M19" s="41"/>
      <c r="P19" s="44"/>
      <c r="Q19" s="44"/>
    </row>
    <row r="20" spans="1:17" x14ac:dyDescent="0.2">
      <c r="A20" s="45" t="s">
        <v>30</v>
      </c>
      <c r="B20" s="46">
        <v>335</v>
      </c>
      <c r="C20" s="47">
        <v>49</v>
      </c>
      <c r="D20" s="47">
        <v>21</v>
      </c>
      <c r="E20" s="47">
        <v>0</v>
      </c>
      <c r="F20" s="48">
        <v>361</v>
      </c>
      <c r="G20" s="46">
        <v>37089</v>
      </c>
      <c r="H20" s="48">
        <v>4198</v>
      </c>
      <c r="I20" s="40">
        <f t="shared" si="0"/>
        <v>44</v>
      </c>
      <c r="K20" s="50"/>
      <c r="L20" s="50"/>
      <c r="M20" s="51"/>
      <c r="P20" s="44"/>
      <c r="Q20" s="44"/>
    </row>
    <row r="21" spans="1:17" x14ac:dyDescent="0.2">
      <c r="A21" s="45" t="s">
        <v>31</v>
      </c>
      <c r="B21" s="46">
        <v>204</v>
      </c>
      <c r="C21" s="47">
        <v>18</v>
      </c>
      <c r="D21" s="47">
        <v>4</v>
      </c>
      <c r="E21" s="47">
        <v>0</v>
      </c>
      <c r="F21" s="48">
        <v>213</v>
      </c>
      <c r="G21" s="46">
        <v>21965</v>
      </c>
      <c r="H21" s="48">
        <v>1887</v>
      </c>
      <c r="I21" s="40">
        <f t="shared" si="0"/>
        <v>13</v>
      </c>
      <c r="K21" s="41"/>
      <c r="L21" s="41"/>
      <c r="M21" s="41"/>
      <c r="P21" s="44"/>
      <c r="Q21" s="44"/>
    </row>
    <row r="22" spans="1:17" x14ac:dyDescent="0.2">
      <c r="A22" s="45" t="s">
        <v>32</v>
      </c>
      <c r="B22" s="46">
        <v>169</v>
      </c>
      <c r="C22" s="47">
        <v>25</v>
      </c>
      <c r="D22" s="47">
        <v>0</v>
      </c>
      <c r="E22" s="47">
        <v>0</v>
      </c>
      <c r="F22" s="48">
        <v>194</v>
      </c>
      <c r="G22" s="46">
        <v>19629</v>
      </c>
      <c r="H22" s="48">
        <v>2314</v>
      </c>
      <c r="I22" s="40">
        <f t="shared" si="0"/>
        <v>0</v>
      </c>
      <c r="K22" s="41"/>
      <c r="L22" s="41"/>
      <c r="M22" s="41"/>
      <c r="P22" s="44"/>
      <c r="Q22" s="44"/>
    </row>
    <row r="23" spans="1:17" s="57" customFormat="1" x14ac:dyDescent="0.2">
      <c r="A23" s="52" t="s">
        <v>33</v>
      </c>
      <c r="B23" s="53">
        <v>735</v>
      </c>
      <c r="C23" s="54">
        <v>91</v>
      </c>
      <c r="D23" s="54">
        <v>11</v>
      </c>
      <c r="E23" s="54">
        <v>0</v>
      </c>
      <c r="F23" s="55">
        <v>772</v>
      </c>
      <c r="G23" s="53">
        <v>81360</v>
      </c>
      <c r="H23" s="55">
        <v>8883</v>
      </c>
      <c r="I23" s="56">
        <f t="shared" si="0"/>
        <v>65</v>
      </c>
      <c r="K23" s="58"/>
      <c r="L23" s="58"/>
      <c r="M23" s="58"/>
      <c r="P23" s="59"/>
      <c r="Q23" s="59"/>
    </row>
    <row r="24" spans="1:17" x14ac:dyDescent="0.2">
      <c r="A24" s="45" t="s">
        <v>34</v>
      </c>
      <c r="B24" s="46">
        <v>956</v>
      </c>
      <c r="C24" s="47">
        <v>77</v>
      </c>
      <c r="D24" s="47">
        <v>20</v>
      </c>
      <c r="E24" s="47">
        <v>0</v>
      </c>
      <c r="F24" s="48">
        <v>1000</v>
      </c>
      <c r="G24" s="46">
        <v>63093</v>
      </c>
      <c r="H24" s="48">
        <v>6189</v>
      </c>
      <c r="I24" s="40">
        <f t="shared" si="0"/>
        <v>53</v>
      </c>
      <c r="K24" s="41"/>
      <c r="L24" s="41"/>
      <c r="M24" s="41"/>
      <c r="P24" s="44"/>
      <c r="Q24" s="44"/>
    </row>
    <row r="25" spans="1:17" x14ac:dyDescent="0.2">
      <c r="A25" s="45" t="s">
        <v>35</v>
      </c>
      <c r="B25" s="46">
        <v>136</v>
      </c>
      <c r="C25" s="47">
        <v>19</v>
      </c>
      <c r="D25" s="47">
        <v>2</v>
      </c>
      <c r="E25" s="47">
        <v>0</v>
      </c>
      <c r="F25" s="48">
        <v>146</v>
      </c>
      <c r="G25" s="46">
        <v>12613</v>
      </c>
      <c r="H25" s="48">
        <v>1527</v>
      </c>
      <c r="I25" s="40">
        <f t="shared" si="0"/>
        <v>11</v>
      </c>
      <c r="K25" s="41"/>
      <c r="L25" s="41"/>
      <c r="M25" s="41"/>
      <c r="P25" s="44"/>
      <c r="Q25" s="44"/>
    </row>
    <row r="26" spans="1:17" x14ac:dyDescent="0.2">
      <c r="A26" s="45" t="s">
        <v>36</v>
      </c>
      <c r="B26" s="46">
        <v>366</v>
      </c>
      <c r="C26" s="47">
        <v>31</v>
      </c>
      <c r="D26" s="47">
        <v>2</v>
      </c>
      <c r="E26" s="47">
        <v>0</v>
      </c>
      <c r="F26" s="48">
        <v>379</v>
      </c>
      <c r="G26" s="46">
        <v>42411</v>
      </c>
      <c r="H26" s="48">
        <v>3290</v>
      </c>
      <c r="I26" s="40">
        <f t="shared" si="0"/>
        <v>20</v>
      </c>
      <c r="K26" s="41"/>
      <c r="L26" s="41"/>
      <c r="M26" s="41"/>
      <c r="P26" s="44"/>
      <c r="Q26" s="44"/>
    </row>
    <row r="27" spans="1:17" x14ac:dyDescent="0.2">
      <c r="A27" s="45" t="s">
        <v>37</v>
      </c>
      <c r="B27" s="46">
        <v>567</v>
      </c>
      <c r="C27" s="47">
        <v>67</v>
      </c>
      <c r="D27" s="47">
        <v>22</v>
      </c>
      <c r="E27" s="47">
        <v>0</v>
      </c>
      <c r="F27" s="48">
        <v>611</v>
      </c>
      <c r="G27" s="46">
        <v>61154</v>
      </c>
      <c r="H27" s="48">
        <v>6829</v>
      </c>
      <c r="I27" s="40">
        <f t="shared" si="0"/>
        <v>45</v>
      </c>
      <c r="K27" s="41"/>
      <c r="L27" s="41"/>
      <c r="M27" s="41"/>
      <c r="P27" s="44"/>
      <c r="Q27" s="44"/>
    </row>
    <row r="28" spans="1:17" x14ac:dyDescent="0.2">
      <c r="A28" s="45" t="s">
        <v>38</v>
      </c>
      <c r="B28" s="46">
        <v>246</v>
      </c>
      <c r="C28" s="47">
        <v>27</v>
      </c>
      <c r="D28" s="47">
        <v>13</v>
      </c>
      <c r="E28" s="47">
        <v>0</v>
      </c>
      <c r="F28" s="48">
        <v>268</v>
      </c>
      <c r="G28" s="46">
        <v>28057</v>
      </c>
      <c r="H28" s="48">
        <v>2944</v>
      </c>
      <c r="I28" s="40">
        <f t="shared" si="0"/>
        <v>18</v>
      </c>
      <c r="K28" s="60"/>
      <c r="L28" s="50"/>
      <c r="M28" s="50"/>
      <c r="P28" s="44"/>
      <c r="Q28" s="44"/>
    </row>
    <row r="29" spans="1:17" x14ac:dyDescent="0.2">
      <c r="A29" s="45" t="s">
        <v>39</v>
      </c>
      <c r="B29" s="46">
        <v>129</v>
      </c>
      <c r="C29" s="47">
        <v>20</v>
      </c>
      <c r="D29" s="47">
        <v>0</v>
      </c>
      <c r="E29" s="47">
        <v>0</v>
      </c>
      <c r="F29" s="48">
        <v>136</v>
      </c>
      <c r="G29" s="46">
        <v>15697</v>
      </c>
      <c r="H29" s="48">
        <v>1870</v>
      </c>
      <c r="I29" s="40">
        <f t="shared" si="0"/>
        <v>13</v>
      </c>
      <c r="K29" s="41"/>
      <c r="L29" s="41"/>
      <c r="M29" s="41"/>
      <c r="P29" s="44"/>
      <c r="Q29" s="44"/>
    </row>
    <row r="30" spans="1:17" x14ac:dyDescent="0.2">
      <c r="A30" s="45" t="s">
        <v>40</v>
      </c>
      <c r="B30" s="46">
        <v>324</v>
      </c>
      <c r="C30" s="47">
        <v>54</v>
      </c>
      <c r="D30" s="47">
        <v>1</v>
      </c>
      <c r="E30" s="47">
        <v>0</v>
      </c>
      <c r="F30" s="48">
        <v>344</v>
      </c>
      <c r="G30" s="46">
        <v>35260</v>
      </c>
      <c r="H30" s="48">
        <v>4480</v>
      </c>
      <c r="I30" s="40">
        <f t="shared" si="0"/>
        <v>35</v>
      </c>
      <c r="K30" s="41"/>
      <c r="L30" s="41"/>
      <c r="M30" s="41"/>
      <c r="P30" s="44"/>
      <c r="Q30" s="44"/>
    </row>
    <row r="31" spans="1:17" x14ac:dyDescent="0.2">
      <c r="A31" s="45" t="s">
        <v>41</v>
      </c>
      <c r="B31" s="46">
        <v>206</v>
      </c>
      <c r="C31" s="47">
        <v>37</v>
      </c>
      <c r="D31" s="47">
        <v>0</v>
      </c>
      <c r="E31" s="47">
        <v>0</v>
      </c>
      <c r="F31" s="48">
        <v>221</v>
      </c>
      <c r="G31" s="46">
        <v>24621</v>
      </c>
      <c r="H31" s="48">
        <v>3031</v>
      </c>
      <c r="I31" s="40">
        <f t="shared" si="0"/>
        <v>22</v>
      </c>
      <c r="K31" s="41"/>
      <c r="L31" s="41"/>
      <c r="M31" s="41"/>
      <c r="P31" s="44"/>
      <c r="Q31" s="44"/>
    </row>
    <row r="32" spans="1:17" x14ac:dyDescent="0.2">
      <c r="A32" s="45" t="s">
        <v>42</v>
      </c>
      <c r="B32" s="46">
        <v>342</v>
      </c>
      <c r="C32" s="47">
        <v>34</v>
      </c>
      <c r="D32" s="47">
        <v>4</v>
      </c>
      <c r="E32" s="47">
        <v>0</v>
      </c>
      <c r="F32" s="48">
        <v>357</v>
      </c>
      <c r="G32" s="46">
        <v>36346</v>
      </c>
      <c r="H32" s="48">
        <v>3249</v>
      </c>
      <c r="I32" s="40">
        <f t="shared" si="0"/>
        <v>23</v>
      </c>
      <c r="K32" s="41"/>
      <c r="L32" s="41"/>
      <c r="M32" s="41"/>
      <c r="P32" s="44"/>
      <c r="Q32" s="44"/>
    </row>
    <row r="33" spans="1:17" x14ac:dyDescent="0.2">
      <c r="A33" s="45" t="s">
        <v>43</v>
      </c>
      <c r="B33" s="46">
        <v>184</v>
      </c>
      <c r="C33" s="47">
        <v>21</v>
      </c>
      <c r="D33" s="47">
        <v>2</v>
      </c>
      <c r="E33" s="47">
        <v>0</v>
      </c>
      <c r="F33" s="48">
        <v>193</v>
      </c>
      <c r="G33" s="46">
        <v>21725</v>
      </c>
      <c r="H33" s="48">
        <v>2198</v>
      </c>
      <c r="I33" s="40">
        <f t="shared" si="0"/>
        <v>14</v>
      </c>
      <c r="K33" s="41"/>
      <c r="L33" s="41"/>
      <c r="M33" s="41"/>
      <c r="P33" s="44"/>
      <c r="Q33" s="44"/>
    </row>
    <row r="34" spans="1:17" x14ac:dyDescent="0.2">
      <c r="A34" s="45" t="s">
        <v>44</v>
      </c>
      <c r="B34" s="46">
        <v>881</v>
      </c>
      <c r="C34" s="47">
        <v>93</v>
      </c>
      <c r="D34" s="47">
        <v>27</v>
      </c>
      <c r="E34" s="47">
        <v>0</v>
      </c>
      <c r="F34" s="48">
        <v>933</v>
      </c>
      <c r="G34" s="46">
        <v>73345</v>
      </c>
      <c r="H34" s="48">
        <v>8652</v>
      </c>
      <c r="I34" s="40">
        <f t="shared" si="0"/>
        <v>68</v>
      </c>
      <c r="K34" s="41"/>
      <c r="L34" s="41"/>
      <c r="M34" s="41"/>
      <c r="P34" s="44"/>
      <c r="Q34" s="44"/>
    </row>
    <row r="35" spans="1:17" x14ac:dyDescent="0.2">
      <c r="A35" s="45" t="s">
        <v>45</v>
      </c>
      <c r="B35" s="46">
        <v>347</v>
      </c>
      <c r="C35" s="47">
        <v>52</v>
      </c>
      <c r="D35" s="47">
        <v>3</v>
      </c>
      <c r="E35" s="47">
        <v>0</v>
      </c>
      <c r="F35" s="48">
        <v>366</v>
      </c>
      <c r="G35" s="46">
        <v>40545</v>
      </c>
      <c r="H35" s="48">
        <v>4671</v>
      </c>
      <c r="I35" s="40">
        <f t="shared" si="0"/>
        <v>36</v>
      </c>
      <c r="K35" s="41"/>
      <c r="L35" s="41"/>
      <c r="M35" s="41"/>
      <c r="P35" s="44"/>
      <c r="Q35" s="44"/>
    </row>
    <row r="36" spans="1:17" x14ac:dyDescent="0.2">
      <c r="A36" s="45" t="s">
        <v>46</v>
      </c>
      <c r="B36" s="46">
        <v>282</v>
      </c>
      <c r="C36" s="47">
        <v>31</v>
      </c>
      <c r="D36" s="47">
        <v>3</v>
      </c>
      <c r="E36" s="47">
        <v>0</v>
      </c>
      <c r="F36" s="48">
        <v>299</v>
      </c>
      <c r="G36" s="46">
        <v>31574</v>
      </c>
      <c r="H36" s="48">
        <v>3493</v>
      </c>
      <c r="I36" s="40">
        <f t="shared" si="0"/>
        <v>17</v>
      </c>
      <c r="K36" s="41"/>
      <c r="L36" s="41"/>
      <c r="M36" s="41"/>
      <c r="P36" s="44"/>
      <c r="Q36" s="44"/>
    </row>
    <row r="37" spans="1:17" x14ac:dyDescent="0.2">
      <c r="A37" s="45" t="s">
        <v>47</v>
      </c>
      <c r="B37" s="46">
        <v>350</v>
      </c>
      <c r="C37" s="47">
        <v>47</v>
      </c>
      <c r="D37" s="47">
        <v>3</v>
      </c>
      <c r="E37" s="47">
        <v>2</v>
      </c>
      <c r="F37" s="48">
        <v>363</v>
      </c>
      <c r="G37" s="46">
        <v>35820</v>
      </c>
      <c r="H37" s="48">
        <v>4372</v>
      </c>
      <c r="I37" s="40">
        <f t="shared" si="0"/>
        <v>39</v>
      </c>
      <c r="K37" s="41"/>
      <c r="L37" s="41"/>
      <c r="M37" s="41"/>
      <c r="P37" s="44"/>
      <c r="Q37" s="44"/>
    </row>
    <row r="38" spans="1:17" x14ac:dyDescent="0.2">
      <c r="A38" s="45" t="s">
        <v>48</v>
      </c>
      <c r="B38" s="46">
        <v>391</v>
      </c>
      <c r="C38" s="47">
        <v>41</v>
      </c>
      <c r="D38" s="47">
        <v>2</v>
      </c>
      <c r="E38" s="47">
        <v>0</v>
      </c>
      <c r="F38" s="48">
        <v>415</v>
      </c>
      <c r="G38" s="46">
        <v>44946</v>
      </c>
      <c r="H38" s="48">
        <v>4115</v>
      </c>
      <c r="I38" s="40">
        <f t="shared" si="0"/>
        <v>19</v>
      </c>
      <c r="K38" s="41"/>
      <c r="L38" s="41"/>
      <c r="M38" s="41"/>
      <c r="P38" s="44"/>
      <c r="Q38" s="44"/>
    </row>
    <row r="39" spans="1:17" x14ac:dyDescent="0.2">
      <c r="A39" s="45" t="s">
        <v>49</v>
      </c>
      <c r="B39" s="46">
        <v>236</v>
      </c>
      <c r="C39" s="47">
        <v>22</v>
      </c>
      <c r="D39" s="47">
        <v>2</v>
      </c>
      <c r="E39" s="47">
        <v>0</v>
      </c>
      <c r="F39" s="48">
        <v>243</v>
      </c>
      <c r="G39" s="46">
        <v>24669</v>
      </c>
      <c r="H39" s="48">
        <v>1965</v>
      </c>
      <c r="I39" s="40">
        <f t="shared" si="0"/>
        <v>17</v>
      </c>
      <c r="K39" s="41"/>
      <c r="L39" s="41"/>
      <c r="M39" s="41"/>
      <c r="P39" s="44"/>
      <c r="Q39" s="44"/>
    </row>
    <row r="40" spans="1:17" x14ac:dyDescent="0.2">
      <c r="A40" s="45" t="s">
        <v>50</v>
      </c>
      <c r="B40" s="46">
        <v>613</v>
      </c>
      <c r="C40" s="47">
        <v>68</v>
      </c>
      <c r="D40" s="47">
        <v>3</v>
      </c>
      <c r="E40" s="47">
        <v>0</v>
      </c>
      <c r="F40" s="48">
        <v>637</v>
      </c>
      <c r="G40" s="46">
        <v>64786</v>
      </c>
      <c r="H40" s="48">
        <v>6627</v>
      </c>
      <c r="I40" s="40">
        <f t="shared" si="0"/>
        <v>47</v>
      </c>
      <c r="K40" s="41"/>
      <c r="L40" s="41"/>
      <c r="M40" s="41"/>
      <c r="P40" s="44"/>
      <c r="Q40" s="44"/>
    </row>
    <row r="41" spans="1:17" x14ac:dyDescent="0.2">
      <c r="A41" s="45" t="s">
        <v>51</v>
      </c>
      <c r="B41" s="46">
        <v>205</v>
      </c>
      <c r="C41" s="47">
        <v>31</v>
      </c>
      <c r="D41" s="47">
        <v>16</v>
      </c>
      <c r="E41" s="47">
        <v>0</v>
      </c>
      <c r="F41" s="48">
        <v>232</v>
      </c>
      <c r="G41" s="46">
        <v>23444</v>
      </c>
      <c r="H41" s="48">
        <v>2627</v>
      </c>
      <c r="I41" s="40">
        <f t="shared" si="0"/>
        <v>20</v>
      </c>
      <c r="K41" s="41"/>
      <c r="L41" s="41"/>
      <c r="M41" s="41"/>
      <c r="P41" s="44"/>
      <c r="Q41" s="44"/>
    </row>
    <row r="42" spans="1:17" x14ac:dyDescent="0.2">
      <c r="A42" s="45" t="s">
        <v>52</v>
      </c>
      <c r="B42" s="46">
        <v>142</v>
      </c>
      <c r="C42" s="47">
        <v>20</v>
      </c>
      <c r="D42" s="47">
        <v>1</v>
      </c>
      <c r="E42" s="47">
        <v>0</v>
      </c>
      <c r="F42" s="48">
        <v>150</v>
      </c>
      <c r="G42" s="46">
        <v>16072</v>
      </c>
      <c r="H42" s="48">
        <v>1974</v>
      </c>
      <c r="I42" s="40">
        <f t="shared" si="0"/>
        <v>13</v>
      </c>
      <c r="K42" s="41"/>
      <c r="L42" s="41"/>
      <c r="M42" s="41"/>
      <c r="P42" s="44"/>
      <c r="Q42" s="44"/>
    </row>
    <row r="43" spans="1:17" x14ac:dyDescent="0.2">
      <c r="A43" s="45" t="s">
        <v>53</v>
      </c>
      <c r="B43" s="46">
        <v>477</v>
      </c>
      <c r="C43" s="47">
        <v>57</v>
      </c>
      <c r="D43" s="47">
        <v>8</v>
      </c>
      <c r="E43" s="47">
        <v>0</v>
      </c>
      <c r="F43" s="48">
        <v>499</v>
      </c>
      <c r="G43" s="46">
        <v>47657</v>
      </c>
      <c r="H43" s="48">
        <v>5270</v>
      </c>
      <c r="I43" s="40">
        <f t="shared" si="0"/>
        <v>43</v>
      </c>
      <c r="K43" s="41"/>
      <c r="L43" s="41"/>
      <c r="M43" s="41"/>
      <c r="P43" s="44"/>
      <c r="Q43" s="44"/>
    </row>
    <row r="44" spans="1:17" x14ac:dyDescent="0.2">
      <c r="A44" s="45" t="s">
        <v>54</v>
      </c>
      <c r="B44" s="46">
        <v>463</v>
      </c>
      <c r="C44" s="47">
        <v>57</v>
      </c>
      <c r="D44" s="47">
        <v>5</v>
      </c>
      <c r="E44" s="47">
        <v>0</v>
      </c>
      <c r="F44" s="48">
        <v>525</v>
      </c>
      <c r="G44" s="46">
        <v>50165</v>
      </c>
      <c r="H44" s="48">
        <v>6380</v>
      </c>
      <c r="I44" s="40">
        <f t="shared" si="0"/>
        <v>0</v>
      </c>
      <c r="K44" s="41"/>
      <c r="L44" s="41"/>
      <c r="M44" s="41"/>
      <c r="P44" s="44"/>
      <c r="Q44" s="44"/>
    </row>
    <row r="45" spans="1:17" x14ac:dyDescent="0.2">
      <c r="A45" s="45" t="s">
        <v>55</v>
      </c>
      <c r="B45" s="46">
        <v>251</v>
      </c>
      <c r="C45" s="47">
        <v>0</v>
      </c>
      <c r="D45" s="47">
        <v>0</v>
      </c>
      <c r="E45" s="47">
        <v>0</v>
      </c>
      <c r="F45" s="48">
        <v>251</v>
      </c>
      <c r="G45" s="46">
        <v>26810</v>
      </c>
      <c r="H45" s="48">
        <v>0</v>
      </c>
      <c r="I45" s="40">
        <f t="shared" si="0"/>
        <v>0</v>
      </c>
      <c r="K45" s="41"/>
      <c r="L45" s="41"/>
      <c r="M45" s="41"/>
      <c r="P45" s="44"/>
      <c r="Q45" s="44"/>
    </row>
    <row r="46" spans="1:17" x14ac:dyDescent="0.2">
      <c r="A46" s="45" t="s">
        <v>56</v>
      </c>
      <c r="B46" s="46">
        <v>664</v>
      </c>
      <c r="C46" s="47">
        <v>68</v>
      </c>
      <c r="D46" s="47">
        <v>9</v>
      </c>
      <c r="E46" s="47">
        <v>0</v>
      </c>
      <c r="F46" s="48">
        <v>685</v>
      </c>
      <c r="G46" s="46">
        <v>57237</v>
      </c>
      <c r="H46" s="48">
        <v>5896</v>
      </c>
      <c r="I46" s="40">
        <f t="shared" si="0"/>
        <v>56</v>
      </c>
      <c r="K46" s="41"/>
      <c r="L46" s="41"/>
      <c r="M46" s="41"/>
      <c r="P46" s="44"/>
      <c r="Q46" s="44"/>
    </row>
    <row r="47" spans="1:17" x14ac:dyDescent="0.2">
      <c r="A47" s="45" t="s">
        <v>57</v>
      </c>
      <c r="B47" s="46">
        <v>206</v>
      </c>
      <c r="C47" s="47">
        <v>23</v>
      </c>
      <c r="D47" s="47">
        <v>3</v>
      </c>
      <c r="E47" s="47">
        <v>0</v>
      </c>
      <c r="F47" s="48">
        <v>215</v>
      </c>
      <c r="G47" s="46">
        <v>22095</v>
      </c>
      <c r="H47" s="48">
        <v>1664</v>
      </c>
      <c r="I47" s="40">
        <f t="shared" si="0"/>
        <v>17</v>
      </c>
      <c r="K47" s="41"/>
      <c r="L47" s="41"/>
      <c r="M47" s="41"/>
      <c r="P47" s="44"/>
      <c r="Q47" s="44"/>
    </row>
    <row r="48" spans="1:17" x14ac:dyDescent="0.2">
      <c r="A48" s="45" t="s">
        <v>58</v>
      </c>
      <c r="B48" s="46">
        <v>348</v>
      </c>
      <c r="C48" s="47">
        <v>47</v>
      </c>
      <c r="D48" s="47">
        <v>5</v>
      </c>
      <c r="E48" s="47">
        <v>0</v>
      </c>
      <c r="F48" s="48">
        <v>367</v>
      </c>
      <c r="G48" s="46">
        <v>41050</v>
      </c>
      <c r="H48" s="48">
        <v>4829</v>
      </c>
      <c r="I48" s="40">
        <f t="shared" si="0"/>
        <v>33</v>
      </c>
      <c r="K48" s="41"/>
      <c r="L48" s="41"/>
      <c r="M48" s="43"/>
      <c r="P48" s="44"/>
      <c r="Q48" s="44"/>
    </row>
    <row r="49" spans="1:17" x14ac:dyDescent="0.2">
      <c r="A49" s="45" t="s">
        <v>59</v>
      </c>
      <c r="B49" s="46">
        <v>338</v>
      </c>
      <c r="C49" s="47">
        <v>32</v>
      </c>
      <c r="D49" s="47">
        <v>1</v>
      </c>
      <c r="E49" s="47">
        <v>0</v>
      </c>
      <c r="F49" s="48">
        <v>351</v>
      </c>
      <c r="G49" s="46">
        <v>35100</v>
      </c>
      <c r="H49" s="48">
        <v>3049</v>
      </c>
      <c r="I49" s="40">
        <f t="shared" si="0"/>
        <v>20</v>
      </c>
      <c r="K49" s="41"/>
      <c r="L49" s="41"/>
      <c r="M49" s="43"/>
      <c r="P49" s="44"/>
      <c r="Q49" s="44"/>
    </row>
    <row r="50" spans="1:17" x14ac:dyDescent="0.2">
      <c r="A50" s="45" t="s">
        <v>60</v>
      </c>
      <c r="B50" s="46">
        <v>284</v>
      </c>
      <c r="C50" s="47">
        <v>41</v>
      </c>
      <c r="D50" s="47">
        <v>6</v>
      </c>
      <c r="E50" s="47">
        <v>0</v>
      </c>
      <c r="F50" s="48">
        <v>299</v>
      </c>
      <c r="G50" s="46">
        <v>32356</v>
      </c>
      <c r="H50" s="48">
        <v>3650</v>
      </c>
      <c r="I50" s="40">
        <f t="shared" si="0"/>
        <v>32</v>
      </c>
      <c r="K50" s="41"/>
      <c r="L50" s="41"/>
      <c r="M50" s="43"/>
      <c r="P50" s="44"/>
      <c r="Q50" s="44"/>
    </row>
    <row r="51" spans="1:17" x14ac:dyDescent="0.2">
      <c r="A51" s="45" t="s">
        <v>61</v>
      </c>
      <c r="B51" s="46">
        <v>2692</v>
      </c>
      <c r="C51" s="47">
        <v>321</v>
      </c>
      <c r="D51" s="47">
        <v>66</v>
      </c>
      <c r="E51" s="47">
        <v>11</v>
      </c>
      <c r="F51" s="48">
        <v>2865</v>
      </c>
      <c r="G51" s="46">
        <v>254624</v>
      </c>
      <c r="H51" s="48">
        <v>27669</v>
      </c>
      <c r="I51" s="40">
        <f t="shared" si="0"/>
        <v>225</v>
      </c>
      <c r="K51" s="41"/>
      <c r="L51" s="41"/>
      <c r="M51" s="43"/>
      <c r="P51" s="44"/>
      <c r="Q51" s="44"/>
    </row>
    <row r="52" spans="1:17" x14ac:dyDescent="0.2">
      <c r="A52" s="45" t="s">
        <v>62</v>
      </c>
      <c r="B52" s="46">
        <v>0</v>
      </c>
      <c r="C52" s="47">
        <v>0</v>
      </c>
      <c r="D52" s="47">
        <v>0</v>
      </c>
      <c r="E52" s="47">
        <v>0</v>
      </c>
      <c r="F52" s="48">
        <v>0</v>
      </c>
      <c r="G52" s="46">
        <v>0</v>
      </c>
      <c r="H52" s="48">
        <v>0</v>
      </c>
      <c r="I52" s="40">
        <f t="shared" si="0"/>
        <v>0</v>
      </c>
      <c r="K52" s="41"/>
      <c r="L52" s="41"/>
      <c r="M52" s="43"/>
      <c r="P52" s="44"/>
      <c r="Q52" s="44"/>
    </row>
    <row r="53" spans="1:17" ht="12" thickBot="1" x14ac:dyDescent="0.25">
      <c r="A53" s="61" t="s">
        <v>63</v>
      </c>
      <c r="B53" s="62">
        <v>49</v>
      </c>
      <c r="C53" s="63">
        <v>3</v>
      </c>
      <c r="D53" s="63">
        <v>0</v>
      </c>
      <c r="E53" s="63">
        <v>0</v>
      </c>
      <c r="F53" s="64">
        <v>50</v>
      </c>
      <c r="G53" s="65">
        <v>5932</v>
      </c>
      <c r="H53" s="66">
        <v>232</v>
      </c>
      <c r="I53" s="40">
        <f t="shared" si="0"/>
        <v>2</v>
      </c>
      <c r="K53" s="67"/>
      <c r="L53" s="67"/>
      <c r="M53" s="68"/>
      <c r="P53" s="44"/>
      <c r="Q53" s="44"/>
    </row>
    <row r="54" spans="1:17" ht="12" thickBot="1" x14ac:dyDescent="0.25">
      <c r="A54" s="69" t="s">
        <v>11</v>
      </c>
      <c r="B54" s="69">
        <f t="shared" ref="B54:I54" si="1">SUM(B11:B53)</f>
        <v>17419</v>
      </c>
      <c r="C54" s="70">
        <f t="shared" si="1"/>
        <v>2068</v>
      </c>
      <c r="D54" s="70">
        <f t="shared" si="1"/>
        <v>330</v>
      </c>
      <c r="E54" s="70">
        <f t="shared" si="1"/>
        <v>14</v>
      </c>
      <c r="F54" s="71">
        <f t="shared" si="1"/>
        <v>18467</v>
      </c>
      <c r="G54" s="69">
        <f>SUM(G11:G53)</f>
        <v>1796595</v>
      </c>
      <c r="H54" s="69">
        <f>SUM(H11:H53)</f>
        <v>191131</v>
      </c>
      <c r="I54" s="72">
        <f t="shared" si="1"/>
        <v>1364</v>
      </c>
      <c r="M54" s="73"/>
      <c r="P54" s="44"/>
      <c r="Q54" s="44"/>
    </row>
    <row r="55" spans="1:17" ht="12" thickBot="1" x14ac:dyDescent="0.25">
      <c r="A55" s="74" t="s">
        <v>64</v>
      </c>
      <c r="B55" s="75">
        <v>15406</v>
      </c>
      <c r="C55" s="76">
        <v>2019</v>
      </c>
      <c r="D55" s="76">
        <v>325</v>
      </c>
      <c r="E55" s="76">
        <v>14</v>
      </c>
      <c r="F55" s="77">
        <v>16256</v>
      </c>
    </row>
    <row r="56" spans="1:17" x14ac:dyDescent="0.2">
      <c r="F56" s="44"/>
      <c r="I56" s="44"/>
    </row>
    <row r="57" spans="1:17" x14ac:dyDescent="0.2">
      <c r="F57" s="44"/>
      <c r="I57" s="44"/>
    </row>
    <row r="58" spans="1:17" x14ac:dyDescent="0.2">
      <c r="K58" s="44"/>
      <c r="M58" s="44"/>
    </row>
    <row r="60" spans="1:17" x14ac:dyDescent="0.2">
      <c r="F60" s="44"/>
    </row>
    <row r="63" spans="1:17" x14ac:dyDescent="0.2">
      <c r="D63" s="78"/>
    </row>
    <row r="64" spans="1:17" x14ac:dyDescent="0.2">
      <c r="J64" s="78"/>
      <c r="L64" s="78"/>
    </row>
    <row r="66" spans="6:9" x14ac:dyDescent="0.2">
      <c r="F66" s="44"/>
      <c r="I66" s="44"/>
    </row>
  </sheetData>
  <mergeCells count="14">
    <mergeCell ref="E8:E9"/>
    <mergeCell ref="F8:F9"/>
    <mergeCell ref="L11:L12"/>
    <mergeCell ref="L13:L14"/>
    <mergeCell ref="A2:I2"/>
    <mergeCell ref="A3:I3"/>
    <mergeCell ref="A7:A9"/>
    <mergeCell ref="B7:F7"/>
    <mergeCell ref="G7:G9"/>
    <mergeCell ref="H7:H9"/>
    <mergeCell ref="I7:I9"/>
    <mergeCell ref="B8:B9"/>
    <mergeCell ref="C8:C9"/>
    <mergeCell ref="D8:D9"/>
  </mergeCells>
  <printOptions horizontalCentered="1"/>
  <pageMargins left="3.937007874015748E-2" right="7.874015748031496E-2" top="0.86614173228346458" bottom="0.59055118110236227" header="0.19685039370078741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NUMAR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Carmen DUMITRASCU</cp:lastModifiedBy>
  <dcterms:created xsi:type="dcterms:W3CDTF">2022-05-04T12:24:41Z</dcterms:created>
  <dcterms:modified xsi:type="dcterms:W3CDTF">2022-05-04T12:25:07Z</dcterms:modified>
</cp:coreProperties>
</file>