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tabRatio="812" activeTab="4"/>
  </bookViews>
  <sheets>
    <sheet name="IULIE 61.08 FONDURI NERAMB" sheetId="12" r:id="rId1"/>
    <sheet name="TRANSF IULIE 2020" sheetId="10" r:id="rId2"/>
    <sheet name="IULIE VENIT PROPRII TITLUL  " sheetId="11" r:id="rId3"/>
    <sheet name="iulie PR SIPOCA " sheetId="9" r:id="rId4"/>
    <sheet name="iulie 59.40" sheetId="8" r:id="rId5"/>
    <sheet name="IULIE TITLUL ii" sheetId="7" r:id="rId6"/>
    <sheet name="iulie titlul I" sheetId="6" r:id="rId7"/>
    <sheet name="FEN ISEC IULIE 20 SURSA D" sheetId="14" r:id="rId8"/>
    <sheet name="PR FEN ISEC IULIE SURSA A" sheetId="13" r:id="rId9"/>
  </sheets>
  <calcPr calcId="191029"/>
</workbook>
</file>

<file path=xl/calcChain.xml><?xml version="1.0" encoding="utf-8"?>
<calcChain xmlns="http://schemas.openxmlformats.org/spreadsheetml/2006/main">
  <c r="F9" i="14" l="1"/>
  <c r="F10" i="13" l="1"/>
  <c r="E83" i="12" l="1"/>
  <c r="F18" i="10" l="1"/>
  <c r="A8" i="10"/>
  <c r="F12" i="11"/>
  <c r="E91" i="9" l="1"/>
  <c r="E33" i="9" l="1"/>
  <c r="F8" i="8" l="1"/>
  <c r="F104" i="7"/>
  <c r="D169" i="6" l="1"/>
  <c r="D185" i="6"/>
  <c r="D168" i="6"/>
  <c r="D146" i="6"/>
  <c r="D134" i="6"/>
  <c r="D122" i="6"/>
  <c r="D81" i="6"/>
  <c r="D66" i="6"/>
  <c r="D53" i="6"/>
  <c r="D39" i="6"/>
  <c r="D71" i="6" l="1"/>
  <c r="D85" i="6" l="1"/>
  <c r="D108" i="6"/>
  <c r="D139" i="6" l="1"/>
  <c r="D137" i="6" l="1"/>
  <c r="D92" i="6" l="1"/>
  <c r="D135" i="6" s="1"/>
  <c r="D180" i="6" l="1"/>
  <c r="D178" i="6"/>
  <c r="D176" i="6"/>
  <c r="D174" i="6"/>
  <c r="D172" i="6"/>
  <c r="D186" i="6" l="1"/>
  <c r="D187" i="6" l="1"/>
</calcChain>
</file>

<file path=xl/sharedStrings.xml><?xml version="1.0" encoding="utf-8"?>
<sst xmlns="http://schemas.openxmlformats.org/spreadsheetml/2006/main" count="984" uniqueCount="429">
  <si>
    <t xml:space="preserve">MINISTERUL JUSTITIEI - Aparat propriu </t>
  </si>
  <si>
    <t>Capitolul 61.01- Ordine publica si siguranta nationala</t>
  </si>
  <si>
    <t>TITLUL 10 CHELTUIELI DE PERSONAL</t>
  </si>
  <si>
    <t>Clasificatie bugetara</t>
  </si>
  <si>
    <t>Nr. act</t>
  </si>
  <si>
    <t>Data document</t>
  </si>
  <si>
    <t>Suma</t>
  </si>
  <si>
    <t>Detaliere</t>
  </si>
  <si>
    <t>PLATA SALARII, VIRAT RETINERI  SALARIATI LA BUG ASIG SOCIALE SI BUG.DE STAT</t>
  </si>
  <si>
    <t>VIRAT RETINERI  DIN SALARII - POPRIRI, PENSII FACULTATIVE, COTIZATII</t>
  </si>
  <si>
    <t>SUBTOTAL 10.01.01</t>
  </si>
  <si>
    <t>SUBTOTAL 10.01.06</t>
  </si>
  <si>
    <t>SUBTOTAL 10.01.13</t>
  </si>
  <si>
    <t xml:space="preserve"> INDEMNIZATIE DETASARE </t>
  </si>
  <si>
    <t>SUBTOTAL 10.01.14</t>
  </si>
  <si>
    <t>SUBTOTAL 10.01.15</t>
  </si>
  <si>
    <t>10.01.16.</t>
  </si>
  <si>
    <t>SUBTOTAL 10.01.16</t>
  </si>
  <si>
    <t>10.01.30.</t>
  </si>
  <si>
    <t>SUBTOTAL 10.01.30</t>
  </si>
  <si>
    <t>TOTAL ART. 10.01</t>
  </si>
  <si>
    <t>SUBTOTAL 10.02.02</t>
  </si>
  <si>
    <t>SUBTOTAL 10.02.03</t>
  </si>
  <si>
    <t>SUBTOTAL 10.02.30</t>
  </si>
  <si>
    <t>TOTAL ART. 10.02</t>
  </si>
  <si>
    <t>10.03.01.</t>
  </si>
  <si>
    <t xml:space="preserve">CONTRIBUTII DE ASIGURARI SOCIALE DE STAT- CAS </t>
  </si>
  <si>
    <t>SUBTOTAL 10.03.01</t>
  </si>
  <si>
    <t>10.03.02.</t>
  </si>
  <si>
    <t>SUBTOTAL 10.03.02</t>
  </si>
  <si>
    <t>10.03.03.</t>
  </si>
  <si>
    <t>SUBTOTAL 10.03.03</t>
  </si>
  <si>
    <t>10.03.04.</t>
  </si>
  <si>
    <t>SUBTOTAL 10.03.04</t>
  </si>
  <si>
    <t>TOTAL  ART. 10.03</t>
  </si>
  <si>
    <t>TOTAL TITLUL 10</t>
  </si>
  <si>
    <t>10.01.01</t>
  </si>
  <si>
    <t>10.01.05</t>
  </si>
  <si>
    <t>10.01.06</t>
  </si>
  <si>
    <t>10.01.13</t>
  </si>
  <si>
    <t>10.01.14</t>
  </si>
  <si>
    <t>10.01.15</t>
  </si>
  <si>
    <t>10.02.02</t>
  </si>
  <si>
    <t>10.02.03</t>
  </si>
  <si>
    <t>10.02.30</t>
  </si>
  <si>
    <t>PLATA SALARII</t>
  </si>
  <si>
    <t>10.03.07.</t>
  </si>
  <si>
    <t>SUBTOTAL 10.03.07</t>
  </si>
  <si>
    <t>10.03.06.</t>
  </si>
  <si>
    <t>SUBTOTAL 10.03.06</t>
  </si>
  <si>
    <t xml:space="preserve">PLATA  CONCEDII MEDICALE SUPORTATE DIN FNUASS </t>
  </si>
  <si>
    <t xml:space="preserve"> CONTRIBUTII  ANGAJATOR - CONTRIBUTII LA FONDUL DE GARANTARE  A CREANTELOR SALARIALE  PT. PLATA INFLATIE  SENTINTE  JUDECATORESTI</t>
  </si>
  <si>
    <t>PLATA   LA BUG  ASIG SOCIALE CONTRIB  10%  CASS ANGAJAT</t>
  </si>
  <si>
    <t>10.01.17.</t>
  </si>
  <si>
    <t>SUBTOTAL 10.01.17</t>
  </si>
  <si>
    <t xml:space="preserve"> VIRAT RETINERI  SALARIATI LA BUG ASIG SOCIALE SI BUG.DE STAT</t>
  </si>
  <si>
    <t xml:space="preserve">PLATA DIURNA DEPLASARE INTERNA </t>
  </si>
  <si>
    <t xml:space="preserve">PLATA INDEMNIZATIE DE HRANA </t>
  </si>
  <si>
    <t xml:space="preserve">PLATA NORMA HRANA </t>
  </si>
  <si>
    <t>PLATA  ECHIPAMENT F.P.S.S.</t>
  </si>
  <si>
    <t xml:space="preserve">PLATA DECONTURI MEDICAMENTE </t>
  </si>
  <si>
    <t>PLATA DECONTURI CHIRII</t>
  </si>
  <si>
    <t xml:space="preserve"> PLATA DECONT TRANSPORT </t>
  </si>
  <si>
    <t>VIRAT RETINERI  DIN SALARII - LA BUG ASIG SOCIALE SI BUG.DE STAT</t>
  </si>
  <si>
    <t>CONTRIBUTII DE ASIGURARI SOCIALE DE STAT- CAS PT. SENTINTE JUDECATORESTI</t>
  </si>
  <si>
    <t>CONTRIBUTII DE ASIGURARI DE SOMAJ PT. PLATA SENTINTE JUDECATORESTI</t>
  </si>
  <si>
    <t>CONTRIBUTII DE ASIGURARI SOCIALE DE SANATATE PT. PLATA SENTINTE JUDECATORESTI</t>
  </si>
  <si>
    <t>CONTRIBUTII DE ASIGURARI PT. ACCIDENTE DE MUNCA SI BOLI PROFESIONALE  PT. PLATA SENTINTE JUDECATORESTI</t>
  </si>
  <si>
    <t>PLATA CONTRIBUTII  ANGAJATOR  LA FONDUL DE GARANTARE  A CREANTELOR SALARIALE PT. PLATA SALARII</t>
  </si>
  <si>
    <t>SUBTOTAL 10.01.05</t>
  </si>
  <si>
    <t>VIRAT RETINERI  DIN SALARII - LA BUGETUL DE STAT</t>
  </si>
  <si>
    <t>PLATA SALARII, VIRAT RETINERI  SALARIATI LA BUGETUL DE STAT</t>
  </si>
  <si>
    <t>ALIMENTARE CONT  VALUTA  BCR</t>
  </si>
  <si>
    <t xml:space="preserve">ALIMENTARE CONT VALUTA INDEMNIZATIE  COPIL  MAGISTRAT  DETASAT EUROJUST </t>
  </si>
  <si>
    <t xml:space="preserve">ALIMENTARE CONT VALUTA TAXA SCOLARIZARE  LUNA MAI  PT. COPIL  MAGISTRAT  DETASAT EUROJUST </t>
  </si>
  <si>
    <t>SUBTOTAL 10.01.07</t>
  </si>
  <si>
    <t>VIRAMENT IN CONT ANI PRECEDENTI A SUMELOR REPREZ. "FNUASS DE RECUPERAT-AN 2019"</t>
  </si>
  <si>
    <t xml:space="preserve">PLATA CONTRIBUTII  ANGAJATOR  LA FONDUL DE GARANTARE  A CREANTELOR SALARIALE PT. PLATA STAT COMISIE DISCIPLINA </t>
  </si>
  <si>
    <t>perioada: 01-31.07.2020</t>
  </si>
  <si>
    <t xml:space="preserve">PLATA AVANSURI CONCEDII DE ODIHNA </t>
  </si>
  <si>
    <t>RECUPERE DE LA AMOFM  CONTRAVALOARE  CHELTUIALA CU INDEMNIZATIA PT. ZILE LIBERE PLATITE PT. SUPRAVEGHERE COPII, CF. LEGII LEGII 19/2020, IN SITUATIA INCHIDERII TEMPORARE A UNITATILOR DE INVATAMANT SI CF. DECRETULUI 195/2020 PRIV INSTITUIREA STARII DE URGENTA, - LUNA APRILIE 2020</t>
  </si>
  <si>
    <t>PRELUARE SOLDURI INC</t>
  </si>
  <si>
    <t xml:space="preserve">DEPUNERE SOLD BCR NEUTILIZAT </t>
  </si>
  <si>
    <t>10.02.06.</t>
  </si>
  <si>
    <t>SUBTOTAL 10.02.06</t>
  </si>
  <si>
    <t xml:space="preserve">PLATA  DECONTURI SERVICII TURISTICE </t>
  </si>
  <si>
    <t>PLATA DECONTURI TRANSPORT</t>
  </si>
  <si>
    <t>Total Iulie 2020</t>
  </si>
  <si>
    <t>PLATA  AVANS DEPLASARI PENITENCIARUL DROBETA TURNU SEVERIV  PERIOADA 28.07-31.07.2020</t>
  </si>
  <si>
    <t>REPREZENTANT MJ</t>
  </si>
  <si>
    <t>PLATA  AVANS DEPLASARI PENITENCIARUL DROBETA TURNU SEVERIN  PERIOADA  28.07-31.07.2020</t>
  </si>
  <si>
    <t>PLATA ANVELOPE DE VARA</t>
  </si>
  <si>
    <t xml:space="preserve">BEN RESOURCES </t>
  </si>
  <si>
    <t>PLATA SERVICII DE TELECOMUNICATII SPECIALE LUNA IUNIE 2020</t>
  </si>
  <si>
    <t xml:space="preserve">SERVICIUL DE TELECOMUNICATII SPECIALE </t>
  </si>
  <si>
    <t>INCASAT DE LA MINISTERUL LUCRARILOR PUBLICE, DEZVOLTARII SI ADMINISTRATIEI COTE PARTI INTRETINERE LIFTURI SI SERVICII RSTVI LUNA IUNIE 2020</t>
  </si>
  <si>
    <t xml:space="preserve">MINISTERUL JUSTITIEI </t>
  </si>
  <si>
    <t xml:space="preserve">INCASAT DE LA MINISTERUL LUCRARILOR PUBLICE, DEZVOLTARII SI ADMINISTRATIEI COTE PARTI COLECTARE DESEURI LUNA IUNIE 2020 </t>
  </si>
  <si>
    <t>INCASAT DE LA MINISTERUL AFACERILOR EXTERNE CHELTUIELI DE TRANSPORT DEPLASARI EXTERNE PERIOADA FEBRUARIE-MARTIE 2020</t>
  </si>
  <si>
    <t>PLATA SERVICII PRELUCRARE SI LIVRARE TRIMITERI PRIORIPOST EXPRESS</t>
  </si>
  <si>
    <t>COMPANIA NATIONALA POSTA ROMÂNĂ</t>
  </si>
  <si>
    <t xml:space="preserve">PLATA TRADUCERI AUTORIZATE LIMBA ENGLEZA </t>
  </si>
  <si>
    <t>INCOLOR ART</t>
  </si>
  <si>
    <t>PLATA TRADUCERI LIMBA ENGLEZA</t>
  </si>
  <si>
    <t>TRADUCATOR AUTORIZAT</t>
  </si>
  <si>
    <t>PLATA TRADUCERI LIMBA SPANIOLA</t>
  </si>
  <si>
    <t xml:space="preserve">PLATA TRADUCERI AUTORIZATE LIMBA TURCA </t>
  </si>
  <si>
    <t>VOLUM COMIMPEX</t>
  </si>
  <si>
    <t xml:space="preserve">PLATA TRADUCERI AUTORIZATE LIMBA RUSA </t>
  </si>
  <si>
    <t>PROFESIONAL LANGUAGE SOLUTIONS</t>
  </si>
  <si>
    <t>PLATA SERVICII FURNIZARE ON LINE PRODUS INFORMATIC AUTENTIC-MONITOR IUNIE 2020</t>
  </si>
  <si>
    <t xml:space="preserve">MONITORUL OFICIAL </t>
  </si>
  <si>
    <t>PLATA TRADUCERI AUTORIZATE LIMBA ENGLEZA</t>
  </si>
  <si>
    <t>CONTERA MEDIA</t>
  </si>
  <si>
    <t>PLATA 5 BUC LAMPI BACTERICIDE</t>
  </si>
  <si>
    <t>BIOCOMP</t>
  </si>
  <si>
    <t>PLATA CHELTUIELI FOTOCOPIERE DOSAR DE EXECUTARE NR.250 /2020</t>
  </si>
  <si>
    <t>BIROUL EXECUTOR JUDECATORESC ,, BATALIA VLAD"</t>
  </si>
  <si>
    <t>PLATA AVANS  TRANSPORT DEPLASARE CURTEA DE APEL ALBA PERIOADA 27.07-31.07.2020</t>
  </si>
  <si>
    <t>PLATA TRADUCERI AUTORIZATE LIMBA ENGLEZA LUNA IULIE 2020</t>
  </si>
  <si>
    <t>ALIMENTARE CONT BCR CHELTUIELI INTRETINERE ENERGIE ELECTRICA HAGA IUNIE 2020</t>
  </si>
  <si>
    <t xml:space="preserve">BANCA COMERCIALA ROMANA </t>
  </si>
  <si>
    <t>PLATA ENERGIE ELECTRICA PENTRU LOCUINTA PERSONAL CU FUNCTIE DE DEMNITATE PUBLICA, PERIOADA 06.04-05.05.2020</t>
  </si>
  <si>
    <t>ADMINISTRATIA PATRIMONIULUI PROT DE STAT</t>
  </si>
  <si>
    <t>PLATA COTE PARTI INTRETINERE PENTRU LOCUINTA PERSONAL CU FUNCTIE DE DEMNITATE PUBLICA LUNA MAI 2020</t>
  </si>
  <si>
    <t>PLATA CHIRIE/AMORTIZARI DOTARI PENTRU LOCUINTA PERSONAL CU FUNCTIE DE DEMNITATE PUBLICA LUNA IUNIE  2020</t>
  </si>
  <si>
    <t>PLATA 4 BUC STAMPILE</t>
  </si>
  <si>
    <t>FOXX COLOR</t>
  </si>
  <si>
    <t>PLATA ABONAMENT RECEPTOR PENTRU PACHET COMPLET DE PROGRAME TV IULIE 2020</t>
  </si>
  <si>
    <t>RCS&amp;RDS</t>
  </si>
  <si>
    <t>PLATA C/VAL  SERVICII CURIER RAPID LUNA IUNIE 2020</t>
  </si>
  <si>
    <t>DHL INTERNATIONAL ROMÂNIA</t>
  </si>
  <si>
    <t>PLATA SERVICII TEL VERDE  PRESTATII LUNA IUNIE  2020</t>
  </si>
  <si>
    <t>TELEKOM ROMÂNIA COMMUNICATIONS</t>
  </si>
  <si>
    <t>PLATA SERVICII DE COLECTARE DESEURI +INCHIRIERE CONTAINERE LUNA IUNIE 2020</t>
  </si>
  <si>
    <t>ECOGREEN CONSTRUCT</t>
  </si>
  <si>
    <t xml:space="preserve">INCASAT DE LA DIRECTIA NATIONALA DE PROBATIUNE C/VAL CONSUM COTE PARTI , DISTRIBUTIE APA +COLECTARE DESEURI LUNA MAI 2020 </t>
  </si>
  <si>
    <t>INCASAT DE LA DIRECTIA NATIONALA DE PROBATIUNE  C/VAL COTE PARTI CHELTUIELI COMUNE CONSUM ENERGIE TERMICA SI TERMICA LUNA IUNIE  2020</t>
  </si>
  <si>
    <t>INCASAT DE LA DIRECTIA NATIONALA DE PROBATIUNE C/VAL  CONSUM COTE PARTI SERVICII RSTVI SI  ÎNTRETINERE LIFTURI, SALARII MUNCITORI PARTI COMUNE MAI 2020</t>
  </si>
  <si>
    <t xml:space="preserve">INCASAT DE LA DIRECTIA NATIONALA DE PROBATIUNE C/VAL  CONSUM COTE PARTI TAXA MUNICIPALA APA UZATA  MAI 2020 </t>
  </si>
  <si>
    <t xml:space="preserve">PLATA SERVICII FRANCARE TRIMITERI CORESPONDENTA PERIOADA 02-30.06.2020 </t>
  </si>
  <si>
    <t>PLATA 30 BUC TONERE RICOH AFICIO</t>
  </si>
  <si>
    <t xml:space="preserve">TOKO </t>
  </si>
  <si>
    <t>PLATA PUBLICARE IN MO PI ORDIN NR.2641/C/2020, MOF 463/29.06.2020</t>
  </si>
  <si>
    <t>PLATA SERVICII TELEFONIE FIXA PERIOADA IUNIE 2020</t>
  </si>
  <si>
    <t>VODAFONE</t>
  </si>
  <si>
    <t>PLATA SERVICII MENTENANTA  SOFTWARE ECRIS  LUNA IUNIE 2020</t>
  </si>
  <si>
    <t>IMPLEMENT 24 SOFTWARE</t>
  </si>
  <si>
    <t xml:space="preserve">PLATA SERVICII INCHIRIERE/MENTENANTA APLICATIE INFORMATICA ERP MAI-IUNIE 2020 </t>
  </si>
  <si>
    <t>INTEGRISOFT SOLUTIONS</t>
  </si>
  <si>
    <t>PLATA ACTUALIZARE  BAZA DE DATE PORTAL LEGISLATIV ,PROIECT ,,IMPLEMENTAREA PORTALULUI N-LEX '' LUNA  IUNIE 2020</t>
  </si>
  <si>
    <t>CENTRUL TERITORIAL DE CALCUL ELECTRONIC</t>
  </si>
  <si>
    <t>PlLATA 6 BUC LAMPI BACTERICIDE CU UV</t>
  </si>
  <si>
    <t xml:space="preserve">PLATA  3 BUC LAMPADARE </t>
  </si>
  <si>
    <t>TRIVOLT DISTRIBUTION</t>
  </si>
  <si>
    <t xml:space="preserve">PLATA 1 BUC DRAPEL NATO  </t>
  </si>
  <si>
    <t xml:space="preserve">DECORATIVA </t>
  </si>
  <si>
    <t>PLATA 100 BUC BECURI ECONOMICE</t>
  </si>
  <si>
    <t>DEDEMAN</t>
  </si>
  <si>
    <t>PLATA 100 BUC NEON +10 BUC SIGURANTA BIPOLARE</t>
  </si>
  <si>
    <t xml:space="preserve">MOON COMIMPEX </t>
  </si>
  <si>
    <t>PLATA SERVICII  REPARATIE AUTO LUNA IULIE 2020</t>
  </si>
  <si>
    <t>AMT POINT GARAGE</t>
  </si>
  <si>
    <t xml:space="preserve">PLATA ONORARIU EXPERT  IN DOSARUL  NR.21132/302/2018,JUDECATORIA SECTOR 5 BUCURESTI  </t>
  </si>
  <si>
    <t xml:space="preserve">BIROUL LOCAL DE EXPERTIZE JUDICIARE TRHNICE SI CONTABILE-TRIBUNALUL BUCURESTI </t>
  </si>
  <si>
    <t xml:space="preserve">PLATA AVANS PROTOCOL LUNA IULIE  2020 </t>
  </si>
  <si>
    <t>PLATA AVANS  TRANSPORT DEPLASARE TRIBUNALUL DOLJ- PERIOADA  20.07-31.07.2020</t>
  </si>
  <si>
    <t>PLATA SERVICII TELEFONIE MOBILA -PERIOADA 27.05-26.06.2020</t>
  </si>
  <si>
    <t xml:space="preserve">PLATA SERVICII INTERNET MAX + 2STB +1 LINIE TELEFONICA, PERIOADA 21.05-20.07.2020 </t>
  </si>
  <si>
    <t>INES GROUP</t>
  </si>
  <si>
    <t xml:space="preserve">PLATA ALIMENTARE CARBURANTI PE BAZA DE CARDURI IUNIE 2020 </t>
  </si>
  <si>
    <t xml:space="preserve">ROMPETROL DOWNSTREAM </t>
  </si>
  <si>
    <t>PLATA SERVICII ACTUALIZARE PROGRAM LEGISLATIV INDACO LEGE 5 IUNIE 2020</t>
  </si>
  <si>
    <t>INDACO SYSTEMS</t>
  </si>
  <si>
    <t>PLATA  SERVICII MONITORIZARE  PRESA SCRISA AUDIO+ VIDEO SITE-URI DE SPECIALITATE PERIOADA IUNIE 2020</t>
  </si>
  <si>
    <t>AGENTIA NATIONALA DE PRESA ,, AGERPRESS"</t>
  </si>
  <si>
    <t>PLATA REVISTE DE SPECIALITATE JURIDICA ROMÂNESTI</t>
  </si>
  <si>
    <t>TOP SEVEN WEST</t>
  </si>
  <si>
    <t>PLATA CHELTUIELI JUDICIARE DOSAR DE EXECUTARE 8/2019, SENTINTA CIVILA 9288/20.12.2019</t>
  </si>
  <si>
    <t>PETENT DESPAGUBIT</t>
  </si>
  <si>
    <t>PLATA SERVICII DEZINFECTIE SEDIU MJ PERIOADA 04.07.2020</t>
  </si>
  <si>
    <t>FABI TOTAL GRUP</t>
  </si>
  <si>
    <t>PLATA SERVCII SPALARE AUTO (EXTERIOR-INTERIOR) PENTRU 20 AUTO IUNIE 2020</t>
  </si>
  <si>
    <t>STELANO STAR</t>
  </si>
  <si>
    <t>PLATA SERVICII REVIZIE 151 APARATE DE AER CONDITIONAT</t>
  </si>
  <si>
    <t>EAST EUROPEAN BUSINESS CENTER</t>
  </si>
  <si>
    <t>PLATA SERVICII INTRETINERE/MENTENANATA RETEA TELEFONICA DE INTERIOR /APARATE TELEFONICE SI FAXURI PERIODA  IUNIE 2020</t>
  </si>
  <si>
    <t>CONNEXIAL RO</t>
  </si>
  <si>
    <t>PLATA SUPRAVEGHERE A 5 INSTALATII DE RIDICAT DIN DOMENIUL ISCIR LUNA IUNIE 2020</t>
  </si>
  <si>
    <t xml:space="preserve">GYN CONS METALMOB </t>
  </si>
  <si>
    <t xml:space="preserve">PLATA SERVICII INTRETINERE 5 ASCENSOARE LUNA IUNIE 2020 </t>
  </si>
  <si>
    <t xml:space="preserve">ASCENSORUL </t>
  </si>
  <si>
    <t>PLATA SERVICII RECONDITIONAT MOTOR VENTILATOR, COMPRESOR APARATE DE AER CONDITIONAT</t>
  </si>
  <si>
    <t>GILMAR</t>
  </si>
  <si>
    <t>PLATA INSTALARE PIESE DE SCHIMB  PENTRU CAMERA SERVERELOR</t>
  </si>
  <si>
    <t>PLATA  INSTALARE PIESE DE SCHIMB  PENTRU ECHIPAMENTE DE CLIMATIZARE PROFESIONAL EMERSON</t>
  </si>
  <si>
    <t xml:space="preserve">PLATA PIESE DE SCHIMB PENTRU IMPRIMANTA SI MULTIFUNCTIONALE </t>
  </si>
  <si>
    <t>ALIMENTARE CONT BCR CHELTUIELI INTRETINERE MAGISTRAT IUNIE- IULIE 2020</t>
  </si>
  <si>
    <t>BANCA COMERCIALA ROMANA</t>
  </si>
  <si>
    <t xml:space="preserve">PLATA C/VAL  TAXA JUDICIARA DE TIMBRU -PENTRU RECURS IN DOSARUL 869/33/2019 </t>
  </si>
  <si>
    <t>DIRECTIA IMPOZITE SI TAXE LOCALE SECTOR 5 BUCURESTI</t>
  </si>
  <si>
    <t>PLATA SERVICII FOTOCOPIERE DOSAR 122/2019</t>
  </si>
  <si>
    <t>BEJ DRAGANESCU, IONESCU &amp; CRAFCENCO</t>
  </si>
  <si>
    <t>PLATA SERVICII CURIER RAPID PERIOADA 29.06.2020</t>
  </si>
  <si>
    <t>DHL INTERNATIONAL</t>
  </si>
  <si>
    <t>PLATA COTE PARTI TAXA MUNICIPALA APA UZATA PERIOADA 09.05-09.06.2020</t>
  </si>
  <si>
    <t xml:space="preserve">MINISTERUL FINANTELOR PUBLICE </t>
  </si>
  <si>
    <t>PLATA COTE PARTI ENERGIE ELECTRICA LUNA MAI 2020</t>
  </si>
  <si>
    <t>PLATA COTE PARTI APA RECE PERIOADA 09.05-09.06.2020</t>
  </si>
  <si>
    <t>INCASAT DE LA  MINISTERUL LUCRARILOR PUBLICE, DEZVOLTARII SI ADMINISTRATIEI C/VAL COTE PARTI INTRETINERE LIFTURI SI SERVICII RSTVI LUNA MAI 2020</t>
  </si>
  <si>
    <t xml:space="preserve">INCASAT DE LA  MINISTERUL LUCRARILOR PUBLICE, DEZVOLTARII  SI ADMINISTRATIEI C/VAL COTE PARTI COLECTARE DESEURI LUNA MAI 2020 </t>
  </si>
  <si>
    <t>PLATA AVANS PROTOCOL LUNA IULIE 2020</t>
  </si>
  <si>
    <t>PLATA C/VAL  SERVICII CURIER RAPID PERIOADA 10,16,17.06.2020</t>
  </si>
  <si>
    <t>INCASAT DE LA MINISTERUL PENTRU MEDIUL DE AFACERI COMERT SI ANTREPRENORIAT C/VAL SALUBRITATE PERIOADA APRILIE 2020</t>
  </si>
  <si>
    <t>INCASAT RECUPERARE DEPASIRI PLAFON CHELTUIELI TELEFONIE MOBILA PERIOADA 27.05.2020-26.06.2020</t>
  </si>
  <si>
    <t>PLATA SERVICII DE TELECOMUNICATII SPECIALE  LUNA  MAI 2020</t>
  </si>
  <si>
    <t>PLATA C/VAL ONORARIU EXPERT CONTABIL  DOSAR  NR.2363/302/2019</t>
  </si>
  <si>
    <t xml:space="preserve">BIROUL LOCAL EXPERTIZE JUDICIARE TEHNICE SI CONTABILITATE </t>
  </si>
  <si>
    <t>PLATA C/VAL CHELTUIELI DE FOTOCOPIERE IN DOSARUL DE EXECUTARE NR.6/2020 SI 7/2020, DOSAR DE INSTANTA NR.6685/302/2020</t>
  </si>
  <si>
    <t>BEJ PAVILIU BOGDAN ADRIAN</t>
  </si>
  <si>
    <t>INCASAT C/VAL SOLD NEUTILIZAT CHELTUIELI DEPLASARI EXTERNE</t>
  </si>
  <si>
    <t>PLATA CHELTUIELI DE FOTOCOPIERE  DOSAR DE EXECUTARE NR.29/2020, JUDECATORIA TG MURES</t>
  </si>
  <si>
    <t xml:space="preserve">BEJ ANDRONESI VALERIAN DORIN </t>
  </si>
  <si>
    <t>PLATA DECONT PROTOCOL PENTRU LUNA IULIE 2020</t>
  </si>
  <si>
    <t>CARREFOUR</t>
  </si>
  <si>
    <t>PLATA PUBLICARE IN MO PI ORDIN NR.2610/C/2020, MOF 524/2020</t>
  </si>
  <si>
    <t>PLATA  LUCRARI DE SPECIALITATE JURIDICA BIBLIOTECA CENTRALA</t>
  </si>
  <si>
    <t xml:space="preserve">UNIVERSUL JURIDIC </t>
  </si>
  <si>
    <t>PLATA SERVICII INTRETINERE/REPARATII ECHIPAMENT CAMERA SERVERELOR IUNIE 2020</t>
  </si>
  <si>
    <t>PLATA 5 BUC LAMPI  CU UV</t>
  </si>
  <si>
    <t>PLATA 15 BUC NIPLURI</t>
  </si>
  <si>
    <t xml:space="preserve">PLATA BANDA MARCARE DISTANTA MINIMA </t>
  </si>
  <si>
    <t xml:space="preserve">OFFICE LINE </t>
  </si>
  <si>
    <t>PLATA DECONT TRANSPORT CU AUTO PERSONAL  DEPLASARE TRIBUNALUL SATU MARE PERIOADA   05.07-11.07.2022</t>
  </si>
  <si>
    <t>PLATA DECONT TRANSPORT CU AUTO PERSONAL  DEPLASARE TRIBUNALUL GALATI PERIOADA   IULIE 2020</t>
  </si>
  <si>
    <t>PLATA DECONT TRANSPORT CU AUTO PERSONAL  DEPLASARE TRIBUNALUL TULCEA PERIOADA  IULIE 2020</t>
  </si>
  <si>
    <t xml:space="preserve">Suma </t>
  </si>
  <si>
    <t xml:space="preserve">FACTURA  </t>
  </si>
  <si>
    <t>FURNIZOR/BENEFICIAR</t>
  </si>
  <si>
    <t xml:space="preserve">ORDIN DE PLATA /CEC /FOAIE DE VARSAMÂNT </t>
  </si>
  <si>
    <t>Data act</t>
  </si>
  <si>
    <t xml:space="preserve">Nr Crt. </t>
  </si>
  <si>
    <t>Perioada 01-31.07.2020</t>
  </si>
  <si>
    <t>TITLUL 20 BUNURI SI SERVICII</t>
  </si>
  <si>
    <t>CAPITOLUL 61.01- Ordine publica si siguranta nationala</t>
  </si>
  <si>
    <t xml:space="preserve">MINISTERUL JUSTITEI - Aparat propriu </t>
  </si>
  <si>
    <t>Total IULIE 2020</t>
  </si>
  <si>
    <t>PLATA 4% CONTRIBUTIE PENTRU PERSOANE  CU HANDICAP, IUNIE 2020, CONF LEGII 448/2006</t>
  </si>
  <si>
    <t xml:space="preserve">BUGETUL DE STAT </t>
  </si>
  <si>
    <t xml:space="preserve">        </t>
  </si>
  <si>
    <t>CAPITOLUL 61.01 ,,ORDINE PUBLICA SI SIGURANTA NATIONALA"</t>
  </si>
  <si>
    <t>TITLUL 58 ,,PROIECTE CU FINANTARE DIN FONDURI EXTERNE NERAMBURSABILE (FEN)"</t>
  </si>
  <si>
    <t>SURSA A</t>
  </si>
  <si>
    <t>01-31.07.2020</t>
  </si>
  <si>
    <t>Document</t>
  </si>
  <si>
    <t>Data</t>
  </si>
  <si>
    <t>Explicatii</t>
  </si>
  <si>
    <t>Furnizor/Beneficiar suma</t>
  </si>
  <si>
    <t>Suma (lei)</t>
  </si>
  <si>
    <t>ORDONANTAREA DE PLATA NR. 853/15.07.2020 PLATA DIFERENTE MAJORARI SALARIALE NETE AFERENTE PERIOADEI IUNIE  2020 -CR7 PROIECT,, PROIECT " 12074 ,,CONSOLIDAREA CAPACITATII ADMINISTRATIVE 2014-2020,, cota 16,01613851%</t>
  </si>
  <si>
    <t>ORDONANTAREA DE PLATA NR.853/15.07.2020  PLATA DIFERENTE MAJORARI SALARIALE NETE AFERENTE PERIOADEI IUNIE 2020 -CR7,, PROIECT " 12074 ,,CONSOLIDAREA CAPACITATII ADMINISTRATIVE 2014-2020, cota 16,01613851%</t>
  </si>
  <si>
    <t>ORDONANTAREA DE PLATA NR 853/15.07.2020  PLATA DIFERENTE MAJORARI SALARIALE NETE AFERENTE PERIOADEI IUNIE 2020 -CR7,, PROIECT " 12074 ,,CONSOLIDAREA CAPACITATII ADMINISTRATIVE 2014-2020, cota 16,01613851%</t>
  </si>
  <si>
    <t>ORDONANTAREA DE PLATA NR.853/15.07.2020  PLATA DIFERENTE MAJORARI SALARIALE NETE AFERENTE PERIOADEI IUNIE  2020 -CR7 , PROIECT " 12074 ,,CONSOLIDAREA CAPACITATII ADMINISTR 2014-2020, cota 16,01613851%</t>
  </si>
  <si>
    <t>ORDONANTAREA DE PLATA NR.853/15.07.2020  PLATA DIFERENTE MAJORARI SALARIALE NETE AFERENTE PERIOADEI IUNIE  2020 -CR7 , PROIECT " 12074 ,,CONSOLIDAREA CAPACITATII ADMINISTRATIVE 2014-2020, cota 16,01613851%</t>
  </si>
  <si>
    <t>ORDONANTAREA DE PLATA NR.853/15.07.2020  PLATA DIFERENTE MAJORARI SALARIALE NETE AFERENTE PERIOADEI IUNIE 2020 -CR7,, PROIECT " 12074 ,,CONSOLIDAREA CAPACITATII ADMINISTRATIVE 2014-2020,,cota 16,01613851%</t>
  </si>
  <si>
    <t xml:space="preserve">ORDONANTAREA DE PLATA NR.855/15.06.2020  PLATA 25% CAS ANGAJAT PERSONAL CIVIL  PENTRU  DIFERENTE MAJORARI SALARIALE NETE AFERENTE PERIOADEI IUNIE 2020, CR 7, PROIECT " 12074 ,,CONSOLIDAREA CAPACITATII ADMINISTRATIVE 2014-2020,, cota16,01613851% </t>
  </si>
  <si>
    <t>BUGET ASIG.SOCIALE DE STAT SI FD.SPEC.</t>
  </si>
  <si>
    <t xml:space="preserve">ORDONANTAREA DE PLATA NR.856/15.07.2020 PLATA 25% CAS ANGAJAT FUNCTIONARI PUBLICI CU STATUT SPECIAL  PENTRU  DIFERENTE MAJORARI SALARIALE NETE AFERENTE PERIOADEI IUNIE 2020 -CR7- PROIECT " 12074 ,,CONSOLIDAREA CAPACITATII ADMINISTRATIVE 2014-2020,, cota 16,01613851% </t>
  </si>
  <si>
    <t>ORDONANTAREA DE PLATA NR.855/15.07.2020 PLATA 10% CASS ANGAJAT  PENTRU  DIFERENTE MAJORARI SALARIALE NETE AFERENTE PERIOADEI IUNIE 2020 ,  CR 7,PROIECT " ,,CONSOLIDAREA CAPACITATII ADMINISTRATIVE 2014-2020,, cota 16,01613851%</t>
  </si>
  <si>
    <t>ORDONANTAREA DE PLATA NR.857/15.07.2020 PLATA 10% IMPOZIT ANGAJAT FUNCTIONARI PUBLICI  PENTRU  DIFERENTE MAJORARI SALARIALE NETE AFERENTE PERIOADEI IUNIE 2020 -CR 7-  PROIECT " 12074 ,,CONSOLIDAREA CAPACITATII ADMINISTRATIVE 2014-2020,, cota 16,01613851%</t>
  </si>
  <si>
    <t xml:space="preserve">ORDONANTAREA DE PLATA NR.854/15.07.2020  PLATA CONTRIBUTIE ASIGURATORIE  DE MUNCA  ANGAJATOR 2,25%  PENTRU DIFERENTE MAJORARI SALARIALE NETE AFERENTE PERIOADEI IUNIE 2020 , CR 7 - PROIECT  " 12074 ,,CONSOLIDAREA CAPACITATII ADMINISTRATIVE 2014-2020,, cota 16,01613851% </t>
  </si>
  <si>
    <t>ORDONANTAREA DE PLATA NR. 853/15.07.2020 PLATA DIFERENTE MAJORARI SALARIALE NETE AFERENTE PERIOADEI IUNIE  2020 -CR7 PROIECT,, PROIECT " 12074 ,,CONSOLIDAREA CAPACITATII ADMINISTRATIVE 2014-2020,, cota 83,98386149%</t>
  </si>
  <si>
    <t>ORDONANTAREA DE PLATA NR.855/15.06.2020  PLATA 25% CAS ANGAJAT PERSONAL CIVIL  PENTRU  DIFERENTE MAJORARI SALARIALE NETE AFERENTE PERIOADEI IUNIE 2020, CR 7, PROIECT " 12074 ,,CONSOLIDAREA CAPACITATII ADMINISTRATIVE 2014-2020,, cota 83,98386149%</t>
  </si>
  <si>
    <t>ORDONANTAREA DE PLATA NR.856/15.07.2020 PLATA 25% CAS ANGAJAT FUNCTIONARI PUBLICI CU STATUT SPECIAL  PENTRU  DIFERENTE MAJORARI SALARIALE NETE AFERENTE PERIOADEI IUNIE 2020 -CR7- PROIECT " 12074 ,,CONSOLIDAREA CAPACITATII ADMINISTRATIVE 2014-2020,, cota 83,98386149%</t>
  </si>
  <si>
    <t>ORDONANTAREA DE PLATA NR.855/15.07.2020 PLATA 10% CASS ANGAJAT  PENTRU  DIFERENTE MAJORARI SALARIALE NETE AFERENTE PERIOADEI IUNIE 2020 ,  CR 7,PROIECT " ,,CONSOLIDAREA CAPACITATII ADMINISTRATIVE 2014-2020,, cota 83,98386149%</t>
  </si>
  <si>
    <t>ORDONANTAREA DE PLATA NR.857/15.07.2020 PLATA 10% IMPOZIT ANGAJAT FUNCTIONARI PUBLICI  PENTRU  DIFERENTE MAJORARI SALARIALE NETE AFERENTE PERIOADEI IUNIE 2020 -CR 7-  PROIECT " 12074 ,,CONSOLIDAREA CAPACITATII ADMINISTRATIVE 2014-2020,, cota 83,98386149%</t>
  </si>
  <si>
    <t xml:space="preserve">ORDONANTAREA DE PLATA NR.854/15.07.2020  PLATA CONTRIBUTIE ASIGURATORIE  DE MUNCA  ANGAJATOR 2,25%  PENTRU DIFERENTE MAJORARI SALARIALE NETE AFERENTE PERIOADEI IUNIE 2020 , CR 7 - PROIECT  " 12074 ,,CONSOLIDAREA CAPACITATII ADMINISTRATIVE 2014-2020,, cota 83,98386149% </t>
  </si>
  <si>
    <t>Total iulie 2020 Sipoca 57</t>
  </si>
  <si>
    <t>PLATA F.2020017/10.06.2020 REPREZENTAND CV SERVICII PENTRU REALIZAREA LIVRABILELOR AFERENTE TRANSEI 1, CONFORM ANEXEI NR.7 DIN ACTUL ADITIONAL NR.1 LA CONTRACTUL "SERVICII DE CONSULTANTA SI EXPERTIZA, SOFTWARE SI HARDWARE  PENTRU MODULUL PILOT, NECESARE I</t>
  </si>
  <si>
    <t>ASOCIEREA ESSENSYS SOFT LIDER IMPLEMENT</t>
  </si>
  <si>
    <t>PLATA 25% CAS PENTRU MAJORARI SALARIALE NETE AFERENTE LUNII MAI 2020 PROIECT "DEZVOLTAREA SI IMPLEMENTAREA UNUI SISTEM INTEGRAT DE MANAGEMENT STRATEGIC LA NIVELUL SISTEMU</t>
  </si>
  <si>
    <t xml:space="preserve">BUGET ASIG SOC DE STAT </t>
  </si>
  <si>
    <t>PLATA 25% CAS  FPSS PENTRU PLATA MAJORARI SALARIALE NETE AFERENTE LUNII MAI 2020  PROIECT PROIECT "DEZVOLTAREA SI IMPLEMENTAREA UNUI SISTEM INTEGRAT DE MANAGEMENT STRATEGIC LA NIVELUL SISTEMULUI JUDICIAR -SIMS" COD SIPOCA 55 FINANTAT PRIN PROGRAMUL OPERAT</t>
  </si>
  <si>
    <t xml:space="preserve"> BUGETUL DE STAT </t>
  </si>
  <si>
    <t>PLATA 10% CASS  PENTRU MAJORARI SALARIALE NETE AFERENTE LUNII MAI 2020 PROIECT "DEZVOLTAREA SI IMPLEMENTAREA UNUI SISTEM INTEGRAT DE MANAGEMENT STRATEGIC LA NIVELUL SISTEMULUI JUDICIAR -SIMS" COD SIPOCA 55 FINANTAT PRIN PROGRAMUL OPERATIONAL "CAPACITATE A</t>
  </si>
  <si>
    <t>BUGET ASIG SOC DE STAT</t>
  </si>
  <si>
    <t>PLATA 10% IMPOZIT PENTRU PLATA MAJORARI SALARIALE NETE AFERENTE LUNII MAI 2020 PROIECT "DEZVOLTAREA SI IMPLEMENTAREA UNUI SISTEM INTEGRAT DE MANAGEMENT STRATEGIC LA NIVELUL SISTEMULUI JUDICIAR -SIMS" COD SIPOCA 55 FINANTAT PRIN PROGRAMUL OPERATIONAL "CAPA</t>
  </si>
  <si>
    <t>BUGETUL DE STAT</t>
  </si>
  <si>
    <t>PLATA 2,25% CONTRIBUTIE ANGAJATOR  PENTRU MAJORARI SALARIALE NETE AFERENTE LUNII MAI 2020 PROIECT "DEZVOLTAREA SI IMPLEMENTAREA UNUI SISTEM INTEGRAT DE MANAGEMENT STRATEGIC LA NIVELUL SISLUI JUDICIAR -SIMS" COD SIPOCA 55 FINANTAT PRIN PROGRAMUL OPERATIONA</t>
  </si>
  <si>
    <t>PLATA 25% CAS PENTRU MAJORARI SALARIALE NETE AFERENTE LUNII MAI 2020 PROIECT "DEZVOLTAREA SI IMPLEMENTAREA UNUI SISTEM INTEGRAT DE MANAGEMENT STRATEGIC LA NIVELUL SISTEMULUI JUDICIAR -SIMS" COD SIPOCA 55 FINANTAT PRIN PROGRAMUL OPERATIONAL "CAPACITATE ADM</t>
  </si>
  <si>
    <t>PLATA 25% CAS  FPSS PENTRU PLATA MAJORARI SALARIALE NETE AFERENTE LUNII MAI 2020  PROIECT "DEZVOLTAREA SI IMPLEMENTAREA UNUI SISTEM INTEGRAT DE MANAGEMENT STRATEGIC LA NIVELUL SISTEMULUI JUDICIAR -SIMS" COD SIPOCA 55 FINANTAT PRIN PROGRAMUL OPERATIONAL "C</t>
  </si>
  <si>
    <t>PLATA 10% CASS  PENTRU MAJORARI SALARIALE NETE AFERENTE LUNII MAI 2020 PROIECT "DEZVOLTAREA SI IMPLEMENTAREA UNUI SISTEM INTEGRAT DE MANAGEMENT STRATEGIC LA NIVELUL SISTISTEMULUI JUDICIAR -SIMS" COD SIPOCA 55 FINANTAT PRIN PROGRAMUL OPERATIONAL "CAPACITAT</t>
  </si>
  <si>
    <t>PLATA 2,25% CONTRIBUTIE ANGAJATOR  PENTRU MAJORARI SALARIALE NETE AFERENTE LUNII MAI 2020 PROIECT "DEZVOLTAREA SI IMPLEMENTAREA UNUI SISTEM INTEGRAT DE MANAGEMENT STRATEGIC LA NIVELUL SISTEMULUI JUDICIAR -SIMS" COD SIPOCA 55 FINANTAT PRIN PROGRAMUL OPERAT</t>
  </si>
  <si>
    <t>PLATA MAJORARI SALARIALE NETE AFERENTE LUNII MAI 2020 PROIECT "DEZVOLTAREA SI IMPLEMENTAREA UNUI SISTEM INTEGRAT DE MANAGEMENT STRATEGIC LA NIVELUL SISTEMULUI JUDICIAR -SIMS" COD SIPOCA 55 FINANTAT PRIN PROGRAMUL OPERATIONAL "CAPACITATE ADMINISTRATIVA 201</t>
  </si>
  <si>
    <t>PLATA MAJORARI SALARIALE NETE AFERENTE LUNII MAI 2020 PROIECT "DEZVOLTAREA SI IMPLEMENTAREA UNUI SISTEM INTEGRAT DE MANAGEMENT STRATEGIC LA NIVELUL SISTEMULUI JUDICIAR-SIMS" COD SIPOCA 55 FINANTAT PRIN PROGRAMUL OPERATIONAL "CAPACITATE ADMINISTRATIVA 2014</t>
  </si>
  <si>
    <t>PLATA MAJORARI SALARIALE NETE AFERENTE LUNII MAI 2020 PROIECT "DEZVOLTAREA SI IMPLEMENTAREA UNUI SISTEM INTEGRAT DE MANAGEMENT STRATEGIC LA NIVELUL SISTEMULUI JUDICIAR -SIMS"COD SIPOCA 55 FINANTAT PRIN PROGRAMUL OPERATIONAL "CAPACITATE ADMINISTRATIVA 2014</t>
  </si>
  <si>
    <t>PLATA F.2020018/16.06.2020 SOFTWARE DE GESTIUNE A BAZELOR DE DATE SI SISTEME DE OPERARE PENTRU SERVER PENTRU SUSTINEREA SISTEMULUI IT PILOT AL INSPECTIEI JUDICIARE " PROIECT "DEZVOLTAREA SI IMPLEMENTAREA UNUI SISTEM INTEGRAT DE MANAGEMENT STRATEGIC LA NIV</t>
  </si>
  <si>
    <t>PLATA F.2020018/16.06.2020 SOFTWARE DE GESTIUNE A BAZELOR DE DATE SI SISTEME DE OPERARE PENTRU SERVER PENTRU SUSTINEREA SISTEMULUI IT PILOT AL INSPECTIEI  JUDICIARE " PROIECT "DEZVOLTAREA SI IMPLEMENTAREA UNUI SISTEM INTEGRAT DE MANAGEMENT STRATEGIC LA NI</t>
  </si>
  <si>
    <t>PLATA F.2020018/16.06.2020 REPREZENTAND  2 BUC.SERVERE+1BUC.SWICH+3BUC.SCANERE PENTRU PARTENER INSPECTIA JUDICIARA " PROIECT "DEZVOLTAREA SI IMPLEMENTAREA UNUI SISTEM INTEGRAT DE MANAGEMENT STRATEGIC LA NIVELUL SISTEMULUI JUDICIAR -SIMS" COD SIPOCA 55 FIN</t>
  </si>
  <si>
    <t>PLATA MAJORARI SALARIALE NETE AFERENTE LUNII IUNIE 2020 PROIECT "DEZVOLTAREA SI IMPLEMENTAREA UNUI SISTEM INTEGRAT DE MANAGEMENT STRATEGIC LA NIVELUL SISTEMULUI JUDICIAR -SIMS"COD SIPOCA 55 FINANTAT PRIN PROGRAMUL OPERATIONAL "CAPACITATE ADMINISTRATIVA 20</t>
  </si>
  <si>
    <t>PLATA MAJORARI SALARIALE NETE AFERENTE LUNII IUNIE 2020 PROIECT "DEZVOLTAREA SI IMPLEMENTAREA UNUI SISTEM INTEGRAT DE MANAGEMENT STRATEGIC LA NIVELUL SISTEMULUI JUDICIAR -SIMS" COD SIPOCA 55 FINANTAT PRIN PROGRAMUL OPERATIONAL "CAPACITATE ADMINISTRATIVA 2</t>
  </si>
  <si>
    <t>PLATA MAJORARI SALARIALE NETE AFERENTE LUNII IUNIE 2020 PROIECT "DEZVOLTAREA SI IMPLEMENTAREA UNUI SISTEM INTEGRAT DE MANAGEMENT STRATEGIC LA NIVELUL SISTEMULUI JUDICIAR-SIMS" COD SIPOCA 55 FINANTAT PRIN PROGRAMUL OPERATIONAL "CAPACITATE ADMINISTRATIVA 20</t>
  </si>
  <si>
    <t>PLATA MAJORARI SALARIALE NETE AFERENTE LUNII IUNIE 2020 PROIECT "DEZVOLTAREA SI IMPLEMENTAREA UNUI SISTEM INTEGRAT DE MANAGEMENT STRATEGIC LA NIVELUL SISTEMULUI JUDICIAR -SIMS COD SIPOCA 55 FINANTAT PRIN PROGRAMUL OPERATIONAL "CAPACITATE ADMINISTRATIVA 20</t>
  </si>
  <si>
    <t xml:space="preserve">PLATA MAJORARI SALARIALE NETE AFERENTE LUNII IUNIE 2020 PROIECT "DEZVOLTAREA SI IMPLEMENTAREA UNUI SISTEM INTEGRAT DE MANAGEMENT STRATEGIC LA NIVELUL SISTEMULUI JUDICIAR --SIMS" COD SIPOCA 55 FINANTAT PRIN PROGRAMUL OPERATIONAL "CAPACITATE ADMINISTRATIVA </t>
  </si>
  <si>
    <t xml:space="preserve">PLATA MAJORARI SALARIALE NETE AFERENTE LUNII IUNIE 2020 PROIECT "DEZVOLTAREA SI IMPLEMENTAREA UNUI SISTEM INTEGRAT DE MANAGEMENT STRATEGIC LA NIVELUL SISTEMULUI JUDICIAR -SIMS" -COD SIPOCA 55 FINANTAT PRIN PROGRAMUL OPERATIONAL "CAPACITATE ADMINISTRATIVA </t>
  </si>
  <si>
    <t>PLATA 25% CAS PENTRU MAJORARI SALARIALE NETE AFERENTE LUNII IUNIE 2020 PROIECT "DEZVOLTAREA SI IMPLEMENTAREA UNUI SISTEM INTEGRAT DE MANAGEMENT STRATEGIC LA NIVELUL SISTEMULUI JUDICIAR -SIMS" COD SIPOCA 55 FINANTAT PRIN PROGRAMUL OPERATIONAL "CAPACITATE A</t>
  </si>
  <si>
    <t>PLATA 25% CAS  FPSS PENTRU PLATA MAJORARI SALARIALE NETE AFERENTE LUNII IUNIE 2020  PROIECT PROIECT "DEZVOLTAREA SI IMPLEMENTAREA UNUI SISTEM INTEGRAT DE MANAGEMENT STRATEGIC LA NIVELUL SISTEMULUI JUDICIAR -SIMS" COD SIPOCA 55 FINANTAT PRIN PROGRAMUL OPER</t>
  </si>
  <si>
    <t>PLATA 10% CASS  PENTRU MAJORARI SALARIALE NETE AFERENTE LUNII IUNIE 2020 PROIECT "DEZVOLTAREA SI IMPLEMENTAREA UNUI SISTEM INTEGRAT DE MANAGEMENT STRATEGIC LA NIVELUL SISTEMULUI JUDICIAR -SIMS - COD SIPOCA 55 FINANTAT PRIN PROGRAMUL OPERATIONAL "CAPACITAT</t>
  </si>
  <si>
    <t>PLATA 10% IMPOZIT PENTRU PLATA MAJORARI SALARIALE NETE AFERENTE LUNII IUNIE 2020 PROIECT "DEZVOLTAREA SI IMPLEMENTAREA UNUI SISTEM INTEGRAT DE MANAGEMENT STRATEGIC LA NIVELUL SISTEMULUI JUDICIAR -SIMS" COD SIPOCA 55 FINANTAT PRIN PROGRAMUL OPERATIONAL "CA</t>
  </si>
  <si>
    <t>PLATA 2,25% CONTRIBUTIE ANGAJATOR  PENTRU MAJORARI SALARIALE NETE AFERENTE LUNII IUNIE 2020 PROIECT "DEZVOLTAREA SI IMPLEMENTAREA UNUI SISTEM INTEGRAT DE MANAGEMENT STRATEGIC LA NIVELUL SISTEMULUI JUDICIAR -SIMS" COD SIPOCA 55 FINANTAT PRIN PROGRAMUL OPER</t>
  </si>
  <si>
    <t xml:space="preserve">PLATA 25% CAS  FPSS PENTRU PLATA MAJORARI SALARIALE NETE AFERENTE LUNII IUNIE 2020  PROIECT "DEZVOLTAREA SI IMPLEMENTAREA UNUI SISTEM INTEGRAT DE MANAGEMENT STRATEGIC LA NIVELUL SISTEMULUI JUDICIAR -SIMS" COD SIPOCA 55 FINANTAT PRIN PROGRAMUL OPERATIONAL </t>
  </si>
  <si>
    <t>PLATA 10% CASS  PENTRU MAJORARI SALARIALE NETE AFERENTE LUNII IUNIE 2020 PROIECT "DEZVOLTAREA SI IMPLEMENTAREA UNUI SISTEM INTEGRAT DE MANAGEMENT STRATEGIC LA NIVELUL SISTEMULUI JUDICIAR -SIMS" COD SIPOCA 55 FINANTAT PRIN PROGRAMUL OPERATIONAL "CAPACITATE</t>
  </si>
  <si>
    <t>TOTAL</t>
  </si>
  <si>
    <t>SIPOCA 55</t>
  </si>
  <si>
    <t>Titlul 20 Venituri proprii</t>
  </si>
  <si>
    <t>perioada: 01.07-31.07.2020</t>
  </si>
  <si>
    <t>Nr.crt.</t>
  </si>
  <si>
    <t>DATA</t>
  </si>
  <si>
    <t>ORDIN DE PLATA/CEC/FOAIE DE VARSAMANT</t>
  </si>
  <si>
    <t>FACTURA</t>
  </si>
  <si>
    <t>SUMA</t>
  </si>
  <si>
    <t>Asociatia de Proprietari Bloc A7</t>
  </si>
  <si>
    <t xml:space="preserve">PLATA CHELTUIELI DE INTRETINERE LOC. DE SERVICIU NEREPARTIZATE, PERIOADA IANUARIE - APRILIE 2020,  STR. VASILE CARLOVA, NR.6,  BLOC A7, SCARA 1, ET.6, AP.71, SECTOR 6 BUCURESTI  </t>
  </si>
  <si>
    <t>Asociatia de locatari Bloc M39</t>
  </si>
  <si>
    <t xml:space="preserve">PLATA CHELTUIELI INTRETINERE LOC. DE SERVICIU NEREPARTIZATA, LUNA MAI 2020,  STR. NERVA TRAIAN, NR.6, BLOC M39, SCARA II, ET.2, AP.37, SECTOR 3 BUCURESTI  </t>
  </si>
  <si>
    <t xml:space="preserve">FOXX COLOR SRL        </t>
  </si>
  <si>
    <t xml:space="preserve">PLATA F.NR.35177/14.07.2020 CV STAMPILA </t>
  </si>
  <si>
    <t>Capitol</t>
  </si>
  <si>
    <t>Alineat</t>
  </si>
  <si>
    <t>61.01.07</t>
  </si>
  <si>
    <t>51.01.01</t>
  </si>
  <si>
    <t xml:space="preserve"> TRANSFERURI   ANP- CHELTUIELI DE PERSONAL, ACTIUNI DE SANATATE,  ALTE CHELTUIELI , ORDONANTAREA 748/02.07.2020</t>
  </si>
  <si>
    <t>61.01.06</t>
  </si>
  <si>
    <t xml:space="preserve"> TRANSFERURI   INEC - TITLUL VI - CHELTUIELI DE PERSONAL, TRANSFERURI INTRE UNITATI ALE ADMINISTRATIEI PUBLICE PENTRU TITLUL i.CHELTUIELI DE PERSONAL , ORDONANTAREA 747/02.07.2020</t>
  </si>
  <si>
    <t>68.01.06</t>
  </si>
  <si>
    <t xml:space="preserve"> TRANSFERURI   ANP  - TITLUL VI. TRANSFERURI INTRE UNITATI ALE ADMINISTRATIEI PUBLICE - PLATA AJUTOARE DE DECES, ORDONANTAREA 570/02.07.2020 </t>
  </si>
  <si>
    <t xml:space="preserve"> TRANSFERURI   ANP  - TITLUL VI. TRANSFERURI INTRE UNITATI ALE ADMINISTRATIEI PUBLICE - TITLUL IX  ASISTENTA SOCIALA - AJUTOARE SOCIALE, ORDONANTAREA 749/02.07.2020 </t>
  </si>
  <si>
    <t>1164,  1165,  1166</t>
  </si>
  <si>
    <t>57.02.01</t>
  </si>
  <si>
    <t xml:space="preserve"> DECONTARI CU PERSONALUL-CREDITE BUGETARE  PLATA STAT STIMULENT INSERTIE PÂNÃ LA ÎMPLINIREA VÂRSTEI DE 3 ANI PENTRU FPSS APARAT PROPRIU MJ </t>
  </si>
  <si>
    <t>61.01.50</t>
  </si>
  <si>
    <t>51.02.12</t>
  </si>
  <si>
    <t>TRANSFERURI SPITALUL PROF.DR.CONSTANTIN ANGELESCU  PENTRU INVESTITII TITLUL VI - PENTRU TITLUL II- BUNURI SI SERVICII SI TITLUL XIII , ORDONANTAREA NR.828/08.07.2020</t>
  </si>
  <si>
    <t>51.01.03</t>
  </si>
  <si>
    <t>TRANSFERURI SPITALUL PROF.DR.CONSTANTIN ANGELESCU  PENTRU INVESTITII TITLUL VI - PENTRU TITLUL II- BUNURI SI SERVICII SI TITLUL XIII , ORDONANTAREA NR.858/15.07.2020</t>
  </si>
  <si>
    <t>TRANSFERURI SPITALUL PROF.DR.CONSTANTIN ANGELESCU  PENTRU INVESTITII TITLUL VI - PENTRU TITLUL II- BUNURI SI SERVICII SI TITLUL XIII , ORDONANTAREA NR.865/20.07.2020</t>
  </si>
  <si>
    <t xml:space="preserve"> TRANSFERURI   ANP- TITLUL II-CHELTUIELI DE BUNURI  PENTRU BUNA DESFASURARE A ACTIVITATII, ORDONANTAREA 863/20.07.2020 </t>
  </si>
  <si>
    <t>68.01.50</t>
  </si>
  <si>
    <t>TRANSFERURI   ANP -ASISTENTA SOCIALA-ASISTENTA SOCIALA- AJUTOARE SOCIALE IN NUMERAR, PLATA CHELT DE TRANSPORT IN CAZUL INTERNARII IN SPITALE, CENTRE DE REFACERE A CAPACITATII LA EFORT CF HG 1398/2007 , ORDONANTAREA  846/20.07.2020</t>
  </si>
  <si>
    <t>Total</t>
  </si>
  <si>
    <t>SURSA D</t>
  </si>
  <si>
    <t>cval majorare salariala in cadrul programului Justitie, per. 01.06-30.06.2020, MFN 2014-2021, CENTRALIZATOR NR.2/54397//2017/13.07.2020-15% FN</t>
  </si>
  <si>
    <t>REPREZENTANTI MJ</t>
  </si>
  <si>
    <t>cval 2.25% contributie asiguratorie de munca ptr majorare salariala in cadrul programului Justitie, per. 01.06-30.06.2020, MFN 2014-2021,  CENTRALIZATOR NR.2/54397//2017/13.07.2020-15% FN-</t>
  </si>
  <si>
    <t>BUGETELE ASIG.SOC. SI FD.SPEC.</t>
  </si>
  <si>
    <t>cval  25 % CAS fpss ptr majorare salariala in cadrul programului Justitie, per. 01.06-30.06.2020, MFN 2014-2021, CENTRALIZATOR NR.2/54397//2017/13.07.2020-15% FN</t>
  </si>
  <si>
    <t>cval  10 % impozit ptr majorare salariala in cadrul programului Justitie, per. 01.06-30.06.2020, MFN 2014-2021, CENTRALIZATOR NR.2/54397//2017/13.07.2020-15% FN</t>
  </si>
  <si>
    <t>cval majorare salariala in cadrul programului Justitie, per. 01.06-30.06.2020, MFN 2014-2021, CENTRALIZATOR NR.2/54397//2017/13.07.2020-85% FEN</t>
  </si>
  <si>
    <t>cval  10 % CASS ptr majorare salariala in cadrul programului Justitie, per. 01.06-30.06.2020, MFN 2014-2021, CENTRALIZATOR NR.2/54397//2017/13.07.2020-15% FN</t>
  </si>
  <si>
    <t>cval 2.25% contributie asiguratorie de munca ptr majorare salariala in cadrul programului Justitie, per. 01.06-30.06.2020, MFN 2014-2021, CENTRALIZATOR NR.2/54397//2017/13.07</t>
  </si>
  <si>
    <t>cval  25 % CAS fpss ptr majorare salariala in cadrul programului Justitie, per. 01.06-30.06.2020, MFN 2014-2021, CENTRALIZATOR NR.2/54397//2017/13.07.2020-85% FEN</t>
  </si>
  <si>
    <t>cval  25 % CAS ptr majorare salariala in cadrul programului Justitie, per. 01.06-30.06.2020, MFN 2014-2021, CENTRALIZATOR NR.2/54397//2017/13.07.2020-15% FN</t>
  </si>
  <si>
    <t>cval  10 % impozit ptr majorare salariala in cadrul programului Justitie, per. 01.06-30.06.2020, MFN 2014-2021, CENTRALIZATOR NR.2/54397//2017/13.07.2020-85% FEN</t>
  </si>
  <si>
    <t>cval majorare salariala in cadrul programului Justitie, per. 01.06-30.06.2020, MFN 2014-2021, CENTRALIZATOR NR.2/54397//2017/13.07.2020-15% FN- ALIMENTARE CONT GARANTI</t>
  </si>
  <si>
    <t>MINISTERUL   JUSTITIEI</t>
  </si>
  <si>
    <t>cval  10 % CASS ptr majorare salariala in cadrul programului Justitie, per. 01.06-30.06.2020, MFN 2014-2021, CENTRALIZATOR NR.2/54397//2017/13.07.2020-85% FEN</t>
  </si>
  <si>
    <t>cval  25 % CAS ptr majorare salariala in cadrul programului Justitie, per. 01.06-30.06.2020, MFN 2014-2021, CENTRALIZATOR NR.2/54397//2017/13.07.2020-85% FEN</t>
  </si>
  <si>
    <t>cval majorare salariala in cadrul programului Justitie, per. 01.06-30.06.2020, MFN 2014-2021, CENTRALIZATOR NR.2/54397//2017/13.07.2020-85% FEN- ALIMENTARE CONT GARANTI</t>
  </si>
  <si>
    <t xml:space="preserve">cval incasare corectie financiara stabilita prin nota de constatare neregului si stabilire a corectiilor financiare nr.63/96049/2018/19.05.2020 in cadrul proiectui Combaterea Criminalitatii si a Coruptiei-proiect Justitie, MFN 2014-2021 </t>
  </si>
  <si>
    <t>MINISTERUL PUBLIC-PARCHETUL DE PE LANGA ICCJ</t>
  </si>
  <si>
    <t xml:space="preserve">cval alimentare cont BCR pentru plata  comisioane  in cadrul  MFN 2014-2021, 15% FN
</t>
  </si>
  <si>
    <t>cval alimentare cont BCR pentru plata  comisioane  in cadrul  MFN 2014-2021, 85% FEN</t>
  </si>
  <si>
    <t>cval  2,25 % contributie asiguratorie de munca  ptr majorare salariala in cadrul programului Justitie pentru membrii echipei de control desemnati prin OMJ 2597/C/11.06.2020 PER IUNIE -Centralizator nr.  /62642/2018/16.07.2020- 15% FN</t>
  </si>
  <si>
    <t>cval  plata cota de 15% FN aferenta cheltuielilor cu amortizarea  aferenta per. iunie  2020, program Justitie, MFN 2014-2021</t>
  </si>
  <si>
    <t>cval  2.25%  contributie asiguratorie de munca  ptr majorare salariala in cadrul programului Justitie pentru membrii echipei de control desemnati prin OMJ 1967/C/18.05.2020- PER IUNIE -Centralizator nr.   /61932/2018/ 16.07.2020- 15% FN</t>
  </si>
  <si>
    <t>cval 2,25% contributie asiguratorie de munca  ptr majorare salariala in cadrul programului Justitie pentru membrii echipei de control desemnati prin OMJ 68/C/14.01.2020- PER IUNIE -Centralizator nr.126/61710/2018/16.07.2020--15% FN</t>
  </si>
  <si>
    <t>cval  10% impozit ptr majorare salariala in cadrul programului Justitie pentru membrii echipei de control desemnati prin  OMJ 2597/C/11.06.2020- PER IUNIE -Centralizator nr.  /62642/2018/16.07.2020- 15% FN</t>
  </si>
  <si>
    <t>cval  10% CASS ptr majorare salariala in cadrul programului Justitie pentru membrii echipei de control desemnati prin OMJ 2597/C/11.06.2020- PER IUNIE -Centralizator nr.  /62642/2018/16.07.2020- 15% FN</t>
  </si>
  <si>
    <t>cval  25% CAS fpss ptr majorare salariala in cadrul programului Justitie pentru membrii echipei de control desemnati prin OMJ 1967/C/18.05.2020- PER IUNIE -Centralizator nr.   /61932/2018/ 16.07.2020- 15% FN</t>
  </si>
  <si>
    <t>cval  25% CAS fpss ptr majorare salariala in cadrul programului Justitie pentru membrii echiipei de control desemnati prin OMJ 2597/C/11.06.2020- PER IUNIE -Centralizator nr.  /62642/2018/16,.07.2020-15% FN</t>
  </si>
  <si>
    <t>cval  2,25 % contributie asiguratorie de munca  ptr majorare salariala in cadrul programului Justitie pentru membrii echipei de control desemnati prin OMJ 2597/C/11.06.2020- P</t>
  </si>
  <si>
    <t>cval  25% CAS ptr majorare salariala in cadrul programului Justitie pentru membrii echipei de control desemnati prin  OMJ 2597/C/11.06.2020- PER IUNIE -Centralizator nr.  /62642/2018/16.07.2020- 15% FN</t>
  </si>
  <si>
    <t>cval  10% impozit ptr majorare salariala in cadrul programului Justitie pentru membrii echipei de control desemnati prin OMJ 1967/C/18.05.2020- PER IUNIE -Centralizator nr.   /61932/2018/ 16.07.2020- 15% FN</t>
  </si>
  <si>
    <t>cval  10% impozit ptr majorare salariala in cadrul programului Justitie pentru membrii echipei de control desemnati prin OMJ 68/C/14.01.2020- PER IUNIE -Centralizator nr.126/61710/2018/16.07.2020--15% FN</t>
  </si>
  <si>
    <t>cval  25% CAS fpss ptr majorare salariala in cadrul programului Justitie pentru membrii echipei de control desemnati prin OMJ 68/C/14.01.2020- PER IUNIE -Centralizator nr.126/61710/2018/16.07.2020--15% FN</t>
  </si>
  <si>
    <t>cval  plata cota de 85% FEN aferenta cheltuielilor cu amortizarea  aferenta per. iunie 2020, program Justitie, MFN 2014-2021)</t>
  </si>
  <si>
    <t>cval  10% CASS ptr majorare salariala in cadrul programului Justitie pentru membrii echipei de control desemnati prin OMJ 1967/C/18.05.2020- PER IUNIE -Centralizator nr.   /61932/2018/ 16.07.2020- 15% FN</t>
  </si>
  <si>
    <t>cval  10% CASS ptr majorare salariala in cadrul programului Justitie pentru membrii echipei de control desemnati prin OMJ 68/C/14.01.2020- PER IUNIE -Centralizator nr.126/61710/2018/16.07.2020--15% FN</t>
  </si>
  <si>
    <t>cval majorare salariala in cadrul programului Justitie pentru membrii echipei de control desemnati prin OMJ 1967/C/18.05.2020- PER IUNIE -Centralizator nr.   /61932/2018/ 16.07.2020- 15% FN</t>
  </si>
  <si>
    <t>cval  2.25% contributie asiguratorie de munca  ptr majorare salariala in cadrul programului Justitie pentru membrii echipei de control desemnati prin OMJ 1967/C/18.05.2020- PER IUNIE -Centralizator nr.   /61932/2018/ 16.07.2020- 15% FN</t>
  </si>
  <si>
    <t>cval majorare salariala in cadrul programului Justitie pentru membrii echipei de control desemnati prin OMJ 2597/C/11.06.2020- PER IUNIE -Centralizator nr.  /62642/2018/16.07.2020- 15%</t>
  </si>
  <si>
    <t>cval  2.25% contributie asiguratorie de munca  ptr majorare salariala in cadrul programului Justitie pentru membrii echipei de control desemnati prin OMJ 68/C/14.01.20- PER IUNIE -Centralizator nr.   /61932/2018/ 16.07.2020- 15% FN</t>
  </si>
  <si>
    <t>cval majorare salariala in cadrul programului Justitie pentru membrii echipei de control desemnati prin OMJ 2597/C/11.06.2020- PER IUNIE -Centralizator nr.  /62642/2018/16.07.2020- 15% FN</t>
  </si>
  <si>
    <t>cval majorare salariala in cadrul programului Justitie pentru membrii echipei de control desemnati prin OMJ 68/C/14.01.2020- PER IUNIE -Centralizator nr.126/61710/2018/16.07.2020--15% FN</t>
  </si>
  <si>
    <t>cval  10% impozit ptr majorare salariala in cadrul programului Justitie pentru membrii echipei de control desemnati prin OMJ 2597/C/11.06.2020- PER IUNIE -85% FEN</t>
  </si>
  <si>
    <t>cval  25% CAS ptr majorare salariala in cadrul programului Justitie pentru membrii echipei de control desemnati prin OMJ 68/C/14.01.2020- PER IUNIE -15% FN</t>
  </si>
  <si>
    <t>cval  25% CAS ptr majorare salariala in cadrul programului Justitie pentru membrii echipei de control desemnati prin OMJ 1967/C/18.05.2020- PER IUNIE -15% FN</t>
  </si>
  <si>
    <t>cval  10% CASS ptr majorare salariala in cadrul programului Justitie pentru membrii echipei de control desemnati prin  OMJ 2597/C/11.06.2020- PER IUNIE -Centralizator nr.  /62642/2018/16.07.2020- 85% FEN</t>
  </si>
  <si>
    <t>cval  25% CAS fpss ptr majorare salariala in cadrul programului Justitie pentru membrii echipei de control desemnati prin OMJ 1967/C/18.05.2020- PER IUNIE-85% FEN</t>
  </si>
  <si>
    <t>cval  25% CAS fpss ptr majorare salariala in cadrul programului Justitie pentru membrii echipei de control desemnati prin  OMJ 2597/C/11.06.2020- PER IUNIE -Centralizator nr.  /62642/2018/16.07.2020- 85% FEN</t>
  </si>
  <si>
    <t>cval  25% CAS ptr majorare salariala in cadrul programului Justitie pentru membrii echipei de control desemnati prin  OMJ 2597/C/11.06.2020- PER IUNIE -Centralizator nr.  /62642/2018/16.07.2020- 85% FEN</t>
  </si>
  <si>
    <t>cval  10% impozit ptr majorare salariala in cadrul programului Justitie pentru membrii echipei de control desemnati prin OMJ 1967/C/18.05.2020- PER IUNIE -Centralizator nr.   /61932/2018/ 16.07.2020- 85% FEN</t>
  </si>
  <si>
    <t>cval  10% impozit ptr majorare salariala in cadrul programului Justitie pentru membrii echipei de control desemnati prin OMJ 68/C/14.01.2020- PER IUNIE -Centralizator nr.126/61710/2018/16.07.2020--85% FEN</t>
  </si>
  <si>
    <t>cval  25% CAS fpss ptr majorare salariala in cadrul programului Justitie pentru membrii echipei de control desemnati prin OMJ 68/C/14.01.2020- PER IUNIE -Centralizator nr.126/61710/2018/16.07.2020--85% FEN</t>
  </si>
  <si>
    <t>cval  10% CASS ptr majorare salariala in cadrul programului Justitie pentru membrii echipei de control desemnati prin OMJ 1967/C/18.05.2020- PER IUNIE -Centralizator nr.   /61932/2018/ 16.07.2020- 85% FEN</t>
  </si>
  <si>
    <t>cval  10% CASS ptr majorare salariala in cadrul programului Justitie pentru membrii echipei de control desemnati prin OMJ 68/C/14.01.2020- PER IUNIE-Centralizator nr.126/61710/2018/16.07.2020--85% FEN</t>
  </si>
  <si>
    <t>cval majorare salariala in cadrul programului Justitie pentru membrii echipei de control desemnati prin OMJ 1967/C/18.05.2020- PER IUNIE -Centralizator nr.   /61932/2018/ 16.07.2020-85% FEN</t>
  </si>
  <si>
    <t>cval majorare salariala in cadrul programului Justitie pentru membrii echipei de control desemnati prin OMJ 2597/C/11.06.2020- PER IUNIE -Centralizator nr.  /62642/2018/16.07.2020- 85% FEN</t>
  </si>
  <si>
    <t>cval majorare salariala in cadrul programului Justitie pentru membrii echipei de control desemnati prin OMJ 1967/C/18.05.2020- PER IUNIE -Centralizator nr.   /61932/2018/ 16.07.2020- 85% FEN</t>
  </si>
  <si>
    <t>cval majorare salariala in cadrul programului Justitie pentru membrii echipei de control desemnati prin OMJ 68/C/14.01.2020- PER IUNIE -Centralizator nr.126/61710/2018/16.07.2020--85% FEN</t>
  </si>
  <si>
    <t>cval  25% CAS ptr majorare salariala in cadrul programului Justitie pentru membrii echipei de control desemnati prin OMJ 68/C/14.01.2020- PER IUNIE -Centralizator nr.126/61710/2018/16.07.2020--85% FEN</t>
  </si>
  <si>
    <t>cval  25% CAS ptr majorare salariala in cadrul programului Justitie pentru membrii echipei de control desemnati prin OMJ 1967/C/18.05.2020- PER IUNIE -Centralizator nr.   /61932/2018/ 16.07.2020- 85% FEN</t>
  </si>
  <si>
    <t>Inregistrare incasare cota de 15% FN reprezentand corectie financiara stailita prin  nota de constatare neregului si stabilire a corectiilor financiare nr. 127/61710/2018/20.07.2020 comunicta  ANES in data de 21.07.2020, proiect  Sprijin pentru implementa</t>
  </si>
  <si>
    <t>Inregistrare incasare cota de 85% FEN reprezentand corectie financiara stailita prin  nota de constatare neregului si stabilire a corectiilor financiare nr. 127/61710/2018/20.07.2020 comunicta  ANES in data de 21.07.2020, proiect  Sprijin pentru implement</t>
  </si>
  <si>
    <t>MINISTERUL JUSTITIEI</t>
  </si>
  <si>
    <t>PROIECT ISEC 2013 CAPITOLUL 61.01.00</t>
  </si>
  <si>
    <t>TITLUL 56 ,,PROIECTE CU FINANTARE DIN FONDURI EXTERNE NERAMBURSABILE (ISEC 2013) "</t>
  </si>
  <si>
    <t>perioada 01-31.07.2020</t>
  </si>
  <si>
    <t>Nr.act</t>
  </si>
  <si>
    <r>
      <rPr>
        <b/>
        <u/>
        <sz val="11"/>
        <rFont val="Trebuchet MS"/>
        <family val="2"/>
      </rPr>
      <t xml:space="preserve">Clasificatie bugetara </t>
    </r>
    <r>
      <rPr>
        <b/>
        <sz val="11"/>
        <rFont val="Trebuchet MS"/>
        <family val="2"/>
      </rPr>
      <t xml:space="preserve"> Capitol   Alineat</t>
    </r>
  </si>
  <si>
    <t>Descriere</t>
  </si>
  <si>
    <t>61.01.00</t>
  </si>
  <si>
    <t>56.15.03</t>
  </si>
  <si>
    <t>Alimentare cont in lei BCR , Proiect ISEC 2013 pentru comisioane bancare   "Noi instrumente operaționale pentru organele de cercetare penale și autoritățile judiciare din Uniunea Europeana în scopul efectuării de investigații financiare în cauză.</t>
  </si>
  <si>
    <t>61.08.01.06</t>
  </si>
  <si>
    <t>56.15.02</t>
  </si>
  <si>
    <t>Proiect ISEC 2013 - Rambursare din  cont BCR -euro partenerului  Fundaţiei IRZ-ISEC 2013  cota parte cheltuieli (4.200,17 euro)   "Noi instrumente operaționale pentru organele de cercetare penale și autoritățile judiciare din Uniunea Europeana în scopul efectuării de investigatii financiare in cauza</t>
  </si>
  <si>
    <t>Proiect ISEC 2013 - Comision bancar din cont in euro BCR cv. 2,07 euro</t>
  </si>
  <si>
    <t>TITLUL VI TRANSFERURI BUNURI SI SERVICII</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</si>
</sst>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
  </numFmts>
  <fonts count="18" x14ac:knownFonts="1">
    <font>
      <sz val="11"/>
      <color theme="1"/>
      <name val="Calibri"/>
      <family val="2"/>
      <scheme val="minor"/>
    </font>
    <font>
      <b/>
      <sz val="11"/>
      <name val="Trebuchet MS"/>
      <family val="2"/>
    </font>
    <font>
      <sz val="11"/>
      <name val="Trebuchet MS"/>
      <family val="2"/>
    </font>
    <font>
      <sz val="10"/>
      <name val="Arial"/>
      <family val="2"/>
    </font>
    <font>
      <sz val="11"/>
      <name val="Trebuchet MS"/>
      <family val="2"/>
      <charset val="238"/>
    </font>
    <font>
      <sz val="10"/>
      <name val="Arial"/>
      <family val="2"/>
      <charset val="238"/>
    </font>
    <font>
      <sz val="11"/>
      <name val="Calibri"/>
      <family val="2"/>
      <scheme val="minor"/>
    </font>
    <font>
      <sz val="11"/>
      <color theme="1"/>
      <name val="Trebuchet MS"/>
      <family val="2"/>
    </font>
    <font>
      <b/>
      <sz val="10"/>
      <name val="Arial"/>
      <family val="2"/>
    </font>
    <font>
      <sz val="11"/>
      <color rgb="FFFF0000"/>
      <name val="Trebuchet MS"/>
      <family val="2"/>
    </font>
    <font>
      <sz val="11"/>
      <color indexed="10"/>
      <name val="Trebuchet MS"/>
      <family val="2"/>
    </font>
    <font>
      <b/>
      <sz val="11"/>
      <color theme="1"/>
      <name val="Trebuchet MS"/>
      <family val="2"/>
    </font>
    <font>
      <b/>
      <sz val="11"/>
      <color indexed="8"/>
      <name val="Trebuchet MS"/>
      <family val="2"/>
    </font>
    <font>
      <b/>
      <sz val="11"/>
      <color indexed="10"/>
      <name val="Trebuchet MS"/>
      <family val="2"/>
    </font>
    <font>
      <b/>
      <sz val="11"/>
      <name val="Trebuchet MS"/>
      <family val="2"/>
      <charset val="238"/>
    </font>
    <font>
      <b/>
      <sz val="10"/>
      <name val="Trebuchet MS"/>
      <family val="2"/>
    </font>
    <font>
      <sz val="11"/>
      <color indexed="8"/>
      <name val="Trebuchet MS"/>
      <family val="2"/>
    </font>
    <font>
      <b/>
      <u/>
      <sz val="11"/>
      <name val="Trebuchet MS"/>
      <family val="2"/>
    </font>
  </fonts>
  <fills count="4">
    <fill>
      <patternFill patternType="none"/>
    </fill>
    <fill>
      <patternFill patternType="gray125"/>
    </fill>
    <fill>
      <patternFill patternType="solid">
        <fgColor theme="0"/>
        <bgColor indexed="64"/>
      </patternFill>
    </fill>
    <fill>
      <patternFill patternType="solid">
        <fgColor indexed="9"/>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style="medium">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208">
    <xf numFmtId="0" fontId="0" fillId="0" borderId="0" xfId="0"/>
    <xf numFmtId="0" fontId="1" fillId="0" borderId="0" xfId="0" applyFont="1" applyBorder="1"/>
    <xf numFmtId="4" fontId="1" fillId="0" borderId="0" xfId="0" applyNumberFormat="1" applyFont="1" applyFill="1" applyBorder="1"/>
    <xf numFmtId="0" fontId="1" fillId="0" borderId="0" xfId="0" applyFont="1" applyBorder="1" applyAlignment="1">
      <alignment wrapText="1"/>
    </xf>
    <xf numFmtId="0" fontId="1" fillId="0" borderId="0" xfId="0" applyFont="1" applyBorder="1" applyAlignment="1">
      <alignment horizontal="left"/>
    </xf>
    <xf numFmtId="4" fontId="1" fillId="0" borderId="0" xfId="0" applyNumberFormat="1" applyFont="1" applyFill="1" applyBorder="1" applyAlignment="1">
      <alignment horizontal="left"/>
    </xf>
    <xf numFmtId="0" fontId="1" fillId="0" borderId="0" xfId="0" applyFont="1" applyBorder="1" applyAlignment="1">
      <alignment horizontal="left" wrapText="1"/>
    </xf>
    <xf numFmtId="0" fontId="1" fillId="0" borderId="1" xfId="0" applyFont="1" applyFill="1" applyBorder="1" applyAlignment="1">
      <alignment horizontal="center" wrapText="1"/>
    </xf>
    <xf numFmtId="4" fontId="1" fillId="0" borderId="1" xfId="0" applyNumberFormat="1" applyFont="1" applyFill="1" applyBorder="1" applyAlignment="1">
      <alignment horizontal="center" wrapText="1"/>
    </xf>
    <xf numFmtId="0" fontId="2" fillId="0" borderId="1" xfId="0" applyFont="1" applyFill="1" applyBorder="1"/>
    <xf numFmtId="0" fontId="2" fillId="0" borderId="1" xfId="0" applyFont="1" applyFill="1" applyBorder="1" applyAlignment="1">
      <alignment vertical="top" wrapText="1"/>
    </xf>
    <xf numFmtId="0" fontId="1" fillId="0" borderId="1" xfId="0" applyFont="1" applyFill="1" applyBorder="1" applyAlignment="1">
      <alignment horizontal="centerContinuous"/>
    </xf>
    <xf numFmtId="4" fontId="1" fillId="0" borderId="1" xfId="0" applyNumberFormat="1" applyFont="1" applyFill="1" applyBorder="1"/>
    <xf numFmtId="0" fontId="2" fillId="0" borderId="1" xfId="0" applyFont="1" applyFill="1" applyBorder="1" applyAlignment="1">
      <alignment wrapText="1"/>
    </xf>
    <xf numFmtId="14" fontId="2" fillId="0" borderId="1" xfId="0" applyNumberFormat="1" applyFont="1" applyFill="1" applyBorder="1"/>
    <xf numFmtId="0" fontId="1" fillId="0" borderId="1" xfId="0" applyFont="1" applyFill="1" applyBorder="1" applyAlignment="1">
      <alignment wrapText="1"/>
    </xf>
    <xf numFmtId="0" fontId="1" fillId="0" borderId="0" xfId="0" applyFont="1" applyFill="1" applyBorder="1" applyAlignment="1">
      <alignment horizontal="center"/>
    </xf>
    <xf numFmtId="0" fontId="1" fillId="0" borderId="0" xfId="0" applyFont="1" applyFill="1" applyBorder="1" applyAlignment="1">
      <alignment wrapText="1"/>
    </xf>
    <xf numFmtId="4" fontId="1" fillId="0" borderId="0" xfId="0" applyNumberFormat="1" applyFont="1" applyFill="1" applyAlignment="1">
      <alignment wrapText="1"/>
    </xf>
    <xf numFmtId="0" fontId="2" fillId="0" borderId="1" xfId="0" applyFont="1" applyFill="1" applyBorder="1" applyAlignment="1">
      <alignment horizontal="centerContinuous"/>
    </xf>
    <xf numFmtId="4" fontId="2" fillId="0" borderId="1" xfId="0" applyNumberFormat="1" applyFont="1" applyFill="1" applyBorder="1"/>
    <xf numFmtId="0" fontId="2" fillId="0" borderId="1" xfId="0" applyFont="1" applyFill="1" applyBorder="1" applyAlignment="1">
      <alignment horizontal="left" wrapText="1"/>
    </xf>
    <xf numFmtId="0" fontId="2" fillId="0" borderId="0" xfId="0" applyFont="1"/>
    <xf numFmtId="0" fontId="2" fillId="0" borderId="1" xfId="0" applyFont="1" applyBorder="1"/>
    <xf numFmtId="14" fontId="2" fillId="0" borderId="1" xfId="0" applyNumberFormat="1" applyFont="1" applyBorder="1"/>
    <xf numFmtId="4" fontId="2" fillId="0" borderId="0" xfId="0" applyNumberFormat="1" applyFont="1" applyFill="1"/>
    <xf numFmtId="0" fontId="2" fillId="0" borderId="0" xfId="0" applyFont="1" applyAlignment="1">
      <alignment wrapText="1"/>
    </xf>
    <xf numFmtId="3" fontId="2" fillId="0" borderId="1" xfId="0" applyNumberFormat="1" applyFont="1" applyBorder="1"/>
    <xf numFmtId="0" fontId="3" fillId="0" borderId="1" xfId="0" applyFont="1" applyBorder="1"/>
    <xf numFmtId="14" fontId="3" fillId="0" borderId="1" xfId="0" applyNumberFormat="1" applyFont="1" applyBorder="1"/>
    <xf numFmtId="0" fontId="4" fillId="0" borderId="1" xfId="0" applyFont="1" applyFill="1" applyBorder="1"/>
    <xf numFmtId="0" fontId="5" fillId="0" borderId="1" xfId="0" applyFont="1" applyFill="1" applyBorder="1"/>
    <xf numFmtId="14" fontId="5" fillId="0" borderId="1" xfId="0" applyNumberFormat="1" applyFont="1" applyFill="1" applyBorder="1"/>
    <xf numFmtId="4" fontId="5" fillId="0" borderId="1" xfId="0" applyNumberFormat="1" applyFont="1" applyFill="1" applyBorder="1"/>
    <xf numFmtId="0" fontId="4" fillId="0" borderId="1" xfId="0" applyFont="1" applyFill="1" applyBorder="1" applyAlignment="1">
      <alignment vertical="top" wrapText="1"/>
    </xf>
    <xf numFmtId="0" fontId="4" fillId="0" borderId="0" xfId="0" applyFont="1" applyFill="1"/>
    <xf numFmtId="0" fontId="6" fillId="0" borderId="1" xfId="0" applyFont="1" applyBorder="1"/>
    <xf numFmtId="14" fontId="6" fillId="0" borderId="1" xfId="0" applyNumberFormat="1" applyFont="1" applyBorder="1"/>
    <xf numFmtId="164" fontId="2" fillId="0" borderId="1" xfId="0" applyNumberFormat="1" applyFont="1" applyFill="1" applyBorder="1" applyAlignment="1">
      <alignment horizontal="centerContinuous"/>
    </xf>
    <xf numFmtId="4" fontId="3" fillId="0" borderId="1" xfId="0" applyNumberFormat="1" applyFont="1" applyFill="1" applyBorder="1"/>
    <xf numFmtId="4" fontId="6" fillId="0" borderId="1" xfId="0" applyNumberFormat="1" applyFont="1" applyFill="1" applyBorder="1"/>
    <xf numFmtId="0" fontId="6" fillId="0" borderId="1" xfId="0" applyFont="1" applyFill="1" applyBorder="1"/>
    <xf numFmtId="14" fontId="6" fillId="0" borderId="1" xfId="0" applyNumberFormat="1" applyFont="1" applyFill="1" applyBorder="1"/>
    <xf numFmtId="14" fontId="4" fillId="0" borderId="1" xfId="0" applyNumberFormat="1" applyFont="1" applyFill="1" applyBorder="1"/>
    <xf numFmtId="0" fontId="5" fillId="0" borderId="1" xfId="0" applyFont="1" applyBorder="1"/>
    <xf numFmtId="14" fontId="5" fillId="0" borderId="1" xfId="0" applyNumberFormat="1" applyFont="1" applyBorder="1"/>
    <xf numFmtId="0" fontId="4" fillId="0" borderId="0" xfId="0" applyFont="1"/>
    <xf numFmtId="0" fontId="2" fillId="0" borderId="1" xfId="0" applyFont="1" applyBorder="1" applyAlignment="1">
      <alignment wrapText="1"/>
    </xf>
    <xf numFmtId="0" fontId="3" fillId="0" borderId="0" xfId="0" applyFont="1"/>
    <xf numFmtId="14" fontId="3" fillId="0" borderId="0" xfId="0" applyNumberFormat="1" applyFont="1"/>
    <xf numFmtId="0" fontId="3" fillId="0" borderId="0" xfId="0" applyFont="1" applyFill="1"/>
    <xf numFmtId="14" fontId="2" fillId="0" borderId="0" xfId="0" applyNumberFormat="1" applyFont="1"/>
    <xf numFmtId="0" fontId="7" fillId="0" borderId="0" xfId="0" applyFont="1"/>
    <xf numFmtId="0" fontId="7" fillId="0" borderId="1" xfId="0" applyFont="1" applyBorder="1" applyAlignment="1">
      <alignment horizontal="right"/>
    </xf>
    <xf numFmtId="0" fontId="7" fillId="0" borderId="1" xfId="0" applyFont="1" applyBorder="1" applyAlignment="1">
      <alignment horizontal="center" wrapText="1"/>
    </xf>
    <xf numFmtId="0" fontId="7" fillId="0" borderId="1" xfId="0" applyFont="1" applyBorder="1"/>
    <xf numFmtId="4" fontId="7" fillId="0" borderId="1" xfId="0" applyNumberFormat="1" applyFont="1" applyBorder="1" applyAlignment="1">
      <alignment wrapText="1"/>
    </xf>
    <xf numFmtId="0" fontId="7" fillId="0" borderId="1" xfId="0" applyFont="1" applyBorder="1" applyAlignment="1">
      <alignment wrapText="1"/>
    </xf>
    <xf numFmtId="14" fontId="7" fillId="0" borderId="1" xfId="0" applyNumberFormat="1" applyFont="1" applyBorder="1" applyAlignment="1">
      <alignment wrapText="1"/>
    </xf>
    <xf numFmtId="4" fontId="7" fillId="0" borderId="2" xfId="0" applyNumberFormat="1" applyFont="1" applyBorder="1" applyAlignment="1">
      <alignment wrapText="1"/>
    </xf>
    <xf numFmtId="0" fontId="7" fillId="0" borderId="2" xfId="0" applyFont="1" applyBorder="1" applyAlignment="1">
      <alignment wrapText="1"/>
    </xf>
    <xf numFmtId="0" fontId="7" fillId="0" borderId="2" xfId="0" applyFont="1" applyBorder="1"/>
    <xf numFmtId="14" fontId="7" fillId="0" borderId="2" xfId="0" applyNumberFormat="1" applyFont="1" applyBorder="1" applyAlignment="1">
      <alignment wrapText="1"/>
    </xf>
    <xf numFmtId="4" fontId="8" fillId="0" borderId="3" xfId="0" applyNumberFormat="1" applyFont="1" applyBorder="1" applyAlignment="1">
      <alignment wrapText="1"/>
    </xf>
    <xf numFmtId="0" fontId="7" fillId="0" borderId="4" xfId="0" applyFont="1" applyBorder="1" applyAlignment="1">
      <alignment wrapText="1"/>
    </xf>
    <xf numFmtId="0" fontId="7" fillId="0" borderId="4" xfId="0" applyFont="1" applyBorder="1"/>
    <xf numFmtId="14" fontId="7" fillId="0" borderId="4" xfId="0" applyNumberFormat="1" applyFont="1" applyBorder="1" applyAlignment="1">
      <alignment wrapText="1"/>
    </xf>
    <xf numFmtId="0" fontId="7" fillId="0" borderId="5" xfId="0" applyFont="1" applyBorder="1"/>
    <xf numFmtId="0" fontId="9" fillId="0" borderId="0" xfId="0" applyFont="1"/>
    <xf numFmtId="4" fontId="7" fillId="0" borderId="6" xfId="0" applyNumberFormat="1" applyFont="1" applyBorder="1" applyAlignment="1">
      <alignment wrapText="1"/>
    </xf>
    <xf numFmtId="0" fontId="7" fillId="0" borderId="6" xfId="0" applyFont="1" applyBorder="1" applyAlignment="1">
      <alignment wrapText="1"/>
    </xf>
    <xf numFmtId="0" fontId="7" fillId="0" borderId="6" xfId="0" applyFont="1" applyBorder="1"/>
    <xf numFmtId="0" fontId="10" fillId="0" borderId="0" xfId="0" applyFont="1"/>
    <xf numFmtId="0" fontId="9" fillId="0" borderId="0" xfId="0" applyFont="1" applyAlignment="1"/>
    <xf numFmtId="0" fontId="9" fillId="0" borderId="0" xfId="0" applyFont="1" applyBorder="1" applyAlignment="1"/>
    <xf numFmtId="0" fontId="7" fillId="0" borderId="1" xfId="0" applyFont="1" applyBorder="1" applyAlignment="1">
      <alignment horizontal="left" wrapText="1"/>
    </xf>
    <xf numFmtId="0" fontId="9" fillId="0" borderId="0" xfId="0" applyFont="1" applyAlignment="1">
      <alignment vertical="center" wrapText="1"/>
    </xf>
    <xf numFmtId="4" fontId="11" fillId="0" borderId="3" xfId="0" applyNumberFormat="1" applyFont="1" applyBorder="1" applyAlignment="1">
      <alignment horizontal="right"/>
    </xf>
    <xf numFmtId="0" fontId="11" fillId="0" borderId="4" xfId="0" applyFont="1" applyBorder="1" applyAlignment="1">
      <alignment horizontal="left" wrapText="1"/>
    </xf>
    <xf numFmtId="0" fontId="11" fillId="0" borderId="4" xfId="0" applyFont="1" applyBorder="1" applyAlignment="1">
      <alignment wrapText="1"/>
    </xf>
    <xf numFmtId="0" fontId="11" fillId="0" borderId="4" xfId="0" applyFont="1" applyBorder="1" applyAlignment="1">
      <alignment horizontal="center" wrapText="1"/>
    </xf>
    <xf numFmtId="0" fontId="11" fillId="0" borderId="4" xfId="0" applyFont="1" applyBorder="1"/>
    <xf numFmtId="0" fontId="11" fillId="0" borderId="5" xfId="0" applyFont="1" applyBorder="1"/>
    <xf numFmtId="0" fontId="7" fillId="0" borderId="0" xfId="0" applyFont="1" applyAlignment="1">
      <alignment horizontal="right"/>
    </xf>
    <xf numFmtId="0" fontId="11" fillId="0" borderId="0" xfId="0" applyFont="1"/>
    <xf numFmtId="0" fontId="7" fillId="0" borderId="0" xfId="0" applyFont="1" applyAlignment="1">
      <alignment horizontal="center" wrapText="1"/>
    </xf>
    <xf numFmtId="4" fontId="11" fillId="0" borderId="3" xfId="0" applyNumberFormat="1" applyFont="1" applyBorder="1" applyAlignment="1">
      <alignment horizontal="center" wrapText="1"/>
    </xf>
    <xf numFmtId="14" fontId="1" fillId="0" borderId="4" xfId="0" applyNumberFormat="1" applyFont="1" applyBorder="1" applyAlignment="1">
      <alignment horizontal="center" wrapText="1"/>
    </xf>
    <xf numFmtId="1" fontId="1" fillId="0" borderId="7" xfId="0" applyNumberFormat="1" applyFont="1" applyBorder="1"/>
    <xf numFmtId="4" fontId="7" fillId="0" borderId="6" xfId="0" applyNumberFormat="1" applyFont="1" applyBorder="1" applyAlignment="1">
      <alignment horizontal="center" wrapText="1"/>
    </xf>
    <xf numFmtId="0" fontId="7" fillId="0" borderId="6" xfId="0" applyFont="1" applyBorder="1" applyAlignment="1">
      <alignment horizontal="left" wrapText="1"/>
    </xf>
    <xf numFmtId="0" fontId="7" fillId="0" borderId="6" xfId="0" applyFont="1" applyBorder="1" applyAlignment="1">
      <alignment horizontal="center" wrapText="1"/>
    </xf>
    <xf numFmtId="14" fontId="2" fillId="0" borderId="6" xfId="0" applyNumberFormat="1" applyFont="1" applyBorder="1" applyAlignment="1">
      <alignment horizontal="center" wrapText="1"/>
    </xf>
    <xf numFmtId="1" fontId="2" fillId="0" borderId="8" xfId="0" applyNumberFormat="1" applyFont="1" applyBorder="1"/>
    <xf numFmtId="4" fontId="12" fillId="0" borderId="3" xfId="0" applyNumberFormat="1" applyFont="1" applyBorder="1" applyAlignment="1">
      <alignment horizontal="right"/>
    </xf>
    <xf numFmtId="0" fontId="1" fillId="0" borderId="4" xfId="0" applyFont="1" applyBorder="1" applyAlignment="1">
      <alignment horizontal="left" wrapText="1"/>
    </xf>
    <xf numFmtId="0" fontId="1" fillId="0" borderId="4" xfId="0" applyFont="1" applyBorder="1" applyAlignment="1">
      <alignment wrapText="1"/>
    </xf>
    <xf numFmtId="0" fontId="1" fillId="0" borderId="4" xfId="0" applyFont="1" applyBorder="1" applyAlignment="1">
      <alignment horizontal="center" wrapText="1"/>
    </xf>
    <xf numFmtId="0" fontId="1" fillId="0" borderId="4" xfId="0" applyFont="1" applyBorder="1"/>
    <xf numFmtId="0" fontId="1" fillId="0" borderId="5" xfId="0" applyFont="1" applyBorder="1"/>
    <xf numFmtId="0" fontId="10" fillId="0" borderId="0" xfId="0" applyFont="1" applyAlignment="1">
      <alignment horizontal="right"/>
    </xf>
    <xf numFmtId="0" fontId="1" fillId="0" borderId="0" xfId="0" applyFont="1"/>
    <xf numFmtId="0" fontId="13" fillId="0" borderId="0" xfId="0" applyFont="1"/>
    <xf numFmtId="0" fontId="0" fillId="0" borderId="1" xfId="0" applyBorder="1"/>
    <xf numFmtId="14" fontId="0" fillId="0" borderId="1" xfId="0" applyNumberFormat="1" applyBorder="1"/>
    <xf numFmtId="0" fontId="3" fillId="0" borderId="1" xfId="0" applyFont="1" applyBorder="1" applyAlignment="1">
      <alignment wrapText="1"/>
    </xf>
    <xf numFmtId="0" fontId="0" fillId="0" borderId="1" xfId="0" applyBorder="1" applyAlignment="1">
      <alignment wrapText="1"/>
    </xf>
    <xf numFmtId="0" fontId="8" fillId="0" borderId="1" xfId="0" applyFont="1" applyBorder="1" applyAlignment="1">
      <alignment wrapText="1"/>
    </xf>
    <xf numFmtId="0" fontId="8" fillId="0" borderId="1" xfId="0" applyFont="1" applyBorder="1"/>
    <xf numFmtId="0" fontId="1" fillId="2" borderId="0" xfId="0" applyFont="1" applyFill="1" applyAlignment="1">
      <alignment vertical="center"/>
    </xf>
    <xf numFmtId="14" fontId="2" fillId="2" borderId="0" xfId="0" applyNumberFormat="1" applyFont="1" applyFill="1" applyAlignment="1">
      <alignment horizontal="right" vertical="center"/>
    </xf>
    <xf numFmtId="0" fontId="2" fillId="2" borderId="0" xfId="0" applyFont="1" applyFill="1" applyAlignment="1">
      <alignment horizontal="left" vertical="center" wrapText="1"/>
    </xf>
    <xf numFmtId="0" fontId="2" fillId="2" borderId="0" xfId="0" applyFont="1" applyFill="1" applyAlignment="1">
      <alignment vertical="center" wrapText="1"/>
    </xf>
    <xf numFmtId="4" fontId="2" fillId="2" borderId="0" xfId="0" applyNumberFormat="1" applyFont="1" applyFill="1" applyAlignment="1">
      <alignment vertical="center"/>
    </xf>
    <xf numFmtId="0" fontId="1" fillId="2" borderId="0" xfId="0" applyFont="1" applyFill="1" applyAlignment="1">
      <alignment horizontal="left" vertical="center" wrapText="1"/>
    </xf>
    <xf numFmtId="0" fontId="11" fillId="2" borderId="5" xfId="0" applyFont="1" applyFill="1" applyBorder="1" applyAlignment="1">
      <alignment vertical="center"/>
    </xf>
    <xf numFmtId="14" fontId="11" fillId="2" borderId="4" xfId="0" applyNumberFormat="1" applyFont="1" applyFill="1" applyBorder="1" applyAlignment="1">
      <alignment horizontal="right" vertical="center"/>
    </xf>
    <xf numFmtId="0" fontId="11" fillId="2" borderId="4" xfId="0" applyFont="1" applyFill="1" applyBorder="1" applyAlignment="1">
      <alignment horizontal="left" vertical="center" wrapText="1"/>
    </xf>
    <xf numFmtId="0" fontId="11" fillId="2" borderId="4" xfId="0" applyFont="1" applyFill="1" applyBorder="1" applyAlignment="1">
      <alignment vertical="center" wrapText="1"/>
    </xf>
    <xf numFmtId="4" fontId="11" fillId="2" borderId="3" xfId="0" applyNumberFormat="1" applyFont="1" applyFill="1" applyBorder="1" applyAlignment="1">
      <alignment horizontal="right" vertical="center" wrapText="1"/>
    </xf>
    <xf numFmtId="0" fontId="7" fillId="0" borderId="2" xfId="0" applyFont="1" applyBorder="1" applyAlignment="1">
      <alignment horizontal="left" wrapText="1"/>
    </xf>
    <xf numFmtId="0" fontId="7" fillId="2" borderId="5" xfId="0" applyFont="1" applyFill="1" applyBorder="1" applyAlignment="1">
      <alignment horizontal="center" wrapText="1"/>
    </xf>
    <xf numFmtId="0" fontId="7" fillId="0" borderId="4" xfId="0" applyFont="1" applyBorder="1" applyAlignment="1">
      <alignment horizontal="left" wrapText="1"/>
    </xf>
    <xf numFmtId="4" fontId="11" fillId="0" borderId="3" xfId="0" applyNumberFormat="1" applyFont="1" applyBorder="1" applyAlignment="1">
      <alignment wrapText="1"/>
    </xf>
    <xf numFmtId="0" fontId="2" fillId="2" borderId="2" xfId="0" applyFont="1" applyFill="1" applyBorder="1" applyAlignment="1">
      <alignment vertical="center"/>
    </xf>
    <xf numFmtId="14" fontId="2" fillId="2" borderId="2" xfId="0" applyNumberFormat="1" applyFont="1" applyFill="1" applyBorder="1" applyAlignment="1">
      <alignment horizontal="right" vertical="center"/>
    </xf>
    <xf numFmtId="0" fontId="2" fillId="2" borderId="2" xfId="0" applyFont="1" applyFill="1" applyBorder="1" applyAlignment="1">
      <alignment vertical="center" wrapText="1"/>
    </xf>
    <xf numFmtId="4" fontId="2" fillId="2" borderId="2" xfId="0" applyNumberFormat="1" applyFont="1" applyFill="1" applyBorder="1" applyAlignment="1">
      <alignment vertical="center"/>
    </xf>
    <xf numFmtId="0" fontId="0" fillId="0" borderId="1" xfId="0" applyFill="1" applyBorder="1"/>
    <xf numFmtId="0" fontId="14" fillId="2" borderId="2" xfId="0" applyFont="1" applyFill="1" applyBorder="1" applyAlignment="1">
      <alignment horizontal="left" vertical="center" wrapText="1"/>
    </xf>
    <xf numFmtId="0" fontId="2" fillId="0" borderId="0" xfId="0" applyFont="1" applyBorder="1" applyAlignment="1">
      <alignment horizontal="right"/>
    </xf>
    <xf numFmtId="0" fontId="2" fillId="0" borderId="0" xfId="0" applyFont="1" applyBorder="1"/>
    <xf numFmtId="0" fontId="2" fillId="0" borderId="0" xfId="0" applyFont="1" applyBorder="1" applyAlignment="1">
      <alignment wrapText="1"/>
    </xf>
    <xf numFmtId="0" fontId="7" fillId="0" borderId="0" xfId="0" applyFont="1" applyBorder="1"/>
    <xf numFmtId="0" fontId="7" fillId="0" borderId="0" xfId="0" applyFont="1" applyBorder="1" applyAlignment="1">
      <alignment wrapText="1"/>
    </xf>
    <xf numFmtId="0" fontId="1" fillId="0" borderId="1" xfId="0" applyFont="1" applyBorder="1" applyAlignment="1">
      <alignment vertical="center" wrapText="1"/>
    </xf>
    <xf numFmtId="0" fontId="1" fillId="0" borderId="1" xfId="0" applyFont="1" applyBorder="1" applyAlignment="1">
      <alignment horizontal="center" vertical="center" wrapText="1"/>
    </xf>
    <xf numFmtId="0" fontId="1" fillId="3" borderId="1" xfId="0" applyFont="1" applyFill="1" applyBorder="1" applyAlignment="1">
      <alignment horizontal="center" vertical="center" wrapText="1"/>
    </xf>
    <xf numFmtId="4" fontId="1" fillId="0" borderId="1" xfId="0" applyNumberFormat="1" applyFont="1" applyBorder="1" applyAlignment="1">
      <alignment horizontal="center" vertical="center" wrapText="1"/>
    </xf>
    <xf numFmtId="0" fontId="7" fillId="0" borderId="0" xfId="0" applyFont="1" applyAlignment="1">
      <alignment vertical="center"/>
    </xf>
    <xf numFmtId="0" fontId="7" fillId="0" borderId="1" xfId="0" applyFont="1" applyBorder="1" applyAlignment="1">
      <alignment vertical="center"/>
    </xf>
    <xf numFmtId="14" fontId="7" fillId="0" borderId="1" xfId="0" applyNumberFormat="1" applyFont="1" applyBorder="1" applyAlignment="1">
      <alignment vertical="center"/>
    </xf>
    <xf numFmtId="0" fontId="2" fillId="0" borderId="1" xfId="0" applyFont="1" applyBorder="1" applyAlignment="1">
      <alignment vertical="center" wrapText="1"/>
    </xf>
    <xf numFmtId="4" fontId="7" fillId="0" borderId="1" xfId="0" applyNumberFormat="1" applyFont="1" applyBorder="1" applyAlignment="1">
      <alignment vertical="center"/>
    </xf>
    <xf numFmtId="4" fontId="1" fillId="0" borderId="1" xfId="0" applyNumberFormat="1" applyFont="1" applyBorder="1"/>
    <xf numFmtId="0" fontId="7" fillId="0" borderId="0" xfId="0" applyFont="1" applyAlignment="1">
      <alignment wrapText="1"/>
    </xf>
    <xf numFmtId="0" fontId="1" fillId="0" borderId="1" xfId="0" applyFont="1" applyBorder="1" applyAlignment="1">
      <alignment wrapText="1"/>
    </xf>
    <xf numFmtId="0" fontId="2" fillId="0" borderId="1" xfId="0" applyFont="1" applyBorder="1" applyAlignment="1">
      <alignment horizontal="center" vertical="center"/>
    </xf>
    <xf numFmtId="14" fontId="2" fillId="0" borderId="1" xfId="0" applyNumberFormat="1" applyFont="1" applyBorder="1" applyAlignment="1">
      <alignment horizontal="center" vertical="center"/>
    </xf>
    <xf numFmtId="0" fontId="2" fillId="0" borderId="1" xfId="0" applyFont="1" applyBorder="1" applyAlignment="1">
      <alignment horizontal="left" vertical="center" wrapText="1"/>
    </xf>
    <xf numFmtId="3" fontId="2" fillId="0" borderId="1" xfId="0" applyNumberFormat="1" applyFont="1" applyBorder="1" applyAlignment="1">
      <alignment horizontal="center" vertical="center" wrapText="1"/>
    </xf>
    <xf numFmtId="1" fontId="2" fillId="0" borderId="1" xfId="0" applyNumberFormat="1" applyFont="1" applyBorder="1" applyAlignment="1">
      <alignment horizontal="center" vertical="center" wrapText="1"/>
    </xf>
    <xf numFmtId="0" fontId="15" fillId="2" borderId="9" xfId="0" applyFont="1" applyFill="1" applyBorder="1" applyAlignment="1">
      <alignment horizontal="center"/>
    </xf>
    <xf numFmtId="0" fontId="15" fillId="2" borderId="10" xfId="0" applyFont="1" applyFill="1" applyBorder="1" applyAlignment="1">
      <alignment horizontal="centerContinuous"/>
    </xf>
    <xf numFmtId="0" fontId="15" fillId="2" borderId="11" xfId="0" applyFont="1" applyFill="1" applyBorder="1" applyAlignment="1">
      <alignment horizontal="centerContinuous"/>
    </xf>
    <xf numFmtId="0" fontId="11" fillId="0" borderId="1" xfId="0" applyFont="1" applyBorder="1"/>
    <xf numFmtId="0" fontId="1" fillId="0" borderId="0" xfId="0" applyFont="1" applyFill="1" applyAlignment="1">
      <alignment vertical="center"/>
    </xf>
    <xf numFmtId="14" fontId="2" fillId="0" borderId="0" xfId="0" applyNumberFormat="1" applyFont="1" applyFill="1" applyBorder="1" applyAlignment="1">
      <alignment vertical="center"/>
    </xf>
    <xf numFmtId="0" fontId="2" fillId="0" borderId="0" xfId="0" applyFont="1" applyFill="1" applyBorder="1" applyAlignment="1">
      <alignment horizontal="left" vertical="center" wrapText="1"/>
    </xf>
    <xf numFmtId="0" fontId="2" fillId="0" borderId="0" xfId="0" applyFont="1" applyFill="1" applyBorder="1" applyAlignment="1">
      <alignment vertical="center" wrapText="1"/>
    </xf>
    <xf numFmtId="4" fontId="2" fillId="0" borderId="0" xfId="0" applyNumberFormat="1" applyFont="1" applyFill="1" applyAlignment="1">
      <alignment vertical="center"/>
    </xf>
    <xf numFmtId="0" fontId="2" fillId="0" borderId="0" xfId="0" applyFont="1" applyFill="1"/>
    <xf numFmtId="14" fontId="1" fillId="0" borderId="0" xfId="0" applyNumberFormat="1" applyFont="1" applyFill="1" applyBorder="1" applyAlignment="1">
      <alignment horizontal="left" vertical="center" wrapText="1"/>
    </xf>
    <xf numFmtId="0" fontId="1" fillId="0" borderId="1" xfId="0" applyFont="1" applyFill="1" applyBorder="1" applyAlignment="1">
      <alignment vertical="center"/>
    </xf>
    <xf numFmtId="14" fontId="1" fillId="0" borderId="1" xfId="0" applyNumberFormat="1" applyFont="1" applyFill="1" applyBorder="1" applyAlignment="1">
      <alignment horizontal="center" vertical="center"/>
    </xf>
    <xf numFmtId="0" fontId="1" fillId="0" borderId="1" xfId="0" applyFont="1" applyFill="1" applyBorder="1" applyAlignment="1">
      <alignment horizontal="left" vertical="center" wrapText="1"/>
    </xf>
    <xf numFmtId="0" fontId="1" fillId="0" borderId="1" xfId="0" applyFont="1" applyFill="1" applyBorder="1" applyAlignment="1">
      <alignment vertical="center" wrapText="1"/>
    </xf>
    <xf numFmtId="4" fontId="1" fillId="0" borderId="1" xfId="0" applyNumberFormat="1" applyFont="1" applyFill="1" applyBorder="1" applyAlignment="1">
      <alignment horizontal="right" vertical="center" wrapText="1"/>
    </xf>
    <xf numFmtId="0" fontId="16" fillId="0" borderId="1" xfId="0" applyFont="1" applyFill="1" applyBorder="1" applyAlignment="1">
      <alignment horizontal="left" vertical="center"/>
    </xf>
    <xf numFmtId="4" fontId="2" fillId="0" borderId="1" xfId="0" applyNumberFormat="1" applyFont="1" applyBorder="1"/>
    <xf numFmtId="0" fontId="16" fillId="0" borderId="1" xfId="0" applyFont="1" applyFill="1" applyBorder="1" applyAlignment="1">
      <alignment vertical="center" wrapText="1"/>
    </xf>
    <xf numFmtId="0" fontId="16" fillId="0" borderId="1" xfId="0" applyFont="1" applyFill="1" applyBorder="1" applyAlignment="1">
      <alignment vertical="center"/>
    </xf>
    <xf numFmtId="0" fontId="2" fillId="3" borderId="1" xfId="0" applyFont="1" applyFill="1" applyBorder="1" applyAlignment="1">
      <alignment vertical="center" wrapText="1"/>
    </xf>
    <xf numFmtId="0" fontId="1" fillId="0" borderId="1" xfId="0" applyFont="1" applyBorder="1"/>
    <xf numFmtId="0" fontId="1" fillId="0" borderId="0" xfId="0" applyFont="1" applyFill="1" applyAlignment="1"/>
    <xf numFmtId="0" fontId="7" fillId="0" borderId="0" xfId="0" applyFont="1" applyFill="1"/>
    <xf numFmtId="0" fontId="7" fillId="0" borderId="0" xfId="0" applyFont="1" applyAlignment="1"/>
    <xf numFmtId="0" fontId="7" fillId="0" borderId="0" xfId="0" applyFont="1" applyFill="1" applyAlignment="1"/>
    <xf numFmtId="0" fontId="2" fillId="0" borderId="0" xfId="0" applyFont="1" applyFill="1" applyAlignment="1"/>
    <xf numFmtId="0" fontId="7" fillId="0" borderId="0" xfId="0" applyFont="1" applyAlignment="1">
      <alignment horizontal="center"/>
    </xf>
    <xf numFmtId="0" fontId="1" fillId="0" borderId="0" xfId="0" applyFont="1" applyFill="1" applyAlignment="1">
      <alignment horizontal="center"/>
    </xf>
    <xf numFmtId="0" fontId="1" fillId="0" borderId="0" xfId="0" applyFont="1" applyFill="1"/>
    <xf numFmtId="0" fontId="7" fillId="0" borderId="0" xfId="0" applyFont="1" applyFill="1" applyAlignment="1">
      <alignment horizontal="center"/>
    </xf>
    <xf numFmtId="0" fontId="7" fillId="0" borderId="1" xfId="0" applyFont="1" applyBorder="1" applyAlignment="1">
      <alignment horizontal="center" vertical="center" wrapText="1"/>
    </xf>
    <xf numFmtId="0" fontId="7" fillId="0" borderId="1" xfId="0" applyFont="1" applyFill="1" applyBorder="1" applyAlignment="1">
      <alignment horizontal="center" wrapText="1"/>
    </xf>
    <xf numFmtId="0" fontId="7" fillId="0" borderId="1" xfId="0" applyFont="1" applyFill="1" applyBorder="1" applyAlignment="1">
      <alignment wrapText="1"/>
    </xf>
    <xf numFmtId="0" fontId="7" fillId="0" borderId="6" xfId="0" applyFont="1" applyBorder="1" applyAlignment="1">
      <alignment horizontal="center" vertical="center" wrapText="1"/>
    </xf>
    <xf numFmtId="14" fontId="7" fillId="0" borderId="6" xfId="0" applyNumberFormat="1" applyFont="1" applyBorder="1" applyAlignment="1">
      <alignment horizontal="center" vertical="center" wrapText="1"/>
    </xf>
    <xf numFmtId="4" fontId="2" fillId="0" borderId="1" xfId="0" applyNumberFormat="1" applyFont="1" applyBorder="1" applyAlignment="1">
      <alignment horizontal="center" vertical="center" wrapText="1"/>
    </xf>
    <xf numFmtId="0" fontId="7" fillId="0" borderId="6" xfId="0" applyFont="1" applyBorder="1" applyAlignment="1">
      <alignment horizontal="left" vertical="top" wrapText="1"/>
    </xf>
    <xf numFmtId="14" fontId="7" fillId="0" borderId="1" xfId="0" applyNumberFormat="1" applyFont="1" applyBorder="1" applyAlignment="1">
      <alignment horizontal="center" vertical="center" wrapText="1"/>
    </xf>
    <xf numFmtId="0" fontId="7" fillId="0" borderId="1" xfId="0" applyFont="1" applyBorder="1" applyAlignment="1">
      <alignment horizontal="left" vertical="center" wrapText="1"/>
    </xf>
    <xf numFmtId="0" fontId="7" fillId="0" borderId="1" xfId="0" applyFont="1" applyBorder="1" applyAlignment="1">
      <alignment horizontal="center"/>
    </xf>
    <xf numFmtId="14" fontId="7" fillId="0" borderId="1" xfId="0" applyNumberFormat="1" applyFont="1" applyBorder="1"/>
    <xf numFmtId="4" fontId="2" fillId="0" borderId="0" xfId="0" applyNumberFormat="1" applyFont="1"/>
    <xf numFmtId="3" fontId="7" fillId="2" borderId="1" xfId="0" applyNumberFormat="1" applyFont="1" applyFill="1" applyBorder="1" applyAlignment="1">
      <alignment horizontal="center" vertical="center"/>
    </xf>
    <xf numFmtId="4" fontId="7" fillId="2" borderId="1" xfId="0" applyNumberFormat="1" applyFont="1" applyFill="1" applyBorder="1" applyAlignment="1">
      <alignment horizontal="center" vertical="center"/>
    </xf>
    <xf numFmtId="4" fontId="11" fillId="2" borderId="1" xfId="0" applyNumberFormat="1" applyFont="1" applyFill="1" applyBorder="1" applyAlignment="1">
      <alignment horizontal="center" vertical="center"/>
    </xf>
    <xf numFmtId="3" fontId="11" fillId="2" borderId="1" xfId="0" applyNumberFormat="1" applyFont="1" applyFill="1" applyBorder="1"/>
    <xf numFmtId="0" fontId="1" fillId="0" borderId="0" xfId="0" applyFont="1" applyBorder="1" applyAlignment="1">
      <alignment horizontal="center"/>
    </xf>
    <xf numFmtId="0" fontId="1" fillId="0" borderId="1" xfId="0" applyFont="1" applyBorder="1" applyAlignment="1">
      <alignment horizontal="center" wrapText="1"/>
    </xf>
    <xf numFmtId="0" fontId="1" fillId="0" borderId="1" xfId="0" applyFont="1" applyBorder="1" applyAlignment="1">
      <alignment horizontal="center"/>
    </xf>
    <xf numFmtId="4" fontId="1" fillId="0" borderId="1" xfId="0" applyNumberFormat="1" applyFont="1" applyBorder="1" applyAlignment="1">
      <alignment horizontal="center" wrapText="1"/>
    </xf>
    <xf numFmtId="0" fontId="9" fillId="0" borderId="0" xfId="0" applyFont="1" applyBorder="1" applyAlignment="1">
      <alignment horizontal="left"/>
    </xf>
    <xf numFmtId="0" fontId="9" fillId="0" borderId="0" xfId="0" applyFont="1" applyAlignment="1">
      <alignment horizontal="left"/>
    </xf>
    <xf numFmtId="0" fontId="1" fillId="0" borderId="0" xfId="0" applyFont="1" applyFill="1" applyAlignment="1">
      <alignment horizontal="left"/>
    </xf>
    <xf numFmtId="0" fontId="1" fillId="0" borderId="9" xfId="0" applyFont="1" applyBorder="1" applyAlignment="1">
      <alignment horizontal="center" vertical="center" wrapText="1"/>
    </xf>
    <xf numFmtId="0" fontId="0" fillId="0" borderId="11" xfId="0" applyBorder="1" applyAlignment="1">
      <alignment horizontal="center" vertical="center" wrapText="1"/>
    </xf>
  </cellXfs>
  <cellStyles count="1">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97"/>
  <sheetViews>
    <sheetView zoomScaleNormal="100" workbookViewId="0">
      <selection activeCell="H81" sqref="H81"/>
    </sheetView>
  </sheetViews>
  <sheetFormatPr defaultRowHeight="16.5" x14ac:dyDescent="0.3"/>
  <cols>
    <col min="1" max="1" width="12.28515625" style="22" customWidth="1"/>
    <col min="2" max="2" width="13.5703125" style="22" customWidth="1"/>
    <col min="3" max="3" width="86.28515625" style="22" customWidth="1"/>
    <col min="4" max="4" width="20.140625" style="25" customWidth="1"/>
    <col min="5" max="5" width="48.28515625" style="22" customWidth="1"/>
    <col min="6" max="6" width="14.85546875" style="22" customWidth="1"/>
    <col min="7" max="7" width="9.140625" style="22" customWidth="1"/>
    <col min="8" max="8" width="8.28515625" style="22" customWidth="1"/>
    <col min="9" max="9" width="7.42578125" style="22" customWidth="1"/>
    <col min="10" max="10" width="7.28515625" style="22" customWidth="1"/>
    <col min="11" max="16384" width="9.140625" style="22"/>
  </cols>
  <sheetData>
    <row r="1" spans="1:6" x14ac:dyDescent="0.3">
      <c r="A1" s="156" t="s">
        <v>251</v>
      </c>
      <c r="B1" s="157"/>
      <c r="C1" s="158"/>
      <c r="D1" s="159"/>
      <c r="E1" s="160"/>
      <c r="F1" s="161"/>
    </row>
    <row r="2" spans="1:6" x14ac:dyDescent="0.3">
      <c r="A2" s="156" t="s">
        <v>350</v>
      </c>
      <c r="B2" s="157"/>
      <c r="C2" s="158"/>
      <c r="D2" s="159"/>
      <c r="E2" s="160"/>
      <c r="F2" s="161"/>
    </row>
    <row r="3" spans="1:6" x14ac:dyDescent="0.3">
      <c r="A3"/>
      <c r="B3"/>
      <c r="C3"/>
      <c r="D3"/>
      <c r="E3"/>
      <c r="F3"/>
    </row>
    <row r="4" spans="1:6" x14ac:dyDescent="0.3">
      <c r="A4"/>
      <c r="B4"/>
      <c r="C4" s="162" t="s">
        <v>253</v>
      </c>
      <c r="D4"/>
      <c r="E4"/>
      <c r="F4"/>
    </row>
    <row r="5" spans="1:6" x14ac:dyDescent="0.3">
      <c r="A5"/>
      <c r="B5"/>
      <c r="C5"/>
      <c r="D5"/>
      <c r="E5"/>
      <c r="F5"/>
    </row>
    <row r="6" spans="1:6" x14ac:dyDescent="0.3">
      <c r="A6"/>
      <c r="B6"/>
      <c r="C6"/>
      <c r="D6"/>
      <c r="E6"/>
      <c r="F6"/>
    </row>
    <row r="7" spans="1:6" ht="33" x14ac:dyDescent="0.3">
      <c r="A7" s="163" t="s">
        <v>254</v>
      </c>
      <c r="B7" s="164" t="s">
        <v>255</v>
      </c>
      <c r="C7" s="165" t="s">
        <v>256</v>
      </c>
      <c r="D7" s="166" t="s">
        <v>257</v>
      </c>
      <c r="E7" s="167" t="s">
        <v>258</v>
      </c>
      <c r="F7"/>
    </row>
    <row r="8" spans="1:6" ht="33" x14ac:dyDescent="0.3">
      <c r="A8" s="23">
        <v>1237</v>
      </c>
      <c r="B8" s="24">
        <v>44025</v>
      </c>
      <c r="C8" s="47" t="s">
        <v>351</v>
      </c>
      <c r="D8" s="168" t="s">
        <v>352</v>
      </c>
      <c r="E8" s="169">
        <v>239</v>
      </c>
      <c r="F8"/>
    </row>
    <row r="9" spans="1:6" ht="33" x14ac:dyDescent="0.3">
      <c r="A9" s="23">
        <v>1234</v>
      </c>
      <c r="B9" s="24">
        <v>44025</v>
      </c>
      <c r="C9" s="47" t="s">
        <v>351</v>
      </c>
      <c r="D9" s="168" t="s">
        <v>352</v>
      </c>
      <c r="E9" s="169">
        <v>246</v>
      </c>
      <c r="F9"/>
    </row>
    <row r="10" spans="1:6" ht="33" x14ac:dyDescent="0.3">
      <c r="A10" s="23">
        <v>1235</v>
      </c>
      <c r="B10" s="24">
        <v>44025</v>
      </c>
      <c r="C10" s="47" t="s">
        <v>351</v>
      </c>
      <c r="D10" s="168" t="s">
        <v>352</v>
      </c>
      <c r="E10" s="169">
        <v>251</v>
      </c>
      <c r="F10"/>
    </row>
    <row r="11" spans="1:6" ht="33" x14ac:dyDescent="0.3">
      <c r="A11" s="23">
        <v>1236</v>
      </c>
      <c r="B11" s="24">
        <v>44025</v>
      </c>
      <c r="C11" s="47" t="s">
        <v>351</v>
      </c>
      <c r="D11" s="168" t="s">
        <v>352</v>
      </c>
      <c r="E11" s="169">
        <v>251</v>
      </c>
      <c r="F11"/>
    </row>
    <row r="12" spans="1:6" ht="49.5" x14ac:dyDescent="0.3">
      <c r="A12" s="23">
        <v>1247</v>
      </c>
      <c r="B12" s="24">
        <v>44025</v>
      </c>
      <c r="C12" s="47" t="s">
        <v>353</v>
      </c>
      <c r="D12" s="170" t="s">
        <v>354</v>
      </c>
      <c r="E12" s="169">
        <v>353.95</v>
      </c>
      <c r="F12"/>
    </row>
    <row r="13" spans="1:6" ht="49.5" x14ac:dyDescent="0.3">
      <c r="A13" s="23">
        <v>1244</v>
      </c>
      <c r="B13" s="24">
        <v>44025</v>
      </c>
      <c r="C13" s="47" t="s">
        <v>355</v>
      </c>
      <c r="D13" s="171" t="s">
        <v>287</v>
      </c>
      <c r="E13" s="169">
        <v>428</v>
      </c>
      <c r="F13"/>
    </row>
    <row r="14" spans="1:6" ht="33" x14ac:dyDescent="0.3">
      <c r="A14" s="23">
        <v>1233</v>
      </c>
      <c r="B14" s="24">
        <v>44025</v>
      </c>
      <c r="C14" s="47" t="s">
        <v>351</v>
      </c>
      <c r="D14" s="168" t="s">
        <v>352</v>
      </c>
      <c r="E14" s="169">
        <v>644</v>
      </c>
      <c r="F14"/>
    </row>
    <row r="15" spans="1:6" ht="49.5" x14ac:dyDescent="0.3">
      <c r="A15" s="23">
        <v>1246</v>
      </c>
      <c r="B15" s="24">
        <v>44025</v>
      </c>
      <c r="C15" s="47" t="s">
        <v>356</v>
      </c>
      <c r="D15" s="171" t="s">
        <v>287</v>
      </c>
      <c r="E15" s="169">
        <v>1019</v>
      </c>
      <c r="F15"/>
    </row>
    <row r="16" spans="1:6" ht="33" x14ac:dyDescent="0.3">
      <c r="A16" s="23">
        <v>1232</v>
      </c>
      <c r="B16" s="24">
        <v>44025</v>
      </c>
      <c r="C16" s="47" t="s">
        <v>357</v>
      </c>
      <c r="D16" s="168" t="s">
        <v>352</v>
      </c>
      <c r="E16" s="169">
        <v>1358</v>
      </c>
      <c r="F16"/>
    </row>
    <row r="17" spans="1:6" ht="33" x14ac:dyDescent="0.3">
      <c r="A17" s="23">
        <v>1229</v>
      </c>
      <c r="B17" s="24">
        <v>44025</v>
      </c>
      <c r="C17" s="47" t="s">
        <v>357</v>
      </c>
      <c r="D17" s="168" t="s">
        <v>352</v>
      </c>
      <c r="E17" s="169">
        <v>1390</v>
      </c>
      <c r="F17"/>
    </row>
    <row r="18" spans="1:6" ht="33" x14ac:dyDescent="0.3">
      <c r="A18" s="23">
        <v>1230</v>
      </c>
      <c r="B18" s="24">
        <v>44025</v>
      </c>
      <c r="C18" s="47" t="s">
        <v>357</v>
      </c>
      <c r="D18" s="168" t="s">
        <v>352</v>
      </c>
      <c r="E18" s="169">
        <v>1426</v>
      </c>
      <c r="F18"/>
    </row>
    <row r="19" spans="1:6" ht="33" x14ac:dyDescent="0.3">
      <c r="A19" s="23">
        <v>1231</v>
      </c>
      <c r="B19" s="24">
        <v>44025</v>
      </c>
      <c r="C19" s="47" t="s">
        <v>357</v>
      </c>
      <c r="D19" s="168" t="s">
        <v>352</v>
      </c>
      <c r="E19" s="169">
        <v>1426</v>
      </c>
      <c r="F19"/>
    </row>
    <row r="20" spans="1:6" ht="49.5" x14ac:dyDescent="0.3">
      <c r="A20" s="23">
        <v>1245</v>
      </c>
      <c r="B20" s="24">
        <v>44025</v>
      </c>
      <c r="C20" s="47" t="s">
        <v>358</v>
      </c>
      <c r="D20" s="170" t="s">
        <v>354</v>
      </c>
      <c r="E20" s="169">
        <v>1566</v>
      </c>
      <c r="F20"/>
    </row>
    <row r="21" spans="1:6" ht="49.5" x14ac:dyDescent="0.3">
      <c r="A21" s="23">
        <v>1242</v>
      </c>
      <c r="B21" s="24">
        <v>44025</v>
      </c>
      <c r="C21" s="47" t="s">
        <v>359</v>
      </c>
      <c r="D21" s="170" t="s">
        <v>354</v>
      </c>
      <c r="E21" s="169">
        <v>1996.05</v>
      </c>
      <c r="F21"/>
    </row>
    <row r="22" spans="1:6" ht="49.5" x14ac:dyDescent="0.3">
      <c r="A22" s="23">
        <v>1239</v>
      </c>
      <c r="B22" s="24">
        <v>44025</v>
      </c>
      <c r="C22" s="47" t="s">
        <v>360</v>
      </c>
      <c r="D22" s="171" t="s">
        <v>287</v>
      </c>
      <c r="E22" s="169">
        <v>2429</v>
      </c>
      <c r="F22"/>
    </row>
    <row r="23" spans="1:6" ht="49.5" x14ac:dyDescent="0.3">
      <c r="A23" s="23">
        <v>1243</v>
      </c>
      <c r="B23" s="24">
        <v>44025</v>
      </c>
      <c r="C23" s="47" t="s">
        <v>361</v>
      </c>
      <c r="D23" s="170" t="s">
        <v>354</v>
      </c>
      <c r="E23" s="169">
        <v>3491</v>
      </c>
      <c r="F23"/>
    </row>
    <row r="24" spans="1:6" ht="33" x14ac:dyDescent="0.3">
      <c r="A24" s="23">
        <v>1228</v>
      </c>
      <c r="B24" s="24">
        <v>44025</v>
      </c>
      <c r="C24" s="47" t="s">
        <v>357</v>
      </c>
      <c r="D24" s="168" t="s">
        <v>352</v>
      </c>
      <c r="E24" s="169">
        <v>3654</v>
      </c>
      <c r="F24"/>
    </row>
    <row r="25" spans="1:6" ht="49.5" x14ac:dyDescent="0.3">
      <c r="A25" s="23">
        <v>1241</v>
      </c>
      <c r="B25" s="24">
        <v>44025</v>
      </c>
      <c r="C25" s="47" t="s">
        <v>362</v>
      </c>
      <c r="D25" s="171" t="s">
        <v>287</v>
      </c>
      <c r="E25" s="169">
        <v>5769</v>
      </c>
      <c r="F25"/>
    </row>
    <row r="26" spans="1:6" ht="49.5" x14ac:dyDescent="0.3">
      <c r="A26" s="23">
        <v>1227</v>
      </c>
      <c r="B26" s="24">
        <v>44025</v>
      </c>
      <c r="C26" s="47" t="s">
        <v>363</v>
      </c>
      <c r="D26" s="168" t="s">
        <v>364</v>
      </c>
      <c r="E26" s="169">
        <v>7527</v>
      </c>
      <c r="F26"/>
    </row>
    <row r="27" spans="1:6" ht="49.5" x14ac:dyDescent="0.3">
      <c r="A27" s="23">
        <v>1240</v>
      </c>
      <c r="B27" s="24">
        <v>44025</v>
      </c>
      <c r="C27" s="47" t="s">
        <v>365</v>
      </c>
      <c r="D27" s="170" t="s">
        <v>354</v>
      </c>
      <c r="E27" s="169">
        <v>8878</v>
      </c>
      <c r="F27"/>
    </row>
    <row r="28" spans="1:6" ht="49.5" x14ac:dyDescent="0.3">
      <c r="A28" s="23">
        <v>1238</v>
      </c>
      <c r="B28" s="24">
        <v>44025</v>
      </c>
      <c r="C28" s="47" t="s">
        <v>366</v>
      </c>
      <c r="D28" s="170" t="s">
        <v>354</v>
      </c>
      <c r="E28" s="169">
        <v>19764</v>
      </c>
      <c r="F28"/>
    </row>
    <row r="29" spans="1:6" ht="49.5" x14ac:dyDescent="0.3">
      <c r="A29" s="23">
        <v>1226</v>
      </c>
      <c r="B29" s="24">
        <v>44025</v>
      </c>
      <c r="C29" s="47" t="s">
        <v>367</v>
      </c>
      <c r="D29" s="168" t="s">
        <v>364</v>
      </c>
      <c r="E29" s="169">
        <v>42667</v>
      </c>
      <c r="F29"/>
    </row>
    <row r="30" spans="1:6" ht="49.5" x14ac:dyDescent="0.3">
      <c r="A30" s="23">
        <v>2630</v>
      </c>
      <c r="B30" s="24">
        <v>44028</v>
      </c>
      <c r="C30" s="47" t="s">
        <v>368</v>
      </c>
      <c r="D30" s="172" t="s">
        <v>369</v>
      </c>
      <c r="E30" s="169">
        <v>-17802.009999999998</v>
      </c>
      <c r="F30"/>
    </row>
    <row r="31" spans="1:6" ht="33" x14ac:dyDescent="0.3">
      <c r="A31" s="23">
        <v>1360</v>
      </c>
      <c r="B31" s="24">
        <v>44027</v>
      </c>
      <c r="C31" s="47" t="s">
        <v>370</v>
      </c>
      <c r="D31" s="168" t="s">
        <v>364</v>
      </c>
      <c r="E31" s="169">
        <v>0.9</v>
      </c>
      <c r="F31"/>
    </row>
    <row r="32" spans="1:6" ht="33" x14ac:dyDescent="0.3">
      <c r="A32" s="23">
        <v>1361</v>
      </c>
      <c r="B32" s="24">
        <v>44027</v>
      </c>
      <c r="C32" s="47" t="s">
        <v>371</v>
      </c>
      <c r="D32" s="168" t="s">
        <v>364</v>
      </c>
      <c r="E32" s="169">
        <v>5.0999999999999996</v>
      </c>
      <c r="F32"/>
    </row>
    <row r="33" spans="1:6" ht="49.5" x14ac:dyDescent="0.3">
      <c r="A33" s="23">
        <v>1490</v>
      </c>
      <c r="B33" s="24">
        <v>44036</v>
      </c>
      <c r="C33" s="47" t="s">
        <v>372</v>
      </c>
      <c r="D33" s="170" t="s">
        <v>354</v>
      </c>
      <c r="E33" s="169">
        <v>6.7</v>
      </c>
      <c r="F33"/>
    </row>
    <row r="34" spans="1:6" ht="33" x14ac:dyDescent="0.3">
      <c r="A34" s="23">
        <v>1415</v>
      </c>
      <c r="B34" s="24">
        <v>44036</v>
      </c>
      <c r="C34" s="47" t="s">
        <v>373</v>
      </c>
      <c r="D34" s="168" t="s">
        <v>364</v>
      </c>
      <c r="E34" s="169">
        <v>8.5</v>
      </c>
      <c r="F34"/>
    </row>
    <row r="35" spans="1:6" ht="66" x14ac:dyDescent="0.3">
      <c r="A35" s="23">
        <v>1476</v>
      </c>
      <c r="B35" s="24">
        <v>44036</v>
      </c>
      <c r="C35" s="47" t="s">
        <v>374</v>
      </c>
      <c r="D35" s="170" t="s">
        <v>354</v>
      </c>
      <c r="E35" s="169">
        <v>11.65</v>
      </c>
      <c r="F35"/>
    </row>
    <row r="36" spans="1:6" ht="49.5" x14ac:dyDescent="0.3">
      <c r="A36" s="23">
        <v>1460</v>
      </c>
      <c r="B36" s="24">
        <v>44036</v>
      </c>
      <c r="C36" s="47" t="s">
        <v>375</v>
      </c>
      <c r="D36" s="170" t="s">
        <v>354</v>
      </c>
      <c r="E36" s="169">
        <v>14.5</v>
      </c>
      <c r="F36"/>
    </row>
    <row r="37" spans="1:6" ht="49.5" x14ac:dyDescent="0.3">
      <c r="A37" s="23">
        <v>1489</v>
      </c>
      <c r="B37" s="24">
        <v>44036</v>
      </c>
      <c r="C37" s="47" t="s">
        <v>376</v>
      </c>
      <c r="D37" s="171" t="s">
        <v>287</v>
      </c>
      <c r="E37" s="169">
        <v>17</v>
      </c>
      <c r="F37"/>
    </row>
    <row r="38" spans="1:6" ht="49.5" x14ac:dyDescent="0.3">
      <c r="A38" s="23">
        <v>1488</v>
      </c>
      <c r="B38" s="24">
        <v>44036</v>
      </c>
      <c r="C38" s="47" t="s">
        <v>377</v>
      </c>
      <c r="D38" s="170" t="s">
        <v>354</v>
      </c>
      <c r="E38" s="169">
        <v>27</v>
      </c>
      <c r="F38"/>
    </row>
    <row r="39" spans="1:6" ht="49.5" x14ac:dyDescent="0.3">
      <c r="A39" s="23">
        <v>1473</v>
      </c>
      <c r="B39" s="24">
        <v>44036</v>
      </c>
      <c r="C39" s="47" t="s">
        <v>378</v>
      </c>
      <c r="D39" s="171" t="s">
        <v>287</v>
      </c>
      <c r="E39" s="169">
        <v>29</v>
      </c>
      <c r="F39"/>
    </row>
    <row r="40" spans="1:6" ht="49.5" x14ac:dyDescent="0.3">
      <c r="A40" s="23">
        <v>1487</v>
      </c>
      <c r="B40" s="24">
        <v>44036</v>
      </c>
      <c r="C40" s="47" t="s">
        <v>379</v>
      </c>
      <c r="D40" s="171" t="s">
        <v>287</v>
      </c>
      <c r="E40" s="169">
        <v>32</v>
      </c>
      <c r="F40"/>
    </row>
    <row r="41" spans="1:6" ht="49.5" x14ac:dyDescent="0.3">
      <c r="A41" s="23">
        <v>1485</v>
      </c>
      <c r="B41" s="24">
        <v>44036</v>
      </c>
      <c r="C41" s="47" t="s">
        <v>380</v>
      </c>
      <c r="D41" s="170" t="s">
        <v>354</v>
      </c>
      <c r="E41" s="169">
        <v>33.299999999999997</v>
      </c>
      <c r="F41"/>
    </row>
    <row r="42" spans="1:6" ht="49.5" x14ac:dyDescent="0.3">
      <c r="A42" s="23">
        <v>1486</v>
      </c>
      <c r="B42" s="24">
        <v>44036</v>
      </c>
      <c r="C42" s="47" t="s">
        <v>381</v>
      </c>
      <c r="D42" s="170" t="s">
        <v>354</v>
      </c>
      <c r="E42" s="169">
        <v>35</v>
      </c>
      <c r="F42"/>
    </row>
    <row r="43" spans="1:6" ht="49.5" x14ac:dyDescent="0.3">
      <c r="A43" s="23">
        <v>1475</v>
      </c>
      <c r="B43" s="24">
        <v>44036</v>
      </c>
      <c r="C43" s="47" t="s">
        <v>382</v>
      </c>
      <c r="D43" s="171" t="s">
        <v>287</v>
      </c>
      <c r="E43" s="169">
        <v>36</v>
      </c>
      <c r="F43"/>
    </row>
    <row r="44" spans="1:6" ht="49.5" x14ac:dyDescent="0.3">
      <c r="A44" s="23">
        <v>1459</v>
      </c>
      <c r="B44" s="24">
        <v>44036</v>
      </c>
      <c r="C44" s="47" t="s">
        <v>383</v>
      </c>
      <c r="D44" s="171" t="s">
        <v>287</v>
      </c>
      <c r="E44" s="169">
        <v>38</v>
      </c>
      <c r="F44"/>
    </row>
    <row r="45" spans="1:6" ht="49.5" x14ac:dyDescent="0.3">
      <c r="A45" s="23">
        <v>1457</v>
      </c>
      <c r="B45" s="24">
        <v>44036</v>
      </c>
      <c r="C45" s="47" t="s">
        <v>384</v>
      </c>
      <c r="D45" s="171" t="s">
        <v>287</v>
      </c>
      <c r="E45" s="169">
        <v>42</v>
      </c>
      <c r="F45"/>
    </row>
    <row r="46" spans="1:6" ht="33" x14ac:dyDescent="0.3">
      <c r="A46" s="23">
        <v>1416</v>
      </c>
      <c r="B46" s="24">
        <v>44036</v>
      </c>
      <c r="C46" s="47" t="s">
        <v>385</v>
      </c>
      <c r="D46" s="168" t="s">
        <v>364</v>
      </c>
      <c r="E46" s="169">
        <v>48.15</v>
      </c>
      <c r="F46"/>
    </row>
    <row r="47" spans="1:6" ht="49.5" x14ac:dyDescent="0.3">
      <c r="A47" s="23">
        <v>1474</v>
      </c>
      <c r="B47" s="24">
        <v>44036</v>
      </c>
      <c r="C47" s="47" t="s">
        <v>386</v>
      </c>
      <c r="D47" s="170" t="s">
        <v>354</v>
      </c>
      <c r="E47" s="169">
        <v>55</v>
      </c>
      <c r="F47"/>
    </row>
    <row r="48" spans="1:6" ht="49.5" x14ac:dyDescent="0.3">
      <c r="A48" s="23">
        <v>1458</v>
      </c>
      <c r="B48" s="24">
        <v>44036</v>
      </c>
      <c r="C48" s="47" t="s">
        <v>387</v>
      </c>
      <c r="D48" s="170" t="s">
        <v>354</v>
      </c>
      <c r="E48" s="169">
        <v>59</v>
      </c>
      <c r="F48"/>
    </row>
    <row r="49" spans="1:6" ht="49.5" x14ac:dyDescent="0.3">
      <c r="A49" s="23">
        <v>1464</v>
      </c>
      <c r="B49" s="24">
        <v>44036</v>
      </c>
      <c r="C49" s="47" t="s">
        <v>388</v>
      </c>
      <c r="D49" s="168" t="s">
        <v>352</v>
      </c>
      <c r="E49" s="169">
        <v>67</v>
      </c>
      <c r="F49"/>
    </row>
    <row r="50" spans="1:6" ht="66" x14ac:dyDescent="0.3">
      <c r="A50" s="23">
        <v>1471</v>
      </c>
      <c r="B50" s="24">
        <v>44036</v>
      </c>
      <c r="C50" s="47" t="s">
        <v>389</v>
      </c>
      <c r="D50" s="170" t="s">
        <v>354</v>
      </c>
      <c r="E50" s="169">
        <v>71.349999999999994</v>
      </c>
      <c r="F50"/>
    </row>
    <row r="51" spans="1:6" ht="49.5" x14ac:dyDescent="0.3">
      <c r="A51" s="23">
        <v>1480</v>
      </c>
      <c r="B51" s="24">
        <v>44036</v>
      </c>
      <c r="C51" s="47" t="s">
        <v>390</v>
      </c>
      <c r="D51" s="168" t="s">
        <v>352</v>
      </c>
      <c r="E51" s="169">
        <v>73</v>
      </c>
      <c r="F51"/>
    </row>
    <row r="52" spans="1:6" ht="49.5" x14ac:dyDescent="0.3">
      <c r="A52" s="23">
        <v>1455</v>
      </c>
      <c r="B52" s="24">
        <v>44036</v>
      </c>
      <c r="C52" s="47" t="s">
        <v>391</v>
      </c>
      <c r="D52" s="168" t="s">
        <v>352</v>
      </c>
      <c r="E52" s="169">
        <v>73.5</v>
      </c>
      <c r="F52"/>
    </row>
    <row r="53" spans="1:6" ht="49.5" x14ac:dyDescent="0.3">
      <c r="A53" s="23">
        <v>1479</v>
      </c>
      <c r="B53" s="24">
        <v>44036</v>
      </c>
      <c r="C53" s="47" t="s">
        <v>392</v>
      </c>
      <c r="D53" s="168" t="s">
        <v>352</v>
      </c>
      <c r="E53" s="169">
        <v>82</v>
      </c>
      <c r="F53"/>
    </row>
    <row r="54" spans="1:6" ht="49.5" x14ac:dyDescent="0.3">
      <c r="A54" s="23">
        <v>1466</v>
      </c>
      <c r="B54" s="24">
        <v>44036</v>
      </c>
      <c r="C54" s="47" t="s">
        <v>388</v>
      </c>
      <c r="D54" s="168" t="s">
        <v>352</v>
      </c>
      <c r="E54" s="169">
        <v>90</v>
      </c>
      <c r="F54"/>
    </row>
    <row r="55" spans="1:6" ht="49.5" x14ac:dyDescent="0.3">
      <c r="A55" s="23">
        <v>1448</v>
      </c>
      <c r="B55" s="24">
        <v>44036</v>
      </c>
      <c r="C55" s="47" t="s">
        <v>393</v>
      </c>
      <c r="D55" s="168" t="s">
        <v>352</v>
      </c>
      <c r="E55" s="169">
        <v>98</v>
      </c>
      <c r="F55"/>
    </row>
    <row r="56" spans="1:6" ht="33" x14ac:dyDescent="0.3">
      <c r="A56" s="23">
        <v>1484</v>
      </c>
      <c r="B56" s="24">
        <v>44036</v>
      </c>
      <c r="C56" s="47" t="s">
        <v>394</v>
      </c>
      <c r="D56" s="171" t="s">
        <v>287</v>
      </c>
      <c r="E56" s="169">
        <v>99</v>
      </c>
      <c r="F56"/>
    </row>
    <row r="57" spans="1:6" ht="49.5" x14ac:dyDescent="0.3">
      <c r="A57" s="23">
        <v>1450</v>
      </c>
      <c r="B57" s="24">
        <v>44036</v>
      </c>
      <c r="C57" s="47" t="s">
        <v>393</v>
      </c>
      <c r="D57" s="168" t="s">
        <v>364</v>
      </c>
      <c r="E57" s="169">
        <v>103</v>
      </c>
      <c r="F57"/>
    </row>
    <row r="58" spans="1:6" ht="49.5" x14ac:dyDescent="0.3">
      <c r="A58" s="23">
        <v>1456</v>
      </c>
      <c r="B58" s="24">
        <v>44036</v>
      </c>
      <c r="C58" s="47" t="s">
        <v>395</v>
      </c>
      <c r="D58" s="170" t="s">
        <v>354</v>
      </c>
      <c r="E58" s="169">
        <v>104</v>
      </c>
      <c r="F58"/>
    </row>
    <row r="59" spans="1:6" ht="49.5" x14ac:dyDescent="0.3">
      <c r="A59" s="23">
        <v>1472</v>
      </c>
      <c r="B59" s="24">
        <v>44036</v>
      </c>
      <c r="C59" s="47" t="s">
        <v>396</v>
      </c>
      <c r="D59" s="170" t="s">
        <v>354</v>
      </c>
      <c r="E59" s="169">
        <v>109</v>
      </c>
      <c r="F59"/>
    </row>
    <row r="60" spans="1:6" ht="49.5" x14ac:dyDescent="0.3">
      <c r="A60" s="23">
        <v>1447</v>
      </c>
      <c r="B60" s="24">
        <v>44036</v>
      </c>
      <c r="C60" s="47" t="s">
        <v>393</v>
      </c>
      <c r="D60" s="168" t="s">
        <v>352</v>
      </c>
      <c r="E60" s="169">
        <v>140</v>
      </c>
      <c r="F60"/>
    </row>
    <row r="61" spans="1:6" ht="49.5" x14ac:dyDescent="0.3">
      <c r="A61" s="23">
        <v>1483</v>
      </c>
      <c r="B61" s="24">
        <v>44036</v>
      </c>
      <c r="C61" s="47" t="s">
        <v>397</v>
      </c>
      <c r="D61" s="170" t="s">
        <v>354</v>
      </c>
      <c r="E61" s="169">
        <v>152</v>
      </c>
      <c r="F61"/>
    </row>
    <row r="62" spans="1:6" ht="49.5" x14ac:dyDescent="0.3">
      <c r="A62" s="23">
        <v>1468</v>
      </c>
      <c r="B62" s="24">
        <v>44036</v>
      </c>
      <c r="C62" s="47" t="s">
        <v>398</v>
      </c>
      <c r="D62" s="171" t="s">
        <v>287</v>
      </c>
      <c r="E62" s="169">
        <v>164</v>
      </c>
      <c r="F62"/>
    </row>
    <row r="63" spans="1:6" ht="49.5" x14ac:dyDescent="0.3">
      <c r="A63" s="23">
        <v>1463</v>
      </c>
      <c r="B63" s="24">
        <v>44036</v>
      </c>
      <c r="C63" s="47" t="s">
        <v>388</v>
      </c>
      <c r="D63" s="168" t="s">
        <v>364</v>
      </c>
      <c r="E63" s="169">
        <v>165</v>
      </c>
      <c r="F63"/>
    </row>
    <row r="64" spans="1:6" ht="49.5" x14ac:dyDescent="0.3">
      <c r="A64" s="23">
        <v>1482</v>
      </c>
      <c r="B64" s="24">
        <v>44036</v>
      </c>
      <c r="C64" s="47" t="s">
        <v>399</v>
      </c>
      <c r="D64" s="170" t="s">
        <v>354</v>
      </c>
      <c r="E64" s="169">
        <v>179</v>
      </c>
      <c r="F64"/>
    </row>
    <row r="65" spans="1:6" ht="49.5" x14ac:dyDescent="0.3">
      <c r="A65" s="23">
        <v>1481</v>
      </c>
      <c r="B65" s="24">
        <v>44036</v>
      </c>
      <c r="C65" s="47" t="s">
        <v>400</v>
      </c>
      <c r="D65" s="170" t="s">
        <v>354</v>
      </c>
      <c r="E65" s="169">
        <v>199</v>
      </c>
      <c r="F65"/>
    </row>
    <row r="66" spans="1:6" ht="49.5" x14ac:dyDescent="0.3">
      <c r="A66" s="23">
        <v>1470</v>
      </c>
      <c r="B66" s="24">
        <v>44036</v>
      </c>
      <c r="C66" s="47" t="s">
        <v>401</v>
      </c>
      <c r="D66" s="171" t="s">
        <v>287</v>
      </c>
      <c r="E66" s="169">
        <v>203</v>
      </c>
      <c r="F66"/>
    </row>
    <row r="67" spans="1:6" ht="49.5" x14ac:dyDescent="0.3">
      <c r="A67" s="23">
        <v>1454</v>
      </c>
      <c r="B67" s="24">
        <v>44036</v>
      </c>
      <c r="C67" s="47" t="s">
        <v>402</v>
      </c>
      <c r="D67" s="171" t="s">
        <v>287</v>
      </c>
      <c r="E67" s="169">
        <v>216</v>
      </c>
      <c r="F67"/>
    </row>
    <row r="68" spans="1:6" ht="49.5" x14ac:dyDescent="0.3">
      <c r="A68" s="23">
        <v>1452</v>
      </c>
      <c r="B68" s="24">
        <v>44036</v>
      </c>
      <c r="C68" s="47" t="s">
        <v>403</v>
      </c>
      <c r="D68" s="171" t="s">
        <v>287</v>
      </c>
      <c r="E68" s="169">
        <v>239</v>
      </c>
      <c r="F68"/>
    </row>
    <row r="69" spans="1:6" ht="49.5" x14ac:dyDescent="0.3">
      <c r="A69" s="23">
        <v>1469</v>
      </c>
      <c r="B69" s="24">
        <v>44036</v>
      </c>
      <c r="C69" s="47" t="s">
        <v>404</v>
      </c>
      <c r="D69" s="170" t="s">
        <v>354</v>
      </c>
      <c r="E69" s="169">
        <v>311</v>
      </c>
      <c r="F69"/>
    </row>
    <row r="70" spans="1:6" ht="49.5" x14ac:dyDescent="0.3">
      <c r="A70" s="23">
        <v>1453</v>
      </c>
      <c r="B70" s="24">
        <v>44036</v>
      </c>
      <c r="C70" s="47" t="s">
        <v>405</v>
      </c>
      <c r="D70" s="170" t="s">
        <v>354</v>
      </c>
      <c r="E70" s="169">
        <v>332</v>
      </c>
      <c r="F70"/>
    </row>
    <row r="71" spans="1:6" ht="49.5" x14ac:dyDescent="0.3">
      <c r="A71" s="23">
        <v>1462</v>
      </c>
      <c r="B71" s="24">
        <v>44036</v>
      </c>
      <c r="C71" s="47" t="s">
        <v>406</v>
      </c>
      <c r="D71" s="168" t="s">
        <v>352</v>
      </c>
      <c r="E71" s="169">
        <v>382</v>
      </c>
      <c r="F71"/>
    </row>
    <row r="72" spans="1:6" ht="49.5" x14ac:dyDescent="0.3">
      <c r="A72" s="23">
        <v>1478</v>
      </c>
      <c r="B72" s="24">
        <v>44036</v>
      </c>
      <c r="C72" s="47" t="s">
        <v>407</v>
      </c>
      <c r="D72" s="168" t="s">
        <v>352</v>
      </c>
      <c r="E72" s="169">
        <v>419</v>
      </c>
      <c r="F72"/>
    </row>
    <row r="73" spans="1:6" ht="49.5" x14ac:dyDescent="0.3">
      <c r="A73" s="23">
        <v>1477</v>
      </c>
      <c r="B73" s="24">
        <v>44036</v>
      </c>
      <c r="C73" s="47" t="s">
        <v>407</v>
      </c>
      <c r="D73" s="168" t="s">
        <v>352</v>
      </c>
      <c r="E73" s="169">
        <v>464</v>
      </c>
      <c r="F73"/>
    </row>
    <row r="74" spans="1:6" ht="49.5" x14ac:dyDescent="0.3">
      <c r="A74" s="23">
        <v>1465</v>
      </c>
      <c r="B74" s="24">
        <v>44036</v>
      </c>
      <c r="C74" s="47" t="s">
        <v>408</v>
      </c>
      <c r="D74" s="168" t="s">
        <v>352</v>
      </c>
      <c r="E74" s="169">
        <v>511</v>
      </c>
      <c r="F74"/>
    </row>
    <row r="75" spans="1:6" ht="49.5" x14ac:dyDescent="0.3">
      <c r="A75" s="23">
        <v>1446</v>
      </c>
      <c r="B75" s="24">
        <v>44036</v>
      </c>
      <c r="C75" s="47" t="s">
        <v>409</v>
      </c>
      <c r="D75" s="168" t="s">
        <v>352</v>
      </c>
      <c r="E75" s="169">
        <v>558</v>
      </c>
      <c r="F75"/>
    </row>
    <row r="76" spans="1:6" ht="49.5" x14ac:dyDescent="0.3">
      <c r="A76" s="23">
        <v>1449</v>
      </c>
      <c r="B76" s="24">
        <v>44036</v>
      </c>
      <c r="C76" s="47" t="s">
        <v>409</v>
      </c>
      <c r="D76" s="168" t="s">
        <v>352</v>
      </c>
      <c r="E76" s="169">
        <v>585</v>
      </c>
      <c r="F76"/>
    </row>
    <row r="77" spans="1:6" ht="49.5" x14ac:dyDescent="0.3">
      <c r="A77" s="23">
        <v>1451</v>
      </c>
      <c r="B77" s="24">
        <v>44036</v>
      </c>
      <c r="C77" s="47" t="s">
        <v>410</v>
      </c>
      <c r="D77" s="170" t="s">
        <v>354</v>
      </c>
      <c r="E77" s="169">
        <v>591</v>
      </c>
      <c r="F77"/>
    </row>
    <row r="78" spans="1:6" ht="49.5" x14ac:dyDescent="0.3">
      <c r="A78" s="23">
        <v>1467</v>
      </c>
      <c r="B78" s="24">
        <v>44036</v>
      </c>
      <c r="C78" s="47" t="s">
        <v>411</v>
      </c>
      <c r="D78" s="170" t="s">
        <v>354</v>
      </c>
      <c r="E78" s="169">
        <v>616</v>
      </c>
      <c r="F78"/>
    </row>
    <row r="79" spans="1:6" ht="49.5" x14ac:dyDescent="0.3">
      <c r="A79" s="23">
        <v>1445</v>
      </c>
      <c r="B79" s="24">
        <v>44036</v>
      </c>
      <c r="C79" s="47" t="s">
        <v>409</v>
      </c>
      <c r="D79" s="168" t="s">
        <v>352</v>
      </c>
      <c r="E79" s="169">
        <v>797</v>
      </c>
      <c r="F79"/>
    </row>
    <row r="80" spans="1:6" ht="49.5" x14ac:dyDescent="0.3">
      <c r="A80" s="23">
        <v>1461</v>
      </c>
      <c r="B80" s="24">
        <v>44036</v>
      </c>
      <c r="C80" s="47" t="s">
        <v>408</v>
      </c>
      <c r="D80" s="168" t="s">
        <v>352</v>
      </c>
      <c r="E80" s="169">
        <v>930</v>
      </c>
      <c r="F80"/>
    </row>
    <row r="81" spans="1:6" ht="66" x14ac:dyDescent="0.3">
      <c r="A81" s="23">
        <v>1655</v>
      </c>
      <c r="B81" s="24">
        <v>44043</v>
      </c>
      <c r="C81" s="47" t="s">
        <v>412</v>
      </c>
      <c r="D81" s="172" t="s">
        <v>369</v>
      </c>
      <c r="E81" s="169">
        <v>-1836.15</v>
      </c>
      <c r="F81"/>
    </row>
    <row r="82" spans="1:6" ht="66" x14ac:dyDescent="0.3">
      <c r="A82" s="23">
        <v>1656</v>
      </c>
      <c r="B82" s="24">
        <v>44043</v>
      </c>
      <c r="C82" s="47" t="s">
        <v>413</v>
      </c>
      <c r="D82" s="172" t="s">
        <v>369</v>
      </c>
      <c r="E82" s="169">
        <v>-10404.85</v>
      </c>
      <c r="F82"/>
    </row>
    <row r="83" spans="1:6" x14ac:dyDescent="0.3">
      <c r="A83" s="23"/>
      <c r="B83" s="173" t="s">
        <v>349</v>
      </c>
      <c r="C83" s="23"/>
      <c r="D83" s="173"/>
      <c r="E83" s="144">
        <f>SUM(E8:E82)</f>
        <v>86351.64</v>
      </c>
      <c r="F83"/>
    </row>
    <row r="84" spans="1:6" x14ac:dyDescent="0.3">
      <c r="A84"/>
      <c r="B84"/>
      <c r="C84"/>
      <c r="D84"/>
      <c r="E84"/>
      <c r="F84"/>
    </row>
    <row r="177" spans="1:5" x14ac:dyDescent="0.3">
      <c r="A177" s="1"/>
      <c r="B177" s="1"/>
      <c r="C177" s="1"/>
      <c r="D177" s="2"/>
      <c r="E177" s="3"/>
    </row>
    <row r="178" spans="1:5" x14ac:dyDescent="0.3">
      <c r="A178" s="4"/>
      <c r="B178" s="4"/>
      <c r="C178" s="4"/>
      <c r="D178" s="5"/>
      <c r="E178" s="6"/>
    </row>
    <row r="179" spans="1:5" x14ac:dyDescent="0.3">
      <c r="A179" s="4"/>
      <c r="B179" s="4"/>
      <c r="C179" s="4"/>
      <c r="D179" s="5"/>
      <c r="E179" s="6"/>
    </row>
    <row r="180" spans="1:5" x14ac:dyDescent="0.3">
      <c r="A180" s="199"/>
      <c r="B180" s="199"/>
      <c r="C180" s="199"/>
      <c r="D180" s="199"/>
      <c r="E180" s="199"/>
    </row>
    <row r="181" spans="1:5" x14ac:dyDescent="0.3">
      <c r="A181" s="1"/>
      <c r="B181" s="1"/>
      <c r="C181" s="1"/>
      <c r="D181" s="2"/>
      <c r="E181" s="18"/>
    </row>
    <row r="182" spans="1:5" x14ac:dyDescent="0.3">
      <c r="A182" s="7"/>
      <c r="B182" s="7"/>
      <c r="C182" s="7"/>
      <c r="D182" s="8"/>
      <c r="E182" s="7"/>
    </row>
    <row r="183" spans="1:5" x14ac:dyDescent="0.3">
      <c r="A183" s="9"/>
      <c r="B183" s="41"/>
      <c r="C183" s="42"/>
      <c r="D183" s="40"/>
      <c r="E183" s="10"/>
    </row>
    <row r="184" spans="1:5" x14ac:dyDescent="0.3">
      <c r="A184" s="9"/>
      <c r="B184" s="41"/>
      <c r="C184" s="42"/>
      <c r="D184" s="40"/>
      <c r="E184" s="10"/>
    </row>
    <row r="185" spans="1:5" x14ac:dyDescent="0.3">
      <c r="A185" s="9"/>
      <c r="B185" s="41"/>
      <c r="C185" s="42"/>
      <c r="D185" s="40"/>
      <c r="E185" s="10"/>
    </row>
    <row r="186" spans="1:5" x14ac:dyDescent="0.3">
      <c r="A186" s="9"/>
      <c r="B186" s="41"/>
      <c r="C186" s="42"/>
      <c r="D186" s="40"/>
      <c r="E186" s="10"/>
    </row>
    <row r="187" spans="1:5" x14ac:dyDescent="0.3">
      <c r="A187" s="9"/>
      <c r="B187" s="41"/>
      <c r="C187" s="42"/>
      <c r="D187" s="40"/>
      <c r="E187" s="10"/>
    </row>
    <row r="188" spans="1:5" x14ac:dyDescent="0.3">
      <c r="A188" s="9"/>
      <c r="B188" s="41"/>
      <c r="C188" s="42"/>
      <c r="D188" s="40"/>
      <c r="E188" s="10"/>
    </row>
    <row r="189" spans="1:5" x14ac:dyDescent="0.3">
      <c r="A189" s="9"/>
      <c r="B189" s="41"/>
      <c r="C189" s="42"/>
      <c r="D189" s="40"/>
      <c r="E189" s="10"/>
    </row>
    <row r="190" spans="1:5" x14ac:dyDescent="0.3">
      <c r="A190" s="9"/>
      <c r="B190" s="41"/>
      <c r="C190" s="42"/>
      <c r="D190" s="40"/>
      <c r="E190" s="10"/>
    </row>
    <row r="191" spans="1:5" x14ac:dyDescent="0.3">
      <c r="A191" s="9"/>
      <c r="B191" s="41"/>
      <c r="C191" s="42"/>
      <c r="D191" s="40"/>
      <c r="E191" s="10"/>
    </row>
    <row r="192" spans="1:5" x14ac:dyDescent="0.3">
      <c r="A192" s="9"/>
      <c r="B192" s="41"/>
      <c r="C192" s="42"/>
      <c r="D192" s="40"/>
      <c r="E192" s="10"/>
    </row>
    <row r="193" spans="1:5" x14ac:dyDescent="0.3">
      <c r="A193" s="9"/>
      <c r="B193" s="41"/>
      <c r="C193" s="42"/>
      <c r="D193" s="40"/>
      <c r="E193" s="10"/>
    </row>
    <row r="194" spans="1:5" x14ac:dyDescent="0.3">
      <c r="A194" s="9"/>
      <c r="B194" s="41"/>
      <c r="C194" s="42"/>
      <c r="D194" s="40"/>
      <c r="E194" s="10"/>
    </row>
    <row r="195" spans="1:5" x14ac:dyDescent="0.3">
      <c r="A195" s="9"/>
      <c r="B195" s="41"/>
      <c r="C195" s="42"/>
      <c r="D195" s="40"/>
      <c r="E195" s="10"/>
    </row>
    <row r="196" spans="1:5" x14ac:dyDescent="0.3">
      <c r="A196" s="9"/>
      <c r="B196" s="41"/>
      <c r="C196" s="42"/>
      <c r="D196" s="40"/>
      <c r="E196" s="10"/>
    </row>
    <row r="197" spans="1:5" x14ac:dyDescent="0.3">
      <c r="A197" s="9"/>
      <c r="B197" s="41"/>
      <c r="C197" s="42"/>
      <c r="D197" s="40"/>
      <c r="E197" s="10"/>
    </row>
    <row r="198" spans="1:5" x14ac:dyDescent="0.3">
      <c r="A198" s="9"/>
      <c r="B198" s="28"/>
      <c r="C198" s="29"/>
      <c r="D198" s="39"/>
      <c r="E198" s="10"/>
    </row>
    <row r="199" spans="1:5" x14ac:dyDescent="0.3">
      <c r="A199" s="9"/>
      <c r="B199" s="28"/>
      <c r="C199" s="29"/>
      <c r="D199" s="39"/>
      <c r="E199" s="10"/>
    </row>
    <row r="200" spans="1:5" x14ac:dyDescent="0.3">
      <c r="A200" s="9"/>
      <c r="B200" s="28"/>
      <c r="C200" s="29"/>
      <c r="D200" s="39"/>
      <c r="E200" s="10"/>
    </row>
    <row r="201" spans="1:5" x14ac:dyDescent="0.3">
      <c r="A201" s="9"/>
      <c r="B201" s="28"/>
      <c r="C201" s="29"/>
      <c r="D201" s="39"/>
      <c r="E201" s="10"/>
    </row>
    <row r="202" spans="1:5" x14ac:dyDescent="0.3">
      <c r="A202" s="9"/>
      <c r="B202" s="28"/>
      <c r="C202" s="29"/>
      <c r="D202" s="39"/>
      <c r="E202" s="10"/>
    </row>
    <row r="203" spans="1:5" x14ac:dyDescent="0.3">
      <c r="A203" s="9"/>
      <c r="B203" s="28"/>
      <c r="C203" s="29"/>
      <c r="D203" s="39"/>
      <c r="E203" s="10"/>
    </row>
    <row r="204" spans="1:5" x14ac:dyDescent="0.3">
      <c r="A204" s="9"/>
      <c r="B204" s="28"/>
      <c r="C204" s="29"/>
      <c r="D204" s="39"/>
      <c r="E204" s="10"/>
    </row>
    <row r="205" spans="1:5" x14ac:dyDescent="0.3">
      <c r="A205" s="9"/>
      <c r="B205" s="28"/>
      <c r="C205" s="29"/>
      <c r="D205" s="39"/>
      <c r="E205" s="10"/>
    </row>
    <row r="206" spans="1:5" x14ac:dyDescent="0.3">
      <c r="A206" s="9"/>
      <c r="B206" s="28"/>
      <c r="C206" s="29"/>
      <c r="D206" s="39"/>
      <c r="E206" s="10"/>
    </row>
    <row r="207" spans="1:5" s="35" customFormat="1" x14ac:dyDescent="0.3">
      <c r="A207" s="30"/>
      <c r="B207" s="31"/>
      <c r="C207" s="32"/>
      <c r="D207" s="33"/>
      <c r="E207" s="34"/>
    </row>
    <row r="208" spans="1:5" s="35" customFormat="1" x14ac:dyDescent="0.3">
      <c r="A208" s="9"/>
      <c r="B208" s="31"/>
      <c r="C208" s="32"/>
      <c r="D208" s="33"/>
      <c r="E208" s="34"/>
    </row>
    <row r="209" spans="1:5" s="35" customFormat="1" x14ac:dyDescent="0.3">
      <c r="A209" s="9"/>
      <c r="B209" s="31"/>
      <c r="C209" s="32"/>
      <c r="D209" s="33"/>
      <c r="E209" s="34"/>
    </row>
    <row r="210" spans="1:5" s="35" customFormat="1" x14ac:dyDescent="0.3">
      <c r="A210" s="9"/>
      <c r="B210" s="31"/>
      <c r="C210" s="32"/>
      <c r="D210" s="33"/>
      <c r="E210" s="34"/>
    </row>
    <row r="211" spans="1:5" s="35" customFormat="1" x14ac:dyDescent="0.3">
      <c r="A211" s="9"/>
      <c r="B211" s="31"/>
      <c r="C211" s="32"/>
      <c r="D211" s="33"/>
      <c r="E211" s="34"/>
    </row>
    <row r="212" spans="1:5" s="35" customFormat="1" x14ac:dyDescent="0.3">
      <c r="A212" s="9"/>
      <c r="B212" s="31"/>
      <c r="C212" s="32"/>
      <c r="D212" s="33"/>
      <c r="E212" s="34"/>
    </row>
    <row r="213" spans="1:5" s="35" customFormat="1" x14ac:dyDescent="0.3">
      <c r="A213" s="9"/>
      <c r="B213" s="31"/>
      <c r="C213" s="32"/>
      <c r="D213" s="33"/>
      <c r="E213" s="34"/>
    </row>
    <row r="214" spans="1:5" s="35" customFormat="1" x14ac:dyDescent="0.3">
      <c r="A214" s="30"/>
      <c r="B214" s="31"/>
      <c r="C214" s="32"/>
      <c r="D214" s="33"/>
      <c r="E214" s="34"/>
    </row>
    <row r="215" spans="1:5" x14ac:dyDescent="0.3">
      <c r="A215" s="11"/>
      <c r="B215" s="11"/>
      <c r="C215" s="11"/>
      <c r="D215" s="12"/>
      <c r="E215" s="13"/>
    </row>
    <row r="216" spans="1:5" x14ac:dyDescent="0.3">
      <c r="A216" s="9"/>
      <c r="B216" s="36"/>
      <c r="C216" s="37"/>
      <c r="D216" s="40"/>
      <c r="E216" s="10"/>
    </row>
    <row r="217" spans="1:5" x14ac:dyDescent="0.3">
      <c r="A217" s="9"/>
      <c r="B217" s="36"/>
      <c r="C217" s="37"/>
      <c r="D217" s="40"/>
      <c r="E217" s="10"/>
    </row>
    <row r="218" spans="1:5" x14ac:dyDescent="0.3">
      <c r="A218" s="9"/>
      <c r="B218" s="36"/>
      <c r="C218" s="37"/>
      <c r="D218" s="40"/>
      <c r="E218" s="10"/>
    </row>
    <row r="219" spans="1:5" x14ac:dyDescent="0.3">
      <c r="A219" s="9"/>
      <c r="B219" s="36"/>
      <c r="C219" s="37"/>
      <c r="D219" s="40"/>
      <c r="E219" s="10"/>
    </row>
    <row r="220" spans="1:5" x14ac:dyDescent="0.3">
      <c r="A220" s="9"/>
      <c r="B220" s="36"/>
      <c r="C220" s="37"/>
      <c r="D220" s="40"/>
      <c r="E220" s="10"/>
    </row>
    <row r="221" spans="1:5" x14ac:dyDescent="0.3">
      <c r="A221" s="9"/>
      <c r="B221" s="36"/>
      <c r="C221" s="37"/>
      <c r="D221" s="40"/>
      <c r="E221" s="10"/>
    </row>
    <row r="222" spans="1:5" x14ac:dyDescent="0.3">
      <c r="A222" s="9"/>
      <c r="B222" s="23"/>
      <c r="C222" s="24"/>
      <c r="D222" s="20"/>
      <c r="E222" s="10"/>
    </row>
    <row r="223" spans="1:5" x14ac:dyDescent="0.3">
      <c r="A223" s="9"/>
      <c r="B223" s="23"/>
      <c r="C223" s="24"/>
      <c r="D223" s="20"/>
      <c r="E223" s="10"/>
    </row>
    <row r="224" spans="1:5" x14ac:dyDescent="0.3">
      <c r="A224" s="9"/>
      <c r="B224" s="23"/>
      <c r="C224" s="24"/>
      <c r="D224" s="20"/>
      <c r="E224" s="10"/>
    </row>
    <row r="225" spans="1:5" x14ac:dyDescent="0.3">
      <c r="A225" s="9"/>
      <c r="B225" s="23"/>
      <c r="C225" s="24"/>
      <c r="D225" s="20"/>
      <c r="E225" s="10"/>
    </row>
    <row r="226" spans="1:5" x14ac:dyDescent="0.3">
      <c r="A226" s="9"/>
      <c r="B226" s="23"/>
      <c r="C226" s="24"/>
      <c r="D226" s="20"/>
      <c r="E226" s="10"/>
    </row>
    <row r="227" spans="1:5" x14ac:dyDescent="0.3">
      <c r="A227" s="9"/>
      <c r="B227" s="23"/>
      <c r="C227" s="24"/>
      <c r="D227" s="20"/>
      <c r="E227" s="10"/>
    </row>
    <row r="228" spans="1:5" x14ac:dyDescent="0.3">
      <c r="A228" s="9"/>
      <c r="B228" s="23"/>
      <c r="C228" s="24"/>
      <c r="D228" s="20"/>
      <c r="E228" s="10"/>
    </row>
    <row r="229" spans="1:5" x14ac:dyDescent="0.3">
      <c r="A229" s="11"/>
      <c r="B229" s="11"/>
      <c r="C229" s="11"/>
      <c r="D229" s="12"/>
      <c r="E229" s="13"/>
    </row>
    <row r="230" spans="1:5" x14ac:dyDescent="0.3">
      <c r="A230" s="9"/>
      <c r="B230" s="36"/>
      <c r="C230" s="37"/>
      <c r="D230" s="40"/>
      <c r="E230" s="10"/>
    </row>
    <row r="231" spans="1:5" x14ac:dyDescent="0.3">
      <c r="A231" s="9"/>
      <c r="B231" s="36"/>
      <c r="C231" s="37"/>
      <c r="D231" s="40"/>
      <c r="E231" s="10"/>
    </row>
    <row r="232" spans="1:5" x14ac:dyDescent="0.3">
      <c r="A232" s="9"/>
      <c r="B232" s="36"/>
      <c r="C232" s="37"/>
      <c r="D232" s="40"/>
      <c r="E232" s="10"/>
    </row>
    <row r="233" spans="1:5" x14ac:dyDescent="0.3">
      <c r="A233" s="9"/>
      <c r="B233" s="36"/>
      <c r="C233" s="37"/>
      <c r="D233" s="40"/>
      <c r="E233" s="10"/>
    </row>
    <row r="234" spans="1:5" x14ac:dyDescent="0.3">
      <c r="A234" s="9"/>
      <c r="B234" s="36"/>
      <c r="C234" s="37"/>
      <c r="D234" s="40"/>
      <c r="E234" s="10"/>
    </row>
    <row r="235" spans="1:5" x14ac:dyDescent="0.3">
      <c r="A235" s="9"/>
      <c r="B235" s="27"/>
      <c r="C235" s="24"/>
      <c r="D235" s="20"/>
      <c r="E235" s="10"/>
    </row>
    <row r="236" spans="1:5" x14ac:dyDescent="0.3">
      <c r="A236" s="9"/>
      <c r="B236" s="27"/>
      <c r="C236" s="24"/>
      <c r="D236" s="20"/>
      <c r="E236" s="10"/>
    </row>
    <row r="237" spans="1:5" x14ac:dyDescent="0.3">
      <c r="A237" s="9"/>
      <c r="B237" s="27"/>
      <c r="C237" s="24"/>
      <c r="D237" s="20"/>
      <c r="E237" s="10"/>
    </row>
    <row r="238" spans="1:5" x14ac:dyDescent="0.3">
      <c r="A238" s="9"/>
      <c r="B238" s="27"/>
      <c r="C238" s="24"/>
      <c r="D238" s="20"/>
      <c r="E238" s="10"/>
    </row>
    <row r="239" spans="1:5" x14ac:dyDescent="0.3">
      <c r="A239" s="9"/>
      <c r="B239" s="27"/>
      <c r="C239" s="24"/>
      <c r="D239" s="20"/>
      <c r="E239" s="10"/>
    </row>
    <row r="240" spans="1:5" x14ac:dyDescent="0.3">
      <c r="A240" s="9"/>
      <c r="B240" s="27"/>
      <c r="C240" s="24"/>
      <c r="D240" s="20"/>
      <c r="E240" s="10"/>
    </row>
    <row r="241" spans="1:5" x14ac:dyDescent="0.3">
      <c r="A241" s="9"/>
      <c r="B241" s="27"/>
      <c r="C241" s="24"/>
      <c r="D241" s="20"/>
      <c r="E241" s="10"/>
    </row>
    <row r="242" spans="1:5" x14ac:dyDescent="0.3">
      <c r="A242" s="11"/>
      <c r="B242" s="11"/>
      <c r="C242" s="11"/>
      <c r="D242" s="12"/>
      <c r="E242" s="13"/>
    </row>
    <row r="243" spans="1:5" x14ac:dyDescent="0.3">
      <c r="A243" s="38"/>
      <c r="B243" s="28"/>
      <c r="C243" s="29"/>
      <c r="D243" s="39"/>
      <c r="E243" s="10"/>
    </row>
    <row r="244" spans="1:5" x14ac:dyDescent="0.3">
      <c r="A244" s="38"/>
      <c r="B244" s="36"/>
      <c r="C244" s="37"/>
      <c r="D244" s="40"/>
      <c r="E244" s="10"/>
    </row>
    <row r="245" spans="1:5" x14ac:dyDescent="0.3">
      <c r="A245" s="38"/>
      <c r="B245" s="36"/>
      <c r="C245" s="37"/>
      <c r="D245" s="40"/>
      <c r="E245" s="10"/>
    </row>
    <row r="246" spans="1:5" x14ac:dyDescent="0.3">
      <c r="A246" s="38"/>
      <c r="B246" s="36"/>
      <c r="C246" s="37"/>
      <c r="D246" s="40"/>
      <c r="E246" s="10"/>
    </row>
    <row r="247" spans="1:5" x14ac:dyDescent="0.3">
      <c r="A247" s="11"/>
      <c r="B247" s="11"/>
      <c r="C247" s="11"/>
      <c r="D247" s="12"/>
      <c r="E247" s="13"/>
    </row>
    <row r="248" spans="1:5" x14ac:dyDescent="0.3">
      <c r="A248" s="9"/>
      <c r="B248" s="23"/>
      <c r="C248" s="24"/>
      <c r="D248" s="20"/>
      <c r="E248" s="13"/>
    </row>
    <row r="249" spans="1:5" x14ac:dyDescent="0.3">
      <c r="A249" s="9"/>
      <c r="B249" s="23"/>
      <c r="C249" s="24"/>
      <c r="D249" s="20"/>
      <c r="E249" s="13"/>
    </row>
    <row r="250" spans="1:5" x14ac:dyDescent="0.3">
      <c r="A250" s="9"/>
      <c r="B250" s="23"/>
      <c r="C250" s="24"/>
      <c r="D250" s="20"/>
      <c r="E250" s="13"/>
    </row>
    <row r="251" spans="1:5" x14ac:dyDescent="0.3">
      <c r="A251" s="9"/>
      <c r="B251" s="23"/>
      <c r="C251" s="24"/>
      <c r="D251" s="20"/>
      <c r="E251" s="13"/>
    </row>
    <row r="252" spans="1:5" x14ac:dyDescent="0.3">
      <c r="A252" s="9"/>
      <c r="B252" s="23"/>
      <c r="C252" s="24"/>
      <c r="D252" s="20"/>
      <c r="E252" s="13"/>
    </row>
    <row r="253" spans="1:5" x14ac:dyDescent="0.3">
      <c r="A253" s="9"/>
      <c r="B253" s="23"/>
      <c r="C253" s="24"/>
      <c r="D253" s="20"/>
      <c r="E253" s="13"/>
    </row>
    <row r="254" spans="1:5" x14ac:dyDescent="0.3">
      <c r="A254" s="9"/>
      <c r="B254" s="23"/>
      <c r="C254" s="24"/>
      <c r="D254" s="20"/>
      <c r="E254" s="13"/>
    </row>
    <row r="255" spans="1:5" x14ac:dyDescent="0.3">
      <c r="A255" s="9"/>
      <c r="B255" s="23"/>
      <c r="C255" s="24"/>
      <c r="D255" s="20"/>
      <c r="E255" s="13"/>
    </row>
    <row r="256" spans="1:5" x14ac:dyDescent="0.3">
      <c r="A256" s="9"/>
      <c r="B256" s="23"/>
      <c r="C256" s="24"/>
      <c r="D256" s="20"/>
      <c r="E256" s="13"/>
    </row>
    <row r="257" spans="1:5" x14ac:dyDescent="0.3">
      <c r="A257" s="11"/>
      <c r="B257" s="11"/>
      <c r="C257" s="11"/>
      <c r="D257" s="12"/>
      <c r="E257" s="13"/>
    </row>
    <row r="258" spans="1:5" x14ac:dyDescent="0.3">
      <c r="A258" s="9"/>
      <c r="B258" s="23"/>
      <c r="C258" s="24"/>
      <c r="D258" s="20"/>
      <c r="E258" s="13"/>
    </row>
    <row r="259" spans="1:5" x14ac:dyDescent="0.3">
      <c r="A259" s="9"/>
      <c r="B259" s="23"/>
      <c r="C259" s="24"/>
      <c r="D259" s="20"/>
      <c r="E259" s="13"/>
    </row>
    <row r="260" spans="1:5" x14ac:dyDescent="0.3">
      <c r="A260" s="9"/>
      <c r="B260" s="23"/>
      <c r="C260" s="24"/>
      <c r="D260" s="20"/>
      <c r="E260" s="13"/>
    </row>
    <row r="261" spans="1:5" x14ac:dyDescent="0.3">
      <c r="A261" s="11"/>
      <c r="B261" s="11"/>
      <c r="C261" s="11"/>
      <c r="D261" s="12"/>
      <c r="E261" s="13"/>
    </row>
    <row r="262" spans="1:5" x14ac:dyDescent="0.3">
      <c r="A262" s="9"/>
      <c r="B262" s="23"/>
      <c r="C262" s="24"/>
      <c r="D262" s="20"/>
      <c r="E262" s="13"/>
    </row>
    <row r="263" spans="1:5" x14ac:dyDescent="0.3">
      <c r="A263" s="9"/>
      <c r="B263" s="23"/>
      <c r="C263" s="24"/>
      <c r="D263" s="20"/>
      <c r="E263" s="13"/>
    </row>
    <row r="264" spans="1:5" x14ac:dyDescent="0.3">
      <c r="A264" s="9"/>
      <c r="B264" s="23"/>
      <c r="C264" s="24"/>
      <c r="D264" s="20"/>
      <c r="E264" s="13"/>
    </row>
    <row r="265" spans="1:5" x14ac:dyDescent="0.3">
      <c r="A265" s="9"/>
      <c r="B265" s="23"/>
      <c r="C265" s="24"/>
      <c r="D265" s="20"/>
      <c r="E265" s="13"/>
    </row>
    <row r="266" spans="1:5" x14ac:dyDescent="0.3">
      <c r="A266" s="9"/>
      <c r="B266" s="23"/>
      <c r="C266" s="24"/>
      <c r="D266" s="20"/>
      <c r="E266" s="13"/>
    </row>
    <row r="267" spans="1:5" x14ac:dyDescent="0.3">
      <c r="A267" s="9"/>
      <c r="B267" s="23"/>
      <c r="C267" s="24"/>
      <c r="D267" s="20"/>
      <c r="E267" s="13"/>
    </row>
    <row r="268" spans="1:5" x14ac:dyDescent="0.3">
      <c r="A268" s="11"/>
      <c r="B268" s="11"/>
      <c r="C268" s="11"/>
      <c r="D268" s="12"/>
      <c r="E268" s="15"/>
    </row>
    <row r="269" spans="1:5" x14ac:dyDescent="0.3">
      <c r="A269" s="14"/>
      <c r="B269" s="23"/>
      <c r="C269" s="24"/>
      <c r="D269" s="20"/>
      <c r="E269" s="10"/>
    </row>
    <row r="270" spans="1:5" x14ac:dyDescent="0.3">
      <c r="A270" s="14"/>
      <c r="B270" s="23"/>
      <c r="C270" s="24"/>
      <c r="D270" s="20"/>
      <c r="E270" s="10"/>
    </row>
    <row r="271" spans="1:5" x14ac:dyDescent="0.3">
      <c r="A271" s="14"/>
      <c r="B271" s="23"/>
      <c r="C271" s="24"/>
      <c r="D271" s="20"/>
      <c r="E271" s="10"/>
    </row>
    <row r="272" spans="1:5" x14ac:dyDescent="0.3">
      <c r="A272" s="14"/>
      <c r="B272" s="23"/>
      <c r="C272" s="24"/>
      <c r="D272" s="20"/>
      <c r="E272" s="10"/>
    </row>
    <row r="273" spans="1:5" x14ac:dyDescent="0.3">
      <c r="A273" s="14"/>
      <c r="B273" s="23"/>
      <c r="C273" s="24"/>
      <c r="D273" s="20"/>
      <c r="E273" s="10"/>
    </row>
    <row r="274" spans="1:5" x14ac:dyDescent="0.3">
      <c r="A274" s="14"/>
      <c r="B274" s="23"/>
      <c r="C274" s="24"/>
      <c r="D274" s="20"/>
      <c r="E274" s="10"/>
    </row>
    <row r="275" spans="1:5" x14ac:dyDescent="0.3">
      <c r="A275" s="14"/>
      <c r="B275" s="23"/>
      <c r="C275" s="24"/>
      <c r="D275" s="20"/>
      <c r="E275" s="10"/>
    </row>
    <row r="276" spans="1:5" x14ac:dyDescent="0.3">
      <c r="A276" s="14"/>
      <c r="B276" s="23"/>
      <c r="C276" s="24"/>
      <c r="D276" s="20"/>
      <c r="E276" s="10"/>
    </row>
    <row r="277" spans="1:5" x14ac:dyDescent="0.3">
      <c r="A277" s="14"/>
      <c r="B277" s="23"/>
      <c r="C277" s="24"/>
      <c r="D277" s="20"/>
      <c r="E277" s="10"/>
    </row>
    <row r="278" spans="1:5" x14ac:dyDescent="0.3">
      <c r="A278" s="14"/>
      <c r="B278" s="23"/>
      <c r="C278" s="24"/>
      <c r="D278" s="20"/>
      <c r="E278" s="10"/>
    </row>
    <row r="279" spans="1:5" x14ac:dyDescent="0.3">
      <c r="A279" s="14"/>
      <c r="B279" s="23"/>
      <c r="C279" s="24"/>
      <c r="D279" s="20"/>
      <c r="E279" s="10"/>
    </row>
    <row r="280" spans="1:5" x14ac:dyDescent="0.3">
      <c r="A280" s="14"/>
      <c r="B280" s="23"/>
      <c r="C280" s="24"/>
      <c r="D280" s="20"/>
      <c r="E280" s="10"/>
    </row>
    <row r="281" spans="1:5" x14ac:dyDescent="0.3">
      <c r="A281" s="14"/>
      <c r="B281" s="23"/>
      <c r="C281" s="24"/>
      <c r="D281" s="20"/>
      <c r="E281" s="10"/>
    </row>
    <row r="282" spans="1:5" x14ac:dyDescent="0.3">
      <c r="A282" s="14"/>
      <c r="B282" s="23"/>
      <c r="C282" s="24"/>
      <c r="D282" s="20"/>
      <c r="E282" s="10"/>
    </row>
    <row r="283" spans="1:5" x14ac:dyDescent="0.3">
      <c r="A283" s="14"/>
      <c r="B283" s="23"/>
      <c r="C283" s="24"/>
      <c r="D283" s="20"/>
      <c r="E283" s="10"/>
    </row>
    <row r="284" spans="1:5" x14ac:dyDescent="0.3">
      <c r="A284" s="11"/>
      <c r="B284" s="11"/>
      <c r="C284" s="11"/>
      <c r="D284" s="12"/>
      <c r="E284" s="13"/>
    </row>
    <row r="285" spans="1:5" x14ac:dyDescent="0.3">
      <c r="A285" s="14"/>
      <c r="B285" s="36"/>
      <c r="C285" s="37"/>
      <c r="D285" s="40"/>
      <c r="E285" s="13"/>
    </row>
    <row r="286" spans="1:5" x14ac:dyDescent="0.3">
      <c r="A286" s="14"/>
      <c r="B286" s="36"/>
      <c r="C286" s="37"/>
      <c r="D286" s="40"/>
      <c r="E286" s="13"/>
    </row>
    <row r="287" spans="1:5" x14ac:dyDescent="0.3">
      <c r="A287" s="14"/>
      <c r="B287" s="36"/>
      <c r="C287" s="37"/>
      <c r="D287" s="40"/>
      <c r="E287" s="13"/>
    </row>
    <row r="288" spans="1:5" x14ac:dyDescent="0.3">
      <c r="A288" s="14"/>
      <c r="B288" s="36"/>
      <c r="C288" s="37"/>
      <c r="D288" s="40"/>
      <c r="E288" s="13"/>
    </row>
    <row r="289" spans="1:5" x14ac:dyDescent="0.3">
      <c r="A289" s="14"/>
      <c r="B289" s="36"/>
      <c r="C289" s="37"/>
      <c r="D289" s="40"/>
      <c r="E289" s="13"/>
    </row>
    <row r="290" spans="1:5" x14ac:dyDescent="0.3">
      <c r="A290" s="14"/>
      <c r="B290" s="36"/>
      <c r="C290" s="37"/>
      <c r="D290" s="40"/>
      <c r="E290" s="13"/>
    </row>
    <row r="291" spans="1:5" x14ac:dyDescent="0.3">
      <c r="A291" s="14"/>
      <c r="B291" s="36"/>
      <c r="C291" s="37"/>
      <c r="D291" s="40"/>
      <c r="E291" s="10"/>
    </row>
    <row r="292" spans="1:5" x14ac:dyDescent="0.3">
      <c r="A292" s="14"/>
      <c r="B292" s="36"/>
      <c r="C292" s="37"/>
      <c r="D292" s="40"/>
      <c r="E292" s="10"/>
    </row>
    <row r="293" spans="1:5" x14ac:dyDescent="0.3">
      <c r="A293" s="14"/>
      <c r="B293" s="36"/>
      <c r="C293" s="37"/>
      <c r="D293" s="40"/>
      <c r="E293" s="10"/>
    </row>
    <row r="294" spans="1:5" x14ac:dyDescent="0.3">
      <c r="A294" s="14"/>
      <c r="B294" s="36"/>
      <c r="C294" s="37"/>
      <c r="D294" s="40"/>
      <c r="E294" s="10"/>
    </row>
    <row r="295" spans="1:5" x14ac:dyDescent="0.3">
      <c r="A295" s="14"/>
      <c r="B295" s="36"/>
      <c r="C295" s="37"/>
      <c r="D295" s="40"/>
      <c r="E295" s="10"/>
    </row>
    <row r="296" spans="1:5" x14ac:dyDescent="0.3">
      <c r="A296" s="14"/>
      <c r="B296" s="36"/>
      <c r="C296" s="37"/>
      <c r="D296" s="40"/>
      <c r="E296" s="10"/>
    </row>
    <row r="297" spans="1:5" x14ac:dyDescent="0.3">
      <c r="A297" s="14"/>
      <c r="B297" s="36"/>
      <c r="C297" s="37"/>
      <c r="D297" s="40"/>
      <c r="E297" s="10"/>
    </row>
    <row r="298" spans="1:5" x14ac:dyDescent="0.3">
      <c r="A298" s="11"/>
      <c r="B298" s="11"/>
      <c r="C298" s="11"/>
      <c r="D298" s="12"/>
      <c r="E298" s="15"/>
    </row>
    <row r="299" spans="1:5" x14ac:dyDescent="0.3">
      <c r="A299" s="14"/>
      <c r="B299" s="28"/>
      <c r="C299" s="29"/>
      <c r="D299" s="39"/>
      <c r="E299" s="10"/>
    </row>
    <row r="300" spans="1:5" x14ac:dyDescent="0.3">
      <c r="A300" s="14"/>
      <c r="B300" s="36"/>
      <c r="C300" s="37"/>
      <c r="D300" s="41"/>
      <c r="E300" s="10"/>
    </row>
    <row r="301" spans="1:5" x14ac:dyDescent="0.3">
      <c r="A301" s="14"/>
      <c r="B301" s="28"/>
      <c r="C301" s="29"/>
      <c r="D301" s="39"/>
      <c r="E301" s="10"/>
    </row>
    <row r="302" spans="1:5" x14ac:dyDescent="0.3">
      <c r="A302" s="14"/>
      <c r="B302" s="28"/>
      <c r="C302" s="29"/>
      <c r="D302" s="39"/>
      <c r="E302" s="10"/>
    </row>
    <row r="303" spans="1:5" x14ac:dyDescent="0.3">
      <c r="A303" s="14"/>
      <c r="B303" s="28"/>
      <c r="C303" s="29"/>
      <c r="D303" s="39"/>
      <c r="E303" s="10"/>
    </row>
    <row r="304" spans="1:5" x14ac:dyDescent="0.3">
      <c r="A304" s="14"/>
      <c r="B304" s="28"/>
      <c r="C304" s="29"/>
      <c r="D304" s="39"/>
      <c r="E304" s="10"/>
    </row>
    <row r="305" spans="1:5" x14ac:dyDescent="0.3">
      <c r="A305" s="14"/>
      <c r="B305" s="28"/>
      <c r="C305" s="29"/>
      <c r="D305" s="39"/>
      <c r="E305" s="10"/>
    </row>
    <row r="306" spans="1:5" x14ac:dyDescent="0.3">
      <c r="A306" s="14"/>
      <c r="B306" s="28"/>
      <c r="C306" s="29"/>
      <c r="D306" s="39"/>
      <c r="E306" s="13"/>
    </row>
    <row r="307" spans="1:5" x14ac:dyDescent="0.3">
      <c r="A307" s="14"/>
      <c r="B307" s="28"/>
      <c r="C307" s="29"/>
      <c r="D307" s="39"/>
      <c r="E307" s="10"/>
    </row>
    <row r="308" spans="1:5" x14ac:dyDescent="0.3">
      <c r="A308" s="14"/>
      <c r="B308" s="28"/>
      <c r="C308" s="29"/>
      <c r="D308" s="39"/>
      <c r="E308" s="10"/>
    </row>
    <row r="309" spans="1:5" s="46" customFormat="1" x14ac:dyDescent="0.3">
      <c r="A309" s="43"/>
      <c r="B309" s="44"/>
      <c r="C309" s="45"/>
      <c r="D309" s="33"/>
      <c r="E309" s="34"/>
    </row>
    <row r="310" spans="1:5" x14ac:dyDescent="0.3">
      <c r="A310" s="11"/>
      <c r="B310" s="11"/>
      <c r="C310" s="11"/>
      <c r="D310" s="12"/>
      <c r="E310" s="15"/>
    </row>
    <row r="311" spans="1:5" x14ac:dyDescent="0.3">
      <c r="A311" s="11"/>
      <c r="B311" s="11"/>
      <c r="C311" s="11"/>
      <c r="D311" s="12"/>
      <c r="E311" s="13"/>
    </row>
    <row r="312" spans="1:5" x14ac:dyDescent="0.3">
      <c r="A312" s="9"/>
      <c r="B312" s="36"/>
      <c r="C312" s="37"/>
      <c r="D312" s="40"/>
      <c r="E312" s="13"/>
    </row>
    <row r="313" spans="1:5" x14ac:dyDescent="0.3">
      <c r="A313" s="11"/>
      <c r="B313" s="11"/>
      <c r="C313" s="11"/>
      <c r="D313" s="12"/>
      <c r="E313" s="15"/>
    </row>
    <row r="314" spans="1:5" x14ac:dyDescent="0.3">
      <c r="A314" s="9"/>
      <c r="B314" s="23"/>
      <c r="C314" s="24"/>
      <c r="D314" s="20"/>
      <c r="E314" s="13"/>
    </row>
    <row r="315" spans="1:5" x14ac:dyDescent="0.3">
      <c r="A315" s="11"/>
      <c r="B315" s="11"/>
      <c r="C315" s="11"/>
      <c r="D315" s="12"/>
      <c r="E315" s="47"/>
    </row>
    <row r="316" spans="1:5" x14ac:dyDescent="0.3">
      <c r="A316" s="14"/>
      <c r="B316" s="23"/>
      <c r="C316" s="24"/>
      <c r="D316" s="20"/>
      <c r="E316" s="13"/>
    </row>
    <row r="317" spans="1:5" x14ac:dyDescent="0.3">
      <c r="A317" s="14"/>
      <c r="B317" s="23"/>
      <c r="C317" s="24"/>
      <c r="D317" s="20"/>
      <c r="E317" s="13"/>
    </row>
    <row r="318" spans="1:5" x14ac:dyDescent="0.3">
      <c r="A318" s="14"/>
      <c r="B318" s="23"/>
      <c r="C318" s="24"/>
      <c r="D318" s="20"/>
      <c r="E318" s="13"/>
    </row>
    <row r="319" spans="1:5" x14ac:dyDescent="0.3">
      <c r="A319" s="14"/>
      <c r="B319" s="23"/>
      <c r="C319" s="24"/>
      <c r="D319" s="20"/>
      <c r="E319" s="13"/>
    </row>
    <row r="320" spans="1:5" x14ac:dyDescent="0.3">
      <c r="A320" s="14"/>
      <c r="B320" s="23"/>
      <c r="C320" s="24"/>
      <c r="D320" s="20"/>
      <c r="E320" s="13"/>
    </row>
    <row r="321" spans="1:5" x14ac:dyDescent="0.3">
      <c r="A321" s="14"/>
      <c r="B321" s="23"/>
      <c r="C321" s="24"/>
      <c r="D321" s="20"/>
      <c r="E321" s="13"/>
    </row>
    <row r="322" spans="1:5" x14ac:dyDescent="0.3">
      <c r="A322" s="11"/>
      <c r="B322" s="11"/>
      <c r="C322" s="11"/>
      <c r="D322" s="12"/>
      <c r="E322" s="47"/>
    </row>
    <row r="323" spans="1:5" x14ac:dyDescent="0.3">
      <c r="A323" s="9"/>
      <c r="B323" s="23"/>
      <c r="C323" s="24"/>
      <c r="D323" s="20"/>
      <c r="E323" s="13"/>
    </row>
    <row r="324" spans="1:5" x14ac:dyDescent="0.3">
      <c r="A324" s="9"/>
      <c r="B324" s="23"/>
      <c r="C324" s="24"/>
      <c r="D324" s="20"/>
      <c r="E324" s="13"/>
    </row>
    <row r="325" spans="1:5" x14ac:dyDescent="0.3">
      <c r="A325" s="9"/>
      <c r="B325" s="23"/>
      <c r="C325" s="24"/>
      <c r="D325" s="20"/>
      <c r="E325" s="13"/>
    </row>
    <row r="326" spans="1:5" x14ac:dyDescent="0.3">
      <c r="A326" s="9"/>
      <c r="B326" s="23"/>
      <c r="C326" s="24"/>
      <c r="D326" s="20"/>
      <c r="E326" s="13"/>
    </row>
    <row r="327" spans="1:5" x14ac:dyDescent="0.3">
      <c r="A327" s="9"/>
      <c r="B327" s="23"/>
      <c r="C327" s="24"/>
      <c r="D327" s="20"/>
      <c r="E327" s="13"/>
    </row>
    <row r="328" spans="1:5" x14ac:dyDescent="0.3">
      <c r="A328" s="9"/>
      <c r="B328" s="23"/>
      <c r="C328" s="24"/>
      <c r="D328" s="20"/>
      <c r="E328" s="13"/>
    </row>
    <row r="329" spans="1:5" x14ac:dyDescent="0.3">
      <c r="A329" s="9"/>
      <c r="B329" s="23"/>
      <c r="C329" s="24"/>
      <c r="D329" s="20"/>
      <c r="E329" s="13"/>
    </row>
    <row r="330" spans="1:5" x14ac:dyDescent="0.3">
      <c r="A330" s="9"/>
      <c r="B330" s="23"/>
      <c r="C330" s="24"/>
      <c r="D330" s="20"/>
      <c r="E330" s="13"/>
    </row>
    <row r="331" spans="1:5" x14ac:dyDescent="0.3">
      <c r="A331" s="9"/>
      <c r="B331" s="23"/>
      <c r="C331" s="24"/>
      <c r="D331" s="20"/>
      <c r="E331" s="13"/>
    </row>
    <row r="332" spans="1:5" x14ac:dyDescent="0.3">
      <c r="A332" s="9"/>
      <c r="B332" s="23"/>
      <c r="C332" s="24"/>
      <c r="D332" s="20"/>
      <c r="E332" s="13"/>
    </row>
    <row r="333" spans="1:5" x14ac:dyDescent="0.3">
      <c r="A333" s="9"/>
      <c r="B333" s="23"/>
      <c r="C333" s="24"/>
      <c r="D333" s="20"/>
      <c r="E333" s="13"/>
    </row>
    <row r="334" spans="1:5" x14ac:dyDescent="0.3">
      <c r="A334" s="9"/>
      <c r="B334" s="23"/>
      <c r="C334" s="24"/>
      <c r="D334" s="20"/>
      <c r="E334" s="13"/>
    </row>
    <row r="335" spans="1:5" x14ac:dyDescent="0.3">
      <c r="A335" s="9"/>
      <c r="B335" s="23"/>
      <c r="C335" s="24"/>
      <c r="D335" s="20"/>
      <c r="E335" s="13"/>
    </row>
    <row r="336" spans="1:5" x14ac:dyDescent="0.3">
      <c r="A336" s="9"/>
      <c r="B336" s="23"/>
      <c r="C336" s="24"/>
      <c r="D336" s="20"/>
      <c r="E336" s="13"/>
    </row>
    <row r="337" spans="1:5" x14ac:dyDescent="0.3">
      <c r="A337" s="9"/>
      <c r="B337" s="23"/>
      <c r="C337" s="24"/>
      <c r="D337" s="20"/>
      <c r="E337" s="13"/>
    </row>
    <row r="338" spans="1:5" x14ac:dyDescent="0.3">
      <c r="A338" s="9"/>
      <c r="B338" s="23"/>
      <c r="C338" s="24"/>
      <c r="D338" s="20"/>
      <c r="E338" s="13"/>
    </row>
    <row r="339" spans="1:5" x14ac:dyDescent="0.3">
      <c r="A339" s="9"/>
      <c r="B339" s="23"/>
      <c r="C339" s="24"/>
      <c r="D339" s="20"/>
      <c r="E339" s="13"/>
    </row>
    <row r="340" spans="1:5" x14ac:dyDescent="0.3">
      <c r="A340" s="9"/>
      <c r="B340" s="23"/>
      <c r="C340" s="24"/>
      <c r="D340" s="20"/>
      <c r="E340" s="13"/>
    </row>
    <row r="341" spans="1:5" x14ac:dyDescent="0.3">
      <c r="A341" s="9"/>
      <c r="B341" s="23"/>
      <c r="C341" s="24"/>
      <c r="D341" s="20"/>
      <c r="E341" s="13"/>
    </row>
    <row r="342" spans="1:5" x14ac:dyDescent="0.3">
      <c r="A342" s="9"/>
      <c r="B342" s="23"/>
      <c r="C342" s="24"/>
      <c r="D342" s="20"/>
      <c r="E342" s="13"/>
    </row>
    <row r="343" spans="1:5" x14ac:dyDescent="0.3">
      <c r="A343" s="9"/>
      <c r="B343" s="48"/>
      <c r="C343" s="49"/>
      <c r="D343" s="50"/>
      <c r="E343" s="34"/>
    </row>
    <row r="344" spans="1:5" x14ac:dyDescent="0.3">
      <c r="A344" s="11"/>
      <c r="B344" s="11"/>
      <c r="C344" s="11"/>
      <c r="D344" s="12"/>
      <c r="E344" s="15"/>
    </row>
    <row r="345" spans="1:5" x14ac:dyDescent="0.3">
      <c r="A345" s="11"/>
      <c r="B345" s="11"/>
      <c r="C345" s="11"/>
      <c r="D345" s="12"/>
      <c r="E345" s="13"/>
    </row>
    <row r="346" spans="1:5" x14ac:dyDescent="0.3">
      <c r="A346" s="9"/>
      <c r="B346" s="23"/>
      <c r="C346" s="24"/>
      <c r="D346" s="20"/>
      <c r="E346" s="13"/>
    </row>
    <row r="347" spans="1:5" x14ac:dyDescent="0.3">
      <c r="A347" s="9"/>
      <c r="B347" s="23"/>
      <c r="C347" s="24"/>
      <c r="D347" s="20"/>
      <c r="E347" s="13"/>
    </row>
    <row r="348" spans="1:5" x14ac:dyDescent="0.3">
      <c r="A348" s="11"/>
      <c r="B348" s="11"/>
      <c r="C348" s="11"/>
      <c r="D348" s="12"/>
      <c r="E348" s="15"/>
    </row>
    <row r="349" spans="1:5" x14ac:dyDescent="0.3">
      <c r="A349" s="14"/>
      <c r="C349" s="51"/>
      <c r="E349" s="13"/>
    </row>
    <row r="350" spans="1:5" x14ac:dyDescent="0.3">
      <c r="A350" s="11"/>
      <c r="B350" s="11"/>
      <c r="C350" s="11"/>
      <c r="D350" s="12"/>
      <c r="E350" s="15"/>
    </row>
    <row r="351" spans="1:5" x14ac:dyDescent="0.3">
      <c r="A351" s="9"/>
      <c r="B351" s="23"/>
      <c r="C351" s="24"/>
      <c r="D351" s="20"/>
      <c r="E351" s="13"/>
    </row>
    <row r="352" spans="1:5" x14ac:dyDescent="0.3">
      <c r="A352" s="11"/>
      <c r="B352" s="11"/>
      <c r="C352" s="11"/>
      <c r="D352" s="12"/>
      <c r="E352" s="15"/>
    </row>
    <row r="353" spans="1:5" x14ac:dyDescent="0.3">
      <c r="A353" s="9"/>
      <c r="B353" s="23"/>
      <c r="C353" s="24"/>
      <c r="D353" s="20"/>
      <c r="E353" s="13"/>
    </row>
    <row r="354" spans="1:5" x14ac:dyDescent="0.3">
      <c r="A354" s="11"/>
      <c r="B354" s="11"/>
      <c r="C354" s="11"/>
      <c r="D354" s="12"/>
      <c r="E354" s="13"/>
    </row>
    <row r="355" spans="1:5" x14ac:dyDescent="0.3">
      <c r="A355" s="9"/>
      <c r="B355" s="23"/>
      <c r="C355" s="24"/>
      <c r="D355" s="20"/>
      <c r="E355" s="13"/>
    </row>
    <row r="356" spans="1:5" x14ac:dyDescent="0.3">
      <c r="A356" s="11"/>
      <c r="B356" s="11"/>
      <c r="C356" s="11"/>
      <c r="D356" s="12"/>
      <c r="E356" s="15"/>
    </row>
    <row r="357" spans="1:5" x14ac:dyDescent="0.3">
      <c r="A357" s="9"/>
      <c r="B357" s="19"/>
      <c r="C357" s="37"/>
      <c r="D357" s="20"/>
      <c r="E357" s="21"/>
    </row>
    <row r="358" spans="1:5" x14ac:dyDescent="0.3">
      <c r="A358" s="9"/>
      <c r="B358" s="19"/>
      <c r="C358" s="37"/>
      <c r="D358" s="20"/>
      <c r="E358" s="21"/>
    </row>
    <row r="359" spans="1:5" x14ac:dyDescent="0.3">
      <c r="A359" s="9"/>
      <c r="B359" s="19"/>
      <c r="C359" s="37"/>
      <c r="D359" s="20"/>
      <c r="E359" s="21"/>
    </row>
    <row r="360" spans="1:5" x14ac:dyDescent="0.3">
      <c r="A360" s="9"/>
      <c r="B360" s="19"/>
      <c r="C360" s="37"/>
      <c r="D360" s="20"/>
      <c r="E360" s="34"/>
    </row>
    <row r="361" spans="1:5" x14ac:dyDescent="0.3">
      <c r="A361" s="11"/>
      <c r="B361" s="11"/>
      <c r="C361" s="11"/>
      <c r="D361" s="12"/>
      <c r="E361" s="15"/>
    </row>
    <row r="362" spans="1:5" x14ac:dyDescent="0.3">
      <c r="A362" s="11"/>
      <c r="B362" s="11"/>
      <c r="C362" s="11"/>
      <c r="D362" s="12"/>
      <c r="E362" s="15"/>
    </row>
    <row r="363" spans="1:5" x14ac:dyDescent="0.3">
      <c r="A363" s="11"/>
      <c r="B363" s="11"/>
      <c r="C363" s="11"/>
      <c r="D363" s="12"/>
      <c r="E363" s="15"/>
    </row>
    <row r="364" spans="1:5" x14ac:dyDescent="0.3">
      <c r="A364" s="16"/>
      <c r="B364" s="16"/>
      <c r="C364" s="16"/>
      <c r="D364" s="2"/>
      <c r="E364" s="17"/>
    </row>
    <row r="365" spans="1:5" x14ac:dyDescent="0.3">
      <c r="E365" s="26"/>
    </row>
    <row r="366" spans="1:5" x14ac:dyDescent="0.3">
      <c r="E366" s="26"/>
    </row>
    <row r="367" spans="1:5" x14ac:dyDescent="0.3">
      <c r="E367" s="26"/>
    </row>
    <row r="368" spans="1:5" x14ac:dyDescent="0.3">
      <c r="E368" s="26"/>
    </row>
    <row r="369" spans="5:5" x14ac:dyDescent="0.3">
      <c r="E369" s="26"/>
    </row>
    <row r="370" spans="5:5" x14ac:dyDescent="0.3">
      <c r="E370" s="26"/>
    </row>
    <row r="371" spans="5:5" x14ac:dyDescent="0.3">
      <c r="E371" s="26"/>
    </row>
    <row r="373" spans="5:5" x14ac:dyDescent="0.3">
      <c r="E373" s="26"/>
    </row>
    <row r="374" spans="5:5" x14ac:dyDescent="0.3">
      <c r="E374" s="26"/>
    </row>
    <row r="375" spans="5:5" x14ac:dyDescent="0.3">
      <c r="E375" s="26"/>
    </row>
    <row r="376" spans="5:5" x14ac:dyDescent="0.3">
      <c r="E376" s="26"/>
    </row>
    <row r="377" spans="5:5" x14ac:dyDescent="0.3">
      <c r="E377" s="26"/>
    </row>
    <row r="378" spans="5:5" x14ac:dyDescent="0.3">
      <c r="E378" s="26"/>
    </row>
    <row r="379" spans="5:5" x14ac:dyDescent="0.3">
      <c r="E379" s="26"/>
    </row>
    <row r="380" spans="5:5" x14ac:dyDescent="0.3">
      <c r="E380" s="26"/>
    </row>
    <row r="381" spans="5:5" x14ac:dyDescent="0.3">
      <c r="E381" s="26"/>
    </row>
    <row r="382" spans="5:5" x14ac:dyDescent="0.3">
      <c r="E382" s="26"/>
    </row>
    <row r="383" spans="5:5" x14ac:dyDescent="0.3">
      <c r="E383" s="26"/>
    </row>
    <row r="384" spans="5:5" x14ac:dyDescent="0.3">
      <c r="E384" s="26"/>
    </row>
    <row r="385" spans="5:5" x14ac:dyDescent="0.3">
      <c r="E385" s="26"/>
    </row>
    <row r="386" spans="5:5" x14ac:dyDescent="0.3">
      <c r="E386" s="26"/>
    </row>
    <row r="387" spans="5:5" x14ac:dyDescent="0.3">
      <c r="E387" s="26"/>
    </row>
    <row r="388" spans="5:5" x14ac:dyDescent="0.3">
      <c r="E388" s="26"/>
    </row>
    <row r="389" spans="5:5" x14ac:dyDescent="0.3">
      <c r="E389" s="26"/>
    </row>
    <row r="390" spans="5:5" x14ac:dyDescent="0.3">
      <c r="E390" s="26"/>
    </row>
    <row r="391" spans="5:5" x14ac:dyDescent="0.3">
      <c r="E391" s="26"/>
    </row>
    <row r="392" spans="5:5" x14ac:dyDescent="0.3">
      <c r="E392" s="26"/>
    </row>
    <row r="393" spans="5:5" x14ac:dyDescent="0.3">
      <c r="E393" s="26"/>
    </row>
    <row r="394" spans="5:5" x14ac:dyDescent="0.3">
      <c r="E394" s="26"/>
    </row>
    <row r="395" spans="5:5" x14ac:dyDescent="0.3">
      <c r="E395" s="26"/>
    </row>
    <row r="396" spans="5:5" x14ac:dyDescent="0.3">
      <c r="E396" s="26"/>
    </row>
    <row r="397" spans="5:5" x14ac:dyDescent="0.3">
      <c r="E397" s="26"/>
    </row>
  </sheetData>
  <mergeCells count="1">
    <mergeCell ref="A180:E180"/>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45"/>
  <sheetViews>
    <sheetView zoomScaleNormal="100" workbookViewId="0">
      <selection activeCell="G21" sqref="G21"/>
    </sheetView>
  </sheetViews>
  <sheetFormatPr defaultColWidth="12.42578125" defaultRowHeight="16.5" x14ac:dyDescent="0.3"/>
  <cols>
    <col min="1" max="1" width="8.140625" style="22" bestFit="1" customWidth="1"/>
    <col min="2" max="2" width="12.42578125" style="22"/>
    <col min="3" max="3" width="16.85546875" style="22" bestFit="1" customWidth="1"/>
    <col min="4" max="4" width="9.5703125" style="25" bestFit="1" customWidth="1"/>
    <col min="5" max="5" width="11.7109375" style="22" customWidth="1"/>
    <col min="6" max="6" width="14.7109375" style="22" bestFit="1" customWidth="1"/>
    <col min="7" max="7" width="153.140625" style="22" customWidth="1"/>
    <col min="8" max="16384" width="12.42578125" style="22"/>
  </cols>
  <sheetData>
    <row r="1" spans="1:7" x14ac:dyDescent="0.3">
      <c r="A1" s="101" t="s">
        <v>245</v>
      </c>
      <c r="B1" s="101"/>
      <c r="C1" s="101"/>
      <c r="D1" s="101"/>
      <c r="E1" s="85"/>
    </row>
    <row r="2" spans="1:7" x14ac:dyDescent="0.3">
      <c r="A2" s="101" t="s">
        <v>244</v>
      </c>
      <c r="B2" s="101"/>
      <c r="C2" s="101"/>
      <c r="D2" s="101"/>
      <c r="E2" s="85"/>
    </row>
    <row r="3" spans="1:7" x14ac:dyDescent="0.3">
      <c r="A3" s="101" t="s">
        <v>428</v>
      </c>
      <c r="B3" s="101"/>
      <c r="C3" s="101"/>
      <c r="D3" s="101"/>
      <c r="E3" s="85"/>
    </row>
    <row r="4" spans="1:7" x14ac:dyDescent="0.3">
      <c r="A4" s="102"/>
      <c r="B4" s="102"/>
      <c r="C4" s="102"/>
      <c r="D4" s="101" t="s">
        <v>242</v>
      </c>
      <c r="E4" s="101"/>
    </row>
    <row r="6" spans="1:7" s="52" customFormat="1" x14ac:dyDescent="0.3">
      <c r="A6" s="200" t="s">
        <v>316</v>
      </c>
      <c r="B6" s="200" t="s">
        <v>4</v>
      </c>
      <c r="C6" s="200" t="s">
        <v>5</v>
      </c>
      <c r="D6" s="201" t="s">
        <v>3</v>
      </c>
      <c r="E6" s="201"/>
      <c r="F6" s="202" t="s">
        <v>6</v>
      </c>
      <c r="G6" s="200" t="s">
        <v>7</v>
      </c>
    </row>
    <row r="7" spans="1:7" s="52" customFormat="1" ht="23.25" customHeight="1" x14ac:dyDescent="0.3">
      <c r="A7" s="200"/>
      <c r="B7" s="200"/>
      <c r="C7" s="200"/>
      <c r="D7" s="146" t="s">
        <v>327</v>
      </c>
      <c r="E7" s="146" t="s">
        <v>328</v>
      </c>
      <c r="F7" s="202"/>
      <c r="G7" s="200"/>
    </row>
    <row r="8" spans="1:7" x14ac:dyDescent="0.3">
      <c r="A8" s="147">
        <f t="shared" ref="A8" si="0">1+A7</f>
        <v>1</v>
      </c>
      <c r="B8" s="147">
        <v>1707</v>
      </c>
      <c r="C8" s="148">
        <v>44018</v>
      </c>
      <c r="D8" s="147" t="s">
        <v>329</v>
      </c>
      <c r="E8" s="147" t="s">
        <v>330</v>
      </c>
      <c r="F8" s="195">
        <v>109449489</v>
      </c>
      <c r="G8" s="149" t="s">
        <v>331</v>
      </c>
    </row>
    <row r="9" spans="1:7" ht="33" x14ac:dyDescent="0.3">
      <c r="A9" s="147">
        <v>2</v>
      </c>
      <c r="B9" s="147">
        <v>1704</v>
      </c>
      <c r="C9" s="148">
        <v>44018</v>
      </c>
      <c r="D9" s="147" t="s">
        <v>332</v>
      </c>
      <c r="E9" s="147" t="s">
        <v>330</v>
      </c>
      <c r="F9" s="195">
        <v>775000</v>
      </c>
      <c r="G9" s="149" t="s">
        <v>333</v>
      </c>
    </row>
    <row r="10" spans="1:7" ht="33" x14ac:dyDescent="0.3">
      <c r="A10" s="147">
        <v>3</v>
      </c>
      <c r="B10" s="147">
        <v>1706</v>
      </c>
      <c r="C10" s="148">
        <v>44018</v>
      </c>
      <c r="D10" s="147" t="s">
        <v>334</v>
      </c>
      <c r="E10" s="147" t="s">
        <v>330</v>
      </c>
      <c r="F10" s="195">
        <v>37263</v>
      </c>
      <c r="G10" s="149" t="s">
        <v>335</v>
      </c>
    </row>
    <row r="11" spans="1:7" ht="33" x14ac:dyDescent="0.3">
      <c r="A11" s="147">
        <v>4</v>
      </c>
      <c r="B11" s="147">
        <v>1705</v>
      </c>
      <c r="C11" s="148">
        <v>44018</v>
      </c>
      <c r="D11" s="147" t="s">
        <v>334</v>
      </c>
      <c r="E11" s="147" t="s">
        <v>330</v>
      </c>
      <c r="F11" s="195">
        <v>833228</v>
      </c>
      <c r="G11" s="149" t="s">
        <v>336</v>
      </c>
    </row>
    <row r="12" spans="1:7" ht="33" x14ac:dyDescent="0.3">
      <c r="A12" s="147">
        <v>5</v>
      </c>
      <c r="B12" s="150" t="s">
        <v>337</v>
      </c>
      <c r="C12" s="148">
        <v>44021</v>
      </c>
      <c r="D12" s="147" t="s">
        <v>334</v>
      </c>
      <c r="E12" s="147" t="s">
        <v>338</v>
      </c>
      <c r="F12" s="196">
        <v>1950</v>
      </c>
      <c r="G12" s="149" t="s">
        <v>339</v>
      </c>
    </row>
    <row r="13" spans="1:7" ht="33" x14ac:dyDescent="0.3">
      <c r="A13" s="147">
        <v>6</v>
      </c>
      <c r="B13" s="151">
        <v>1249</v>
      </c>
      <c r="C13" s="148">
        <v>44022</v>
      </c>
      <c r="D13" s="147" t="s">
        <v>340</v>
      </c>
      <c r="E13" s="147" t="s">
        <v>341</v>
      </c>
      <c r="F13" s="197">
        <v>197540</v>
      </c>
      <c r="G13" s="149" t="s">
        <v>342</v>
      </c>
    </row>
    <row r="14" spans="1:7" ht="33" x14ac:dyDescent="0.3">
      <c r="A14" s="147">
        <v>7</v>
      </c>
      <c r="B14" s="151">
        <v>1366</v>
      </c>
      <c r="C14" s="148">
        <v>44028</v>
      </c>
      <c r="D14" s="147" t="s">
        <v>340</v>
      </c>
      <c r="E14" s="147" t="s">
        <v>343</v>
      </c>
      <c r="F14" s="197">
        <v>198319</v>
      </c>
      <c r="G14" s="149" t="s">
        <v>344</v>
      </c>
    </row>
    <row r="15" spans="1:7" ht="33" x14ac:dyDescent="0.3">
      <c r="A15" s="147">
        <v>8</v>
      </c>
      <c r="B15" s="151">
        <v>1395</v>
      </c>
      <c r="C15" s="148">
        <v>44033</v>
      </c>
      <c r="D15" s="147" t="s">
        <v>340</v>
      </c>
      <c r="E15" s="147" t="s">
        <v>341</v>
      </c>
      <c r="F15" s="197">
        <v>20991</v>
      </c>
      <c r="G15" s="149" t="s">
        <v>345</v>
      </c>
    </row>
    <row r="16" spans="1:7" x14ac:dyDescent="0.3">
      <c r="A16" s="147">
        <v>9</v>
      </c>
      <c r="B16" s="147">
        <v>1393</v>
      </c>
      <c r="C16" s="148">
        <v>44033</v>
      </c>
      <c r="D16" s="147" t="s">
        <v>329</v>
      </c>
      <c r="E16" s="147" t="s">
        <v>330</v>
      </c>
      <c r="F16" s="195">
        <v>11736990</v>
      </c>
      <c r="G16" s="149" t="s">
        <v>346</v>
      </c>
    </row>
    <row r="17" spans="1:7" ht="33" x14ac:dyDescent="0.3">
      <c r="A17" s="147">
        <v>10</v>
      </c>
      <c r="B17" s="147">
        <v>1394</v>
      </c>
      <c r="C17" s="148">
        <v>44033</v>
      </c>
      <c r="D17" s="147" t="s">
        <v>347</v>
      </c>
      <c r="E17" s="147" t="s">
        <v>330</v>
      </c>
      <c r="F17" s="195">
        <v>11609</v>
      </c>
      <c r="G17" s="149" t="s">
        <v>348</v>
      </c>
    </row>
    <row r="18" spans="1:7" s="84" customFormat="1" x14ac:dyDescent="0.3">
      <c r="A18" s="23"/>
      <c r="B18" s="152"/>
      <c r="C18" s="153" t="s">
        <v>349</v>
      </c>
      <c r="D18" s="153"/>
      <c r="E18" s="154"/>
      <c r="F18" s="198">
        <f>SUM(F8:F17)</f>
        <v>123262379</v>
      </c>
      <c r="G18" s="155"/>
    </row>
    <row r="25" spans="1:7" x14ac:dyDescent="0.3">
      <c r="A25" s="1"/>
      <c r="B25" s="1"/>
      <c r="C25" s="1"/>
      <c r="D25" s="2"/>
      <c r="E25" s="3"/>
    </row>
    <row r="26" spans="1:7" x14ac:dyDescent="0.3">
      <c r="A26" s="4"/>
      <c r="B26" s="4"/>
      <c r="C26" s="4"/>
      <c r="D26" s="5"/>
      <c r="E26" s="6"/>
    </row>
    <row r="27" spans="1:7" x14ac:dyDescent="0.3">
      <c r="A27" s="4"/>
      <c r="B27" s="4"/>
      <c r="C27" s="4"/>
      <c r="D27" s="5"/>
      <c r="E27" s="6"/>
    </row>
    <row r="28" spans="1:7" x14ac:dyDescent="0.3">
      <c r="A28" s="199"/>
      <c r="B28" s="199"/>
      <c r="C28" s="199"/>
      <c r="D28" s="199"/>
      <c r="E28" s="199"/>
    </row>
    <row r="29" spans="1:7" x14ac:dyDescent="0.3">
      <c r="A29" s="1"/>
      <c r="B29" s="1"/>
      <c r="C29" s="1"/>
      <c r="D29" s="2"/>
      <c r="E29" s="18"/>
    </row>
    <row r="30" spans="1:7" x14ac:dyDescent="0.3">
      <c r="A30" s="7"/>
      <c r="B30" s="7"/>
      <c r="C30" s="7"/>
      <c r="D30" s="8"/>
      <c r="E30" s="7"/>
    </row>
    <row r="31" spans="1:7" x14ac:dyDescent="0.3">
      <c r="A31" s="9"/>
      <c r="B31" s="41"/>
      <c r="C31" s="42"/>
      <c r="D31" s="40"/>
      <c r="E31" s="10"/>
    </row>
    <row r="32" spans="1:7" x14ac:dyDescent="0.3">
      <c r="A32" s="9"/>
      <c r="B32" s="41"/>
      <c r="C32" s="42"/>
      <c r="D32" s="40"/>
      <c r="E32" s="10"/>
    </row>
    <row r="33" spans="1:5" x14ac:dyDescent="0.3">
      <c r="A33" s="9"/>
      <c r="B33" s="41"/>
      <c r="C33" s="42"/>
      <c r="D33" s="40"/>
      <c r="E33" s="10"/>
    </row>
    <row r="34" spans="1:5" x14ac:dyDescent="0.3">
      <c r="A34" s="9"/>
      <c r="B34" s="41"/>
      <c r="C34" s="42"/>
      <c r="D34" s="40"/>
      <c r="E34" s="10"/>
    </row>
    <row r="35" spans="1:5" x14ac:dyDescent="0.3">
      <c r="A35" s="9"/>
      <c r="B35" s="41"/>
      <c r="C35" s="42"/>
      <c r="D35" s="40"/>
      <c r="E35" s="10"/>
    </row>
    <row r="36" spans="1:5" x14ac:dyDescent="0.3">
      <c r="A36" s="9"/>
      <c r="B36" s="41"/>
      <c r="C36" s="42"/>
      <c r="D36" s="40"/>
      <c r="E36" s="10"/>
    </row>
    <row r="37" spans="1:5" x14ac:dyDescent="0.3">
      <c r="A37" s="9"/>
      <c r="B37" s="41"/>
      <c r="C37" s="42"/>
      <c r="D37" s="40"/>
      <c r="E37" s="10"/>
    </row>
    <row r="38" spans="1:5" x14ac:dyDescent="0.3">
      <c r="A38" s="9"/>
      <c r="B38" s="41"/>
      <c r="C38" s="42"/>
      <c r="D38" s="40"/>
      <c r="E38" s="10"/>
    </row>
    <row r="39" spans="1:5" x14ac:dyDescent="0.3">
      <c r="A39" s="9"/>
      <c r="B39" s="41"/>
      <c r="C39" s="42"/>
      <c r="D39" s="40"/>
      <c r="E39" s="10"/>
    </row>
    <row r="40" spans="1:5" x14ac:dyDescent="0.3">
      <c r="A40" s="9"/>
      <c r="B40" s="41"/>
      <c r="C40" s="42"/>
      <c r="D40" s="40"/>
      <c r="E40" s="10"/>
    </row>
    <row r="41" spans="1:5" x14ac:dyDescent="0.3">
      <c r="A41" s="9"/>
      <c r="B41" s="41"/>
      <c r="C41" s="42"/>
      <c r="D41" s="40"/>
      <c r="E41" s="10"/>
    </row>
    <row r="42" spans="1:5" x14ac:dyDescent="0.3">
      <c r="A42" s="9"/>
      <c r="B42" s="41"/>
      <c r="C42" s="42"/>
      <c r="D42" s="40"/>
      <c r="E42" s="10"/>
    </row>
    <row r="43" spans="1:5" x14ac:dyDescent="0.3">
      <c r="A43" s="9"/>
      <c r="B43" s="41"/>
      <c r="C43" s="42"/>
      <c r="D43" s="40"/>
      <c r="E43" s="10"/>
    </row>
    <row r="44" spans="1:5" x14ac:dyDescent="0.3">
      <c r="A44" s="9"/>
      <c r="B44" s="41"/>
      <c r="C44" s="42"/>
      <c r="D44" s="40"/>
      <c r="E44" s="10"/>
    </row>
    <row r="45" spans="1:5" x14ac:dyDescent="0.3">
      <c r="A45" s="9"/>
      <c r="B45" s="41"/>
      <c r="C45" s="42"/>
      <c r="D45" s="40"/>
      <c r="E45" s="10"/>
    </row>
    <row r="46" spans="1:5" x14ac:dyDescent="0.3">
      <c r="A46" s="9"/>
      <c r="B46" s="28"/>
      <c r="C46" s="29"/>
      <c r="D46" s="39"/>
      <c r="E46" s="10"/>
    </row>
    <row r="47" spans="1:5" x14ac:dyDescent="0.3">
      <c r="A47" s="9"/>
      <c r="B47" s="28"/>
      <c r="C47" s="29"/>
      <c r="D47" s="39"/>
      <c r="E47" s="10"/>
    </row>
    <row r="48" spans="1:5" x14ac:dyDescent="0.3">
      <c r="A48" s="9"/>
      <c r="B48" s="28"/>
      <c r="C48" s="29"/>
      <c r="D48" s="39"/>
      <c r="E48" s="10"/>
    </row>
    <row r="49" spans="1:5" x14ac:dyDescent="0.3">
      <c r="A49" s="9"/>
      <c r="B49" s="28"/>
      <c r="C49" s="29"/>
      <c r="D49" s="39"/>
      <c r="E49" s="10"/>
    </row>
    <row r="50" spans="1:5" x14ac:dyDescent="0.3">
      <c r="A50" s="9"/>
      <c r="B50" s="28"/>
      <c r="C50" s="29"/>
      <c r="D50" s="39"/>
      <c r="E50" s="10"/>
    </row>
    <row r="51" spans="1:5" x14ac:dyDescent="0.3">
      <c r="A51" s="9"/>
      <c r="B51" s="28"/>
      <c r="C51" s="29"/>
      <c r="D51" s="39"/>
      <c r="E51" s="10"/>
    </row>
    <row r="52" spans="1:5" x14ac:dyDescent="0.3">
      <c r="A52" s="9"/>
      <c r="B52" s="28"/>
      <c r="C52" s="29"/>
      <c r="D52" s="39"/>
      <c r="E52" s="10"/>
    </row>
    <row r="53" spans="1:5" x14ac:dyDescent="0.3">
      <c r="A53" s="9"/>
      <c r="B53" s="28"/>
      <c r="C53" s="29"/>
      <c r="D53" s="39"/>
      <c r="E53" s="10"/>
    </row>
    <row r="54" spans="1:5" x14ac:dyDescent="0.3">
      <c r="A54" s="9"/>
      <c r="B54" s="28"/>
      <c r="C54" s="29"/>
      <c r="D54" s="39"/>
      <c r="E54" s="10"/>
    </row>
    <row r="55" spans="1:5" s="35" customFormat="1" x14ac:dyDescent="0.3">
      <c r="A55" s="30"/>
      <c r="B55" s="31"/>
      <c r="C55" s="32"/>
      <c r="D55" s="33"/>
      <c r="E55" s="34"/>
    </row>
    <row r="56" spans="1:5" s="35" customFormat="1" x14ac:dyDescent="0.3">
      <c r="A56" s="9"/>
      <c r="B56" s="31"/>
      <c r="C56" s="32"/>
      <c r="D56" s="33"/>
      <c r="E56" s="34"/>
    </row>
    <row r="57" spans="1:5" s="35" customFormat="1" x14ac:dyDescent="0.3">
      <c r="A57" s="9"/>
      <c r="B57" s="31"/>
      <c r="C57" s="32"/>
      <c r="D57" s="33"/>
      <c r="E57" s="34"/>
    </row>
    <row r="58" spans="1:5" s="35" customFormat="1" x14ac:dyDescent="0.3">
      <c r="A58" s="9"/>
      <c r="B58" s="31"/>
      <c r="C58" s="32"/>
      <c r="D58" s="33"/>
      <c r="E58" s="34"/>
    </row>
    <row r="59" spans="1:5" s="35" customFormat="1" x14ac:dyDescent="0.3">
      <c r="A59" s="9"/>
      <c r="B59" s="31"/>
      <c r="C59" s="32"/>
      <c r="D59" s="33"/>
      <c r="E59" s="34"/>
    </row>
    <row r="60" spans="1:5" s="35" customFormat="1" x14ac:dyDescent="0.3">
      <c r="A60" s="9"/>
      <c r="B60" s="31"/>
      <c r="C60" s="32"/>
      <c r="D60" s="33"/>
      <c r="E60" s="34"/>
    </row>
    <row r="61" spans="1:5" s="35" customFormat="1" x14ac:dyDescent="0.3">
      <c r="A61" s="9"/>
      <c r="B61" s="31"/>
      <c r="C61" s="32"/>
      <c r="D61" s="33"/>
      <c r="E61" s="34"/>
    </row>
    <row r="62" spans="1:5" s="35" customFormat="1" x14ac:dyDescent="0.3">
      <c r="A62" s="30"/>
      <c r="B62" s="31"/>
      <c r="C62" s="32"/>
      <c r="D62" s="33"/>
      <c r="E62" s="34"/>
    </row>
    <row r="63" spans="1:5" x14ac:dyDescent="0.3">
      <c r="A63" s="11"/>
      <c r="B63" s="11"/>
      <c r="C63" s="11"/>
      <c r="D63" s="12"/>
      <c r="E63" s="13"/>
    </row>
    <row r="64" spans="1:5" x14ac:dyDescent="0.3">
      <c r="A64" s="9"/>
      <c r="B64" s="36"/>
      <c r="C64" s="37"/>
      <c r="D64" s="40"/>
      <c r="E64" s="10"/>
    </row>
    <row r="65" spans="1:5" x14ac:dyDescent="0.3">
      <c r="A65" s="9"/>
      <c r="B65" s="36"/>
      <c r="C65" s="37"/>
      <c r="D65" s="40"/>
      <c r="E65" s="10"/>
    </row>
    <row r="66" spans="1:5" x14ac:dyDescent="0.3">
      <c r="A66" s="9"/>
      <c r="B66" s="36"/>
      <c r="C66" s="37"/>
      <c r="D66" s="40"/>
      <c r="E66" s="10"/>
    </row>
    <row r="67" spans="1:5" x14ac:dyDescent="0.3">
      <c r="A67" s="9"/>
      <c r="B67" s="36"/>
      <c r="C67" s="37"/>
      <c r="D67" s="40"/>
      <c r="E67" s="10"/>
    </row>
    <row r="68" spans="1:5" x14ac:dyDescent="0.3">
      <c r="A68" s="9"/>
      <c r="B68" s="36"/>
      <c r="C68" s="37"/>
      <c r="D68" s="40"/>
      <c r="E68" s="10"/>
    </row>
    <row r="69" spans="1:5" x14ac:dyDescent="0.3">
      <c r="A69" s="9"/>
      <c r="B69" s="36"/>
      <c r="C69" s="37"/>
      <c r="D69" s="40"/>
      <c r="E69" s="10"/>
    </row>
    <row r="70" spans="1:5" x14ac:dyDescent="0.3">
      <c r="A70" s="9"/>
      <c r="B70" s="23"/>
      <c r="C70" s="24"/>
      <c r="D70" s="20"/>
      <c r="E70" s="10"/>
    </row>
    <row r="71" spans="1:5" x14ac:dyDescent="0.3">
      <c r="A71" s="9"/>
      <c r="B71" s="23"/>
      <c r="C71" s="24"/>
      <c r="D71" s="20"/>
      <c r="E71" s="10"/>
    </row>
    <row r="72" spans="1:5" x14ac:dyDescent="0.3">
      <c r="A72" s="9"/>
      <c r="B72" s="23"/>
      <c r="C72" s="24"/>
      <c r="D72" s="20"/>
      <c r="E72" s="10"/>
    </row>
    <row r="73" spans="1:5" x14ac:dyDescent="0.3">
      <c r="A73" s="9"/>
      <c r="B73" s="23"/>
      <c r="C73" s="24"/>
      <c r="D73" s="20"/>
      <c r="E73" s="10"/>
    </row>
    <row r="74" spans="1:5" x14ac:dyDescent="0.3">
      <c r="A74" s="9"/>
      <c r="B74" s="23"/>
      <c r="C74" s="24"/>
      <c r="D74" s="20"/>
      <c r="E74" s="10"/>
    </row>
    <row r="75" spans="1:5" x14ac:dyDescent="0.3">
      <c r="A75" s="9"/>
      <c r="B75" s="23"/>
      <c r="C75" s="24"/>
      <c r="D75" s="20"/>
      <c r="E75" s="10"/>
    </row>
    <row r="76" spans="1:5" x14ac:dyDescent="0.3">
      <c r="A76" s="9"/>
      <c r="B76" s="23"/>
      <c r="C76" s="24"/>
      <c r="D76" s="20"/>
      <c r="E76" s="10"/>
    </row>
    <row r="77" spans="1:5" x14ac:dyDescent="0.3">
      <c r="A77" s="11"/>
      <c r="B77" s="11"/>
      <c r="C77" s="11"/>
      <c r="D77" s="12"/>
      <c r="E77" s="13"/>
    </row>
    <row r="78" spans="1:5" x14ac:dyDescent="0.3">
      <c r="A78" s="9"/>
      <c r="B78" s="36"/>
      <c r="C78" s="37"/>
      <c r="D78" s="40"/>
      <c r="E78" s="10"/>
    </row>
    <row r="79" spans="1:5" x14ac:dyDescent="0.3">
      <c r="A79" s="9"/>
      <c r="B79" s="36"/>
      <c r="C79" s="37"/>
      <c r="D79" s="40"/>
      <c r="E79" s="10"/>
    </row>
    <row r="80" spans="1:5" x14ac:dyDescent="0.3">
      <c r="A80" s="9"/>
      <c r="B80" s="36"/>
      <c r="C80" s="37"/>
      <c r="D80" s="40"/>
      <c r="E80" s="10"/>
    </row>
    <row r="81" spans="1:5" x14ac:dyDescent="0.3">
      <c r="A81" s="9"/>
      <c r="B81" s="36"/>
      <c r="C81" s="37"/>
      <c r="D81" s="40"/>
      <c r="E81" s="10"/>
    </row>
    <row r="82" spans="1:5" x14ac:dyDescent="0.3">
      <c r="A82" s="9"/>
      <c r="B82" s="36"/>
      <c r="C82" s="37"/>
      <c r="D82" s="40"/>
      <c r="E82" s="10"/>
    </row>
    <row r="83" spans="1:5" x14ac:dyDescent="0.3">
      <c r="A83" s="9"/>
      <c r="B83" s="27"/>
      <c r="C83" s="24"/>
      <c r="D83" s="20"/>
      <c r="E83" s="10"/>
    </row>
    <row r="84" spans="1:5" x14ac:dyDescent="0.3">
      <c r="A84" s="9"/>
      <c r="B84" s="27"/>
      <c r="C84" s="24"/>
      <c r="D84" s="20"/>
      <c r="E84" s="10"/>
    </row>
    <row r="85" spans="1:5" x14ac:dyDescent="0.3">
      <c r="A85" s="9"/>
      <c r="B85" s="27"/>
      <c r="C85" s="24"/>
      <c r="D85" s="20"/>
      <c r="E85" s="10"/>
    </row>
    <row r="86" spans="1:5" x14ac:dyDescent="0.3">
      <c r="A86" s="9"/>
      <c r="B86" s="27"/>
      <c r="C86" s="24"/>
      <c r="D86" s="20"/>
      <c r="E86" s="10"/>
    </row>
    <row r="87" spans="1:5" x14ac:dyDescent="0.3">
      <c r="A87" s="9"/>
      <c r="B87" s="27"/>
      <c r="C87" s="24"/>
      <c r="D87" s="20"/>
      <c r="E87" s="10"/>
    </row>
    <row r="88" spans="1:5" x14ac:dyDescent="0.3">
      <c r="A88" s="9"/>
      <c r="B88" s="27"/>
      <c r="C88" s="24"/>
      <c r="D88" s="20"/>
      <c r="E88" s="10"/>
    </row>
    <row r="89" spans="1:5" x14ac:dyDescent="0.3">
      <c r="A89" s="9"/>
      <c r="B89" s="27"/>
      <c r="C89" s="24"/>
      <c r="D89" s="20"/>
      <c r="E89" s="10"/>
    </row>
    <row r="90" spans="1:5" x14ac:dyDescent="0.3">
      <c r="A90" s="11"/>
      <c r="B90" s="11"/>
      <c r="C90" s="11"/>
      <c r="D90" s="12"/>
      <c r="E90" s="13"/>
    </row>
    <row r="91" spans="1:5" x14ac:dyDescent="0.3">
      <c r="A91" s="38"/>
      <c r="B91" s="28"/>
      <c r="C91" s="29"/>
      <c r="D91" s="39"/>
      <c r="E91" s="10"/>
    </row>
    <row r="92" spans="1:5" x14ac:dyDescent="0.3">
      <c r="A92" s="38"/>
      <c r="B92" s="36"/>
      <c r="C92" s="37"/>
      <c r="D92" s="40"/>
      <c r="E92" s="10"/>
    </row>
    <row r="93" spans="1:5" x14ac:dyDescent="0.3">
      <c r="A93" s="38"/>
      <c r="B93" s="36"/>
      <c r="C93" s="37"/>
      <c r="D93" s="40"/>
      <c r="E93" s="10"/>
    </row>
    <row r="94" spans="1:5" x14ac:dyDescent="0.3">
      <c r="A94" s="38"/>
      <c r="B94" s="36"/>
      <c r="C94" s="37"/>
      <c r="D94" s="40"/>
      <c r="E94" s="10"/>
    </row>
    <row r="95" spans="1:5" x14ac:dyDescent="0.3">
      <c r="A95" s="11"/>
      <c r="B95" s="11"/>
      <c r="C95" s="11"/>
      <c r="D95" s="12"/>
      <c r="E95" s="13"/>
    </row>
    <row r="96" spans="1:5" x14ac:dyDescent="0.3">
      <c r="A96" s="9"/>
      <c r="B96" s="23"/>
      <c r="C96" s="24"/>
      <c r="D96" s="20"/>
      <c r="E96" s="13"/>
    </row>
    <row r="97" spans="1:5" x14ac:dyDescent="0.3">
      <c r="A97" s="9"/>
      <c r="B97" s="23"/>
      <c r="C97" s="24"/>
      <c r="D97" s="20"/>
      <c r="E97" s="13"/>
    </row>
    <row r="98" spans="1:5" x14ac:dyDescent="0.3">
      <c r="A98" s="9"/>
      <c r="B98" s="23"/>
      <c r="C98" s="24"/>
      <c r="D98" s="20"/>
      <c r="E98" s="13"/>
    </row>
    <row r="99" spans="1:5" x14ac:dyDescent="0.3">
      <c r="A99" s="9"/>
      <c r="B99" s="23"/>
      <c r="C99" s="24"/>
      <c r="D99" s="20"/>
      <c r="E99" s="13"/>
    </row>
    <row r="100" spans="1:5" x14ac:dyDescent="0.3">
      <c r="A100" s="9"/>
      <c r="B100" s="23"/>
      <c r="C100" s="24"/>
      <c r="D100" s="20"/>
      <c r="E100" s="13"/>
    </row>
    <row r="101" spans="1:5" x14ac:dyDescent="0.3">
      <c r="A101" s="9"/>
      <c r="B101" s="23"/>
      <c r="C101" s="24"/>
      <c r="D101" s="20"/>
      <c r="E101" s="13"/>
    </row>
    <row r="102" spans="1:5" x14ac:dyDescent="0.3">
      <c r="A102" s="9"/>
      <c r="B102" s="23"/>
      <c r="C102" s="24"/>
      <c r="D102" s="20"/>
      <c r="E102" s="13"/>
    </row>
    <row r="103" spans="1:5" x14ac:dyDescent="0.3">
      <c r="A103" s="9"/>
      <c r="B103" s="23"/>
      <c r="C103" s="24"/>
      <c r="D103" s="20"/>
      <c r="E103" s="13"/>
    </row>
    <row r="104" spans="1:5" x14ac:dyDescent="0.3">
      <c r="A104" s="9"/>
      <c r="B104" s="23"/>
      <c r="C104" s="24"/>
      <c r="D104" s="20"/>
      <c r="E104" s="13"/>
    </row>
    <row r="105" spans="1:5" x14ac:dyDescent="0.3">
      <c r="A105" s="11"/>
      <c r="B105" s="11"/>
      <c r="C105" s="11"/>
      <c r="D105" s="12"/>
      <c r="E105" s="13"/>
    </row>
    <row r="106" spans="1:5" x14ac:dyDescent="0.3">
      <c r="A106" s="9"/>
      <c r="B106" s="23"/>
      <c r="C106" s="24"/>
      <c r="D106" s="20"/>
      <c r="E106" s="13"/>
    </row>
    <row r="107" spans="1:5" x14ac:dyDescent="0.3">
      <c r="A107" s="9"/>
      <c r="B107" s="23"/>
      <c r="C107" s="24"/>
      <c r="D107" s="20"/>
      <c r="E107" s="13"/>
    </row>
    <row r="108" spans="1:5" x14ac:dyDescent="0.3">
      <c r="A108" s="9"/>
      <c r="B108" s="23"/>
      <c r="C108" s="24"/>
      <c r="D108" s="20"/>
      <c r="E108" s="13"/>
    </row>
    <row r="109" spans="1:5" x14ac:dyDescent="0.3">
      <c r="A109" s="11"/>
      <c r="B109" s="11"/>
      <c r="C109" s="11"/>
      <c r="D109" s="12"/>
      <c r="E109" s="13"/>
    </row>
    <row r="110" spans="1:5" x14ac:dyDescent="0.3">
      <c r="A110" s="9"/>
      <c r="B110" s="23"/>
      <c r="C110" s="24"/>
      <c r="D110" s="20"/>
      <c r="E110" s="13"/>
    </row>
    <row r="111" spans="1:5" x14ac:dyDescent="0.3">
      <c r="A111" s="9"/>
      <c r="B111" s="23"/>
      <c r="C111" s="24"/>
      <c r="D111" s="20"/>
      <c r="E111" s="13"/>
    </row>
    <row r="112" spans="1:5" x14ac:dyDescent="0.3">
      <c r="A112" s="9"/>
      <c r="B112" s="23"/>
      <c r="C112" s="24"/>
      <c r="D112" s="20"/>
      <c r="E112" s="13"/>
    </row>
    <row r="113" spans="1:5" x14ac:dyDescent="0.3">
      <c r="A113" s="9"/>
      <c r="B113" s="23"/>
      <c r="C113" s="24"/>
      <c r="D113" s="20"/>
      <c r="E113" s="13"/>
    </row>
    <row r="114" spans="1:5" x14ac:dyDescent="0.3">
      <c r="A114" s="9"/>
      <c r="B114" s="23"/>
      <c r="C114" s="24"/>
      <c r="D114" s="20"/>
      <c r="E114" s="13"/>
    </row>
    <row r="115" spans="1:5" x14ac:dyDescent="0.3">
      <c r="A115" s="9"/>
      <c r="B115" s="23"/>
      <c r="C115" s="24"/>
      <c r="D115" s="20"/>
      <c r="E115" s="13"/>
    </row>
    <row r="116" spans="1:5" x14ac:dyDescent="0.3">
      <c r="A116" s="11"/>
      <c r="B116" s="11"/>
      <c r="C116" s="11"/>
      <c r="D116" s="12"/>
      <c r="E116" s="15"/>
    </row>
    <row r="117" spans="1:5" x14ac:dyDescent="0.3">
      <c r="A117" s="14"/>
      <c r="B117" s="23"/>
      <c r="C117" s="24"/>
      <c r="D117" s="20"/>
      <c r="E117" s="10"/>
    </row>
    <row r="118" spans="1:5" x14ac:dyDescent="0.3">
      <c r="A118" s="14"/>
      <c r="B118" s="23"/>
      <c r="C118" s="24"/>
      <c r="D118" s="20"/>
      <c r="E118" s="10"/>
    </row>
    <row r="119" spans="1:5" x14ac:dyDescent="0.3">
      <c r="A119" s="14"/>
      <c r="B119" s="23"/>
      <c r="C119" s="24"/>
      <c r="D119" s="20"/>
      <c r="E119" s="10"/>
    </row>
    <row r="120" spans="1:5" x14ac:dyDescent="0.3">
      <c r="A120" s="14"/>
      <c r="B120" s="23"/>
      <c r="C120" s="24"/>
      <c r="D120" s="20"/>
      <c r="E120" s="10"/>
    </row>
    <row r="121" spans="1:5" x14ac:dyDescent="0.3">
      <c r="A121" s="14"/>
      <c r="B121" s="23"/>
      <c r="C121" s="24"/>
      <c r="D121" s="20"/>
      <c r="E121" s="10"/>
    </row>
    <row r="122" spans="1:5" x14ac:dyDescent="0.3">
      <c r="A122" s="14"/>
      <c r="B122" s="23"/>
      <c r="C122" s="24"/>
      <c r="D122" s="20"/>
      <c r="E122" s="10"/>
    </row>
    <row r="123" spans="1:5" x14ac:dyDescent="0.3">
      <c r="A123" s="14"/>
      <c r="B123" s="23"/>
      <c r="C123" s="24"/>
      <c r="D123" s="20"/>
      <c r="E123" s="10"/>
    </row>
    <row r="124" spans="1:5" x14ac:dyDescent="0.3">
      <c r="A124" s="14"/>
      <c r="B124" s="23"/>
      <c r="C124" s="24"/>
      <c r="D124" s="20"/>
      <c r="E124" s="10"/>
    </row>
    <row r="125" spans="1:5" x14ac:dyDescent="0.3">
      <c r="A125" s="14"/>
      <c r="B125" s="23"/>
      <c r="C125" s="24"/>
      <c r="D125" s="20"/>
      <c r="E125" s="10"/>
    </row>
    <row r="126" spans="1:5" x14ac:dyDescent="0.3">
      <c r="A126" s="14"/>
      <c r="B126" s="23"/>
      <c r="C126" s="24"/>
      <c r="D126" s="20"/>
      <c r="E126" s="10"/>
    </row>
    <row r="127" spans="1:5" x14ac:dyDescent="0.3">
      <c r="A127" s="14"/>
      <c r="B127" s="23"/>
      <c r="C127" s="24"/>
      <c r="D127" s="20"/>
      <c r="E127" s="10"/>
    </row>
    <row r="128" spans="1:5" x14ac:dyDescent="0.3">
      <c r="A128" s="14"/>
      <c r="B128" s="23"/>
      <c r="C128" s="24"/>
      <c r="D128" s="20"/>
      <c r="E128" s="10"/>
    </row>
    <row r="129" spans="1:5" x14ac:dyDescent="0.3">
      <c r="A129" s="14"/>
      <c r="B129" s="23"/>
      <c r="C129" s="24"/>
      <c r="D129" s="20"/>
      <c r="E129" s="10"/>
    </row>
    <row r="130" spans="1:5" x14ac:dyDescent="0.3">
      <c r="A130" s="14"/>
      <c r="B130" s="23"/>
      <c r="C130" s="24"/>
      <c r="D130" s="20"/>
      <c r="E130" s="10"/>
    </row>
    <row r="131" spans="1:5" x14ac:dyDescent="0.3">
      <c r="A131" s="14"/>
      <c r="B131" s="23"/>
      <c r="C131" s="24"/>
      <c r="D131" s="20"/>
      <c r="E131" s="10"/>
    </row>
    <row r="132" spans="1:5" x14ac:dyDescent="0.3">
      <c r="A132" s="11"/>
      <c r="B132" s="11"/>
      <c r="C132" s="11"/>
      <c r="D132" s="12"/>
      <c r="E132" s="13"/>
    </row>
    <row r="133" spans="1:5" x14ac:dyDescent="0.3">
      <c r="A133" s="14"/>
      <c r="B133" s="36"/>
      <c r="C133" s="37"/>
      <c r="D133" s="40"/>
      <c r="E133" s="13"/>
    </row>
    <row r="134" spans="1:5" x14ac:dyDescent="0.3">
      <c r="A134" s="14"/>
      <c r="B134" s="36"/>
      <c r="C134" s="37"/>
      <c r="D134" s="40"/>
      <c r="E134" s="13"/>
    </row>
    <row r="135" spans="1:5" x14ac:dyDescent="0.3">
      <c r="A135" s="14"/>
      <c r="B135" s="36"/>
      <c r="C135" s="37"/>
      <c r="D135" s="40"/>
      <c r="E135" s="13"/>
    </row>
    <row r="136" spans="1:5" x14ac:dyDescent="0.3">
      <c r="A136" s="14"/>
      <c r="B136" s="36"/>
      <c r="C136" s="37"/>
      <c r="D136" s="40"/>
      <c r="E136" s="13"/>
    </row>
    <row r="137" spans="1:5" x14ac:dyDescent="0.3">
      <c r="A137" s="14"/>
      <c r="B137" s="36"/>
      <c r="C137" s="37"/>
      <c r="D137" s="40"/>
      <c r="E137" s="13"/>
    </row>
    <row r="138" spans="1:5" x14ac:dyDescent="0.3">
      <c r="A138" s="14"/>
      <c r="B138" s="36"/>
      <c r="C138" s="37"/>
      <c r="D138" s="40"/>
      <c r="E138" s="13"/>
    </row>
    <row r="139" spans="1:5" x14ac:dyDescent="0.3">
      <c r="A139" s="14"/>
      <c r="B139" s="36"/>
      <c r="C139" s="37"/>
      <c r="D139" s="40"/>
      <c r="E139" s="10"/>
    </row>
    <row r="140" spans="1:5" x14ac:dyDescent="0.3">
      <c r="A140" s="14"/>
      <c r="B140" s="36"/>
      <c r="C140" s="37"/>
      <c r="D140" s="40"/>
      <c r="E140" s="10"/>
    </row>
    <row r="141" spans="1:5" x14ac:dyDescent="0.3">
      <c r="A141" s="14"/>
      <c r="B141" s="36"/>
      <c r="C141" s="37"/>
      <c r="D141" s="40"/>
      <c r="E141" s="10"/>
    </row>
    <row r="142" spans="1:5" x14ac:dyDescent="0.3">
      <c r="A142" s="14"/>
      <c r="B142" s="36"/>
      <c r="C142" s="37"/>
      <c r="D142" s="40"/>
      <c r="E142" s="10"/>
    </row>
    <row r="143" spans="1:5" x14ac:dyDescent="0.3">
      <c r="A143" s="14"/>
      <c r="B143" s="36"/>
      <c r="C143" s="37"/>
      <c r="D143" s="40"/>
      <c r="E143" s="10"/>
    </row>
    <row r="144" spans="1:5" x14ac:dyDescent="0.3">
      <c r="A144" s="14"/>
      <c r="B144" s="36"/>
      <c r="C144" s="37"/>
      <c r="D144" s="40"/>
      <c r="E144" s="10"/>
    </row>
    <row r="145" spans="1:5" x14ac:dyDescent="0.3">
      <c r="A145" s="14"/>
      <c r="B145" s="36"/>
      <c r="C145" s="37"/>
      <c r="D145" s="40"/>
      <c r="E145" s="10"/>
    </row>
    <row r="146" spans="1:5" x14ac:dyDescent="0.3">
      <c r="A146" s="11"/>
      <c r="B146" s="11"/>
      <c r="C146" s="11"/>
      <c r="D146" s="12"/>
      <c r="E146" s="15"/>
    </row>
    <row r="147" spans="1:5" x14ac:dyDescent="0.3">
      <c r="A147" s="14"/>
      <c r="B147" s="28"/>
      <c r="C147" s="29"/>
      <c r="D147" s="39"/>
      <c r="E147" s="10"/>
    </row>
    <row r="148" spans="1:5" x14ac:dyDescent="0.3">
      <c r="A148" s="14"/>
      <c r="B148" s="36"/>
      <c r="C148" s="37"/>
      <c r="D148" s="41"/>
      <c r="E148" s="10"/>
    </row>
    <row r="149" spans="1:5" x14ac:dyDescent="0.3">
      <c r="A149" s="14"/>
      <c r="B149" s="28"/>
      <c r="C149" s="29"/>
      <c r="D149" s="39"/>
      <c r="E149" s="10"/>
    </row>
    <row r="150" spans="1:5" x14ac:dyDescent="0.3">
      <c r="A150" s="14"/>
      <c r="B150" s="28"/>
      <c r="C150" s="29"/>
      <c r="D150" s="39"/>
      <c r="E150" s="10"/>
    </row>
    <row r="151" spans="1:5" x14ac:dyDescent="0.3">
      <c r="A151" s="14"/>
      <c r="B151" s="28"/>
      <c r="C151" s="29"/>
      <c r="D151" s="39"/>
      <c r="E151" s="10"/>
    </row>
    <row r="152" spans="1:5" x14ac:dyDescent="0.3">
      <c r="A152" s="14"/>
      <c r="B152" s="28"/>
      <c r="C152" s="29"/>
      <c r="D152" s="39"/>
      <c r="E152" s="10"/>
    </row>
    <row r="153" spans="1:5" x14ac:dyDescent="0.3">
      <c r="A153" s="14"/>
      <c r="B153" s="28"/>
      <c r="C153" s="29"/>
      <c r="D153" s="39"/>
      <c r="E153" s="10"/>
    </row>
    <row r="154" spans="1:5" x14ac:dyDescent="0.3">
      <c r="A154" s="14"/>
      <c r="B154" s="28"/>
      <c r="C154" s="29"/>
      <c r="D154" s="39"/>
      <c r="E154" s="13"/>
    </row>
    <row r="155" spans="1:5" x14ac:dyDescent="0.3">
      <c r="A155" s="14"/>
      <c r="B155" s="28"/>
      <c r="C155" s="29"/>
      <c r="D155" s="39"/>
      <c r="E155" s="10"/>
    </row>
    <row r="156" spans="1:5" x14ac:dyDescent="0.3">
      <c r="A156" s="14"/>
      <c r="B156" s="28"/>
      <c r="C156" s="29"/>
      <c r="D156" s="39"/>
      <c r="E156" s="10"/>
    </row>
    <row r="157" spans="1:5" s="46" customFormat="1" x14ac:dyDescent="0.3">
      <c r="A157" s="43"/>
      <c r="B157" s="44"/>
      <c r="C157" s="45"/>
      <c r="D157" s="33"/>
      <c r="E157" s="34"/>
    </row>
    <row r="158" spans="1:5" x14ac:dyDescent="0.3">
      <c r="A158" s="11"/>
      <c r="B158" s="11"/>
      <c r="C158" s="11"/>
      <c r="D158" s="12"/>
      <c r="E158" s="15"/>
    </row>
    <row r="159" spans="1:5" x14ac:dyDescent="0.3">
      <c r="A159" s="11"/>
      <c r="B159" s="11"/>
      <c r="C159" s="11"/>
      <c r="D159" s="12"/>
      <c r="E159" s="13"/>
    </row>
    <row r="160" spans="1:5" x14ac:dyDescent="0.3">
      <c r="A160" s="9"/>
      <c r="B160" s="36"/>
      <c r="C160" s="37"/>
      <c r="D160" s="40"/>
      <c r="E160" s="13"/>
    </row>
    <row r="161" spans="1:5" x14ac:dyDescent="0.3">
      <c r="A161" s="11"/>
      <c r="B161" s="11"/>
      <c r="C161" s="11"/>
      <c r="D161" s="12"/>
      <c r="E161" s="15"/>
    </row>
    <row r="162" spans="1:5" x14ac:dyDescent="0.3">
      <c r="A162" s="9"/>
      <c r="B162" s="23"/>
      <c r="C162" s="24"/>
      <c r="D162" s="20"/>
      <c r="E162" s="13"/>
    </row>
    <row r="163" spans="1:5" x14ac:dyDescent="0.3">
      <c r="A163" s="11"/>
      <c r="B163" s="11"/>
      <c r="C163" s="11"/>
      <c r="D163" s="12"/>
      <c r="E163" s="47"/>
    </row>
    <row r="164" spans="1:5" x14ac:dyDescent="0.3">
      <c r="A164" s="14"/>
      <c r="B164" s="23"/>
      <c r="C164" s="24"/>
      <c r="D164" s="20"/>
      <c r="E164" s="13"/>
    </row>
    <row r="165" spans="1:5" x14ac:dyDescent="0.3">
      <c r="A165" s="14"/>
      <c r="B165" s="23"/>
      <c r="C165" s="24"/>
      <c r="D165" s="20"/>
      <c r="E165" s="13"/>
    </row>
    <row r="166" spans="1:5" x14ac:dyDescent="0.3">
      <c r="A166" s="14"/>
      <c r="B166" s="23"/>
      <c r="C166" s="24"/>
      <c r="D166" s="20"/>
      <c r="E166" s="13"/>
    </row>
    <row r="167" spans="1:5" x14ac:dyDescent="0.3">
      <c r="A167" s="14"/>
      <c r="B167" s="23"/>
      <c r="C167" s="24"/>
      <c r="D167" s="20"/>
      <c r="E167" s="13"/>
    </row>
    <row r="168" spans="1:5" x14ac:dyDescent="0.3">
      <c r="A168" s="14"/>
      <c r="B168" s="23"/>
      <c r="C168" s="24"/>
      <c r="D168" s="20"/>
      <c r="E168" s="13"/>
    </row>
    <row r="169" spans="1:5" x14ac:dyDescent="0.3">
      <c r="A169" s="14"/>
      <c r="B169" s="23"/>
      <c r="C169" s="24"/>
      <c r="D169" s="20"/>
      <c r="E169" s="13"/>
    </row>
    <row r="170" spans="1:5" x14ac:dyDescent="0.3">
      <c r="A170" s="11"/>
      <c r="B170" s="11"/>
      <c r="C170" s="11"/>
      <c r="D170" s="12"/>
      <c r="E170" s="47"/>
    </row>
    <row r="171" spans="1:5" x14ac:dyDescent="0.3">
      <c r="A171" s="9"/>
      <c r="B171" s="23"/>
      <c r="C171" s="24"/>
      <c r="D171" s="20"/>
      <c r="E171" s="13"/>
    </row>
    <row r="172" spans="1:5" x14ac:dyDescent="0.3">
      <c r="A172" s="9"/>
      <c r="B172" s="23"/>
      <c r="C172" s="24"/>
      <c r="D172" s="20"/>
      <c r="E172" s="13"/>
    </row>
    <row r="173" spans="1:5" x14ac:dyDescent="0.3">
      <c r="A173" s="9"/>
      <c r="B173" s="23"/>
      <c r="C173" s="24"/>
      <c r="D173" s="20"/>
      <c r="E173" s="13"/>
    </row>
    <row r="174" spans="1:5" x14ac:dyDescent="0.3">
      <c r="A174" s="9"/>
      <c r="B174" s="23"/>
      <c r="C174" s="24"/>
      <c r="D174" s="20"/>
      <c r="E174" s="13"/>
    </row>
    <row r="175" spans="1:5" x14ac:dyDescent="0.3">
      <c r="A175" s="9"/>
      <c r="B175" s="23"/>
      <c r="C175" s="24"/>
      <c r="D175" s="20"/>
      <c r="E175" s="13"/>
    </row>
    <row r="176" spans="1:5" x14ac:dyDescent="0.3">
      <c r="A176" s="9"/>
      <c r="B176" s="23"/>
      <c r="C176" s="24"/>
      <c r="D176" s="20"/>
      <c r="E176" s="13"/>
    </row>
    <row r="177" spans="1:5" x14ac:dyDescent="0.3">
      <c r="A177" s="9"/>
      <c r="B177" s="23"/>
      <c r="C177" s="24"/>
      <c r="D177" s="20"/>
      <c r="E177" s="13"/>
    </row>
    <row r="178" spans="1:5" x14ac:dyDescent="0.3">
      <c r="A178" s="9"/>
      <c r="B178" s="23"/>
      <c r="C178" s="24"/>
      <c r="D178" s="20"/>
      <c r="E178" s="13"/>
    </row>
    <row r="179" spans="1:5" x14ac:dyDescent="0.3">
      <c r="A179" s="9"/>
      <c r="B179" s="23"/>
      <c r="C179" s="24"/>
      <c r="D179" s="20"/>
      <c r="E179" s="13"/>
    </row>
    <row r="180" spans="1:5" x14ac:dyDescent="0.3">
      <c r="A180" s="9"/>
      <c r="B180" s="23"/>
      <c r="C180" s="24"/>
      <c r="D180" s="20"/>
      <c r="E180" s="13"/>
    </row>
    <row r="181" spans="1:5" x14ac:dyDescent="0.3">
      <c r="A181" s="9"/>
      <c r="B181" s="23"/>
      <c r="C181" s="24"/>
      <c r="D181" s="20"/>
      <c r="E181" s="13"/>
    </row>
    <row r="182" spans="1:5" x14ac:dyDescent="0.3">
      <c r="A182" s="9"/>
      <c r="B182" s="23"/>
      <c r="C182" s="24"/>
      <c r="D182" s="20"/>
      <c r="E182" s="13"/>
    </row>
    <row r="183" spans="1:5" x14ac:dyDescent="0.3">
      <c r="A183" s="9"/>
      <c r="B183" s="23"/>
      <c r="C183" s="24"/>
      <c r="D183" s="20"/>
      <c r="E183" s="13"/>
    </row>
    <row r="184" spans="1:5" x14ac:dyDescent="0.3">
      <c r="A184" s="9"/>
      <c r="B184" s="23"/>
      <c r="C184" s="24"/>
      <c r="D184" s="20"/>
      <c r="E184" s="13"/>
    </row>
    <row r="185" spans="1:5" x14ac:dyDescent="0.3">
      <c r="A185" s="9"/>
      <c r="B185" s="23"/>
      <c r="C185" s="24"/>
      <c r="D185" s="20"/>
      <c r="E185" s="13"/>
    </row>
    <row r="186" spans="1:5" x14ac:dyDescent="0.3">
      <c r="A186" s="9"/>
      <c r="B186" s="23"/>
      <c r="C186" s="24"/>
      <c r="D186" s="20"/>
      <c r="E186" s="13"/>
    </row>
    <row r="187" spans="1:5" x14ac:dyDescent="0.3">
      <c r="A187" s="9"/>
      <c r="B187" s="23"/>
      <c r="C187" s="24"/>
      <c r="D187" s="20"/>
      <c r="E187" s="13"/>
    </row>
    <row r="188" spans="1:5" x14ac:dyDescent="0.3">
      <c r="A188" s="9"/>
      <c r="B188" s="23"/>
      <c r="C188" s="24"/>
      <c r="D188" s="20"/>
      <c r="E188" s="13"/>
    </row>
    <row r="189" spans="1:5" x14ac:dyDescent="0.3">
      <c r="A189" s="9"/>
      <c r="B189" s="23"/>
      <c r="C189" s="24"/>
      <c r="D189" s="20"/>
      <c r="E189" s="13"/>
    </row>
    <row r="190" spans="1:5" x14ac:dyDescent="0.3">
      <c r="A190" s="9"/>
      <c r="B190" s="23"/>
      <c r="C190" s="24"/>
      <c r="D190" s="20"/>
      <c r="E190" s="13"/>
    </row>
    <row r="191" spans="1:5" x14ac:dyDescent="0.3">
      <c r="A191" s="9"/>
      <c r="B191" s="48"/>
      <c r="C191" s="49"/>
      <c r="D191" s="50"/>
      <c r="E191" s="34"/>
    </row>
    <row r="192" spans="1:5" x14ac:dyDescent="0.3">
      <c r="A192" s="11"/>
      <c r="B192" s="11"/>
      <c r="C192" s="11"/>
      <c r="D192" s="12"/>
      <c r="E192" s="15"/>
    </row>
    <row r="193" spans="1:5" x14ac:dyDescent="0.3">
      <c r="A193" s="11"/>
      <c r="B193" s="11"/>
      <c r="C193" s="11"/>
      <c r="D193" s="12"/>
      <c r="E193" s="13"/>
    </row>
    <row r="194" spans="1:5" x14ac:dyDescent="0.3">
      <c r="A194" s="9"/>
      <c r="B194" s="23"/>
      <c r="C194" s="24"/>
      <c r="D194" s="20"/>
      <c r="E194" s="13"/>
    </row>
    <row r="195" spans="1:5" x14ac:dyDescent="0.3">
      <c r="A195" s="9"/>
      <c r="B195" s="23"/>
      <c r="C195" s="24"/>
      <c r="D195" s="20"/>
      <c r="E195" s="13"/>
    </row>
    <row r="196" spans="1:5" x14ac:dyDescent="0.3">
      <c r="A196" s="11"/>
      <c r="B196" s="11"/>
      <c r="C196" s="11"/>
      <c r="D196" s="12"/>
      <c r="E196" s="15"/>
    </row>
    <row r="197" spans="1:5" x14ac:dyDescent="0.3">
      <c r="A197" s="14"/>
      <c r="C197" s="51"/>
      <c r="E197" s="13"/>
    </row>
    <row r="198" spans="1:5" x14ac:dyDescent="0.3">
      <c r="A198" s="11"/>
      <c r="B198" s="11"/>
      <c r="C198" s="11"/>
      <c r="D198" s="12"/>
      <c r="E198" s="15"/>
    </row>
    <row r="199" spans="1:5" x14ac:dyDescent="0.3">
      <c r="A199" s="9"/>
      <c r="B199" s="23"/>
      <c r="C199" s="24"/>
      <c r="D199" s="20"/>
      <c r="E199" s="13"/>
    </row>
    <row r="200" spans="1:5" x14ac:dyDescent="0.3">
      <c r="A200" s="11"/>
      <c r="B200" s="11"/>
      <c r="C200" s="11"/>
      <c r="D200" s="12"/>
      <c r="E200" s="15"/>
    </row>
    <row r="201" spans="1:5" x14ac:dyDescent="0.3">
      <c r="A201" s="9"/>
      <c r="B201" s="23"/>
      <c r="C201" s="24"/>
      <c r="D201" s="20"/>
      <c r="E201" s="13"/>
    </row>
    <row r="202" spans="1:5" x14ac:dyDescent="0.3">
      <c r="A202" s="11"/>
      <c r="B202" s="11"/>
      <c r="C202" s="11"/>
      <c r="D202" s="12"/>
      <c r="E202" s="13"/>
    </row>
    <row r="203" spans="1:5" x14ac:dyDescent="0.3">
      <c r="A203" s="9"/>
      <c r="B203" s="23"/>
      <c r="C203" s="24"/>
      <c r="D203" s="20"/>
      <c r="E203" s="13"/>
    </row>
    <row r="204" spans="1:5" x14ac:dyDescent="0.3">
      <c r="A204" s="11"/>
      <c r="B204" s="11"/>
      <c r="C204" s="11"/>
      <c r="D204" s="12"/>
      <c r="E204" s="15"/>
    </row>
    <row r="205" spans="1:5" x14ac:dyDescent="0.3">
      <c r="A205" s="9"/>
      <c r="B205" s="19"/>
      <c r="C205" s="37"/>
      <c r="D205" s="20"/>
      <c r="E205" s="21"/>
    </row>
    <row r="206" spans="1:5" x14ac:dyDescent="0.3">
      <c r="A206" s="9"/>
      <c r="B206" s="19"/>
      <c r="C206" s="37"/>
      <c r="D206" s="20"/>
      <c r="E206" s="21"/>
    </row>
    <row r="207" spans="1:5" x14ac:dyDescent="0.3">
      <c r="A207" s="9"/>
      <c r="B207" s="19"/>
      <c r="C207" s="37"/>
      <c r="D207" s="20"/>
      <c r="E207" s="21"/>
    </row>
    <row r="208" spans="1:5" x14ac:dyDescent="0.3">
      <c r="A208" s="9"/>
      <c r="B208" s="19"/>
      <c r="C208" s="37"/>
      <c r="D208" s="20"/>
      <c r="E208" s="34"/>
    </row>
    <row r="209" spans="1:5" x14ac:dyDescent="0.3">
      <c r="A209" s="11"/>
      <c r="B209" s="11"/>
      <c r="C209" s="11"/>
      <c r="D209" s="12"/>
      <c r="E209" s="15"/>
    </row>
    <row r="210" spans="1:5" x14ac:dyDescent="0.3">
      <c r="A210" s="11"/>
      <c r="B210" s="11"/>
      <c r="C210" s="11"/>
      <c r="D210" s="12"/>
      <c r="E210" s="15"/>
    </row>
    <row r="211" spans="1:5" x14ac:dyDescent="0.3">
      <c r="A211" s="11"/>
      <c r="B211" s="11"/>
      <c r="C211" s="11"/>
      <c r="D211" s="12"/>
      <c r="E211" s="15"/>
    </row>
    <row r="212" spans="1:5" x14ac:dyDescent="0.3">
      <c r="A212" s="16"/>
      <c r="B212" s="16"/>
      <c r="C212" s="16"/>
      <c r="D212" s="2"/>
      <c r="E212" s="17"/>
    </row>
    <row r="213" spans="1:5" x14ac:dyDescent="0.3">
      <c r="E213" s="26"/>
    </row>
    <row r="214" spans="1:5" x14ac:dyDescent="0.3">
      <c r="E214" s="26"/>
    </row>
    <row r="215" spans="1:5" x14ac:dyDescent="0.3">
      <c r="E215" s="26"/>
    </row>
    <row r="216" spans="1:5" x14ac:dyDescent="0.3">
      <c r="E216" s="26"/>
    </row>
    <row r="217" spans="1:5" x14ac:dyDescent="0.3">
      <c r="E217" s="26"/>
    </row>
    <row r="218" spans="1:5" x14ac:dyDescent="0.3">
      <c r="E218" s="26"/>
    </row>
    <row r="219" spans="1:5" x14ac:dyDescent="0.3">
      <c r="E219" s="26"/>
    </row>
    <row r="221" spans="1:5" x14ac:dyDescent="0.3">
      <c r="E221" s="26"/>
    </row>
    <row r="222" spans="1:5" x14ac:dyDescent="0.3">
      <c r="E222" s="26"/>
    </row>
    <row r="223" spans="1:5" x14ac:dyDescent="0.3">
      <c r="E223" s="26"/>
    </row>
    <row r="224" spans="1:5" x14ac:dyDescent="0.3">
      <c r="E224" s="26"/>
    </row>
    <row r="225" spans="5:5" x14ac:dyDescent="0.3">
      <c r="E225" s="26"/>
    </row>
    <row r="226" spans="5:5" x14ac:dyDescent="0.3">
      <c r="E226" s="26"/>
    </row>
    <row r="227" spans="5:5" x14ac:dyDescent="0.3">
      <c r="E227" s="26"/>
    </row>
    <row r="228" spans="5:5" x14ac:dyDescent="0.3">
      <c r="E228" s="26"/>
    </row>
    <row r="229" spans="5:5" x14ac:dyDescent="0.3">
      <c r="E229" s="26"/>
    </row>
    <row r="230" spans="5:5" x14ac:dyDescent="0.3">
      <c r="E230" s="26"/>
    </row>
    <row r="231" spans="5:5" x14ac:dyDescent="0.3">
      <c r="E231" s="26"/>
    </row>
    <row r="232" spans="5:5" x14ac:dyDescent="0.3">
      <c r="E232" s="26"/>
    </row>
    <row r="233" spans="5:5" x14ac:dyDescent="0.3">
      <c r="E233" s="26"/>
    </row>
    <row r="234" spans="5:5" x14ac:dyDescent="0.3">
      <c r="E234" s="26"/>
    </row>
    <row r="235" spans="5:5" x14ac:dyDescent="0.3">
      <c r="E235" s="26"/>
    </row>
    <row r="236" spans="5:5" x14ac:dyDescent="0.3">
      <c r="E236" s="26"/>
    </row>
    <row r="237" spans="5:5" x14ac:dyDescent="0.3">
      <c r="E237" s="26"/>
    </row>
    <row r="238" spans="5:5" x14ac:dyDescent="0.3">
      <c r="E238" s="26"/>
    </row>
    <row r="239" spans="5:5" x14ac:dyDescent="0.3">
      <c r="E239" s="26"/>
    </row>
    <row r="240" spans="5:5" x14ac:dyDescent="0.3">
      <c r="E240" s="26"/>
    </row>
    <row r="241" spans="5:5" x14ac:dyDescent="0.3">
      <c r="E241" s="26"/>
    </row>
    <row r="242" spans="5:5" x14ac:dyDescent="0.3">
      <c r="E242" s="26"/>
    </row>
    <row r="243" spans="5:5" x14ac:dyDescent="0.3">
      <c r="E243" s="26"/>
    </row>
    <row r="244" spans="5:5" x14ac:dyDescent="0.3">
      <c r="E244" s="26"/>
    </row>
    <row r="245" spans="5:5" x14ac:dyDescent="0.3">
      <c r="E245" s="26"/>
    </row>
  </sheetData>
  <mergeCells count="7">
    <mergeCell ref="G6:G7"/>
    <mergeCell ref="A28:E28"/>
    <mergeCell ref="A6:A7"/>
    <mergeCell ref="B6:B7"/>
    <mergeCell ref="C6:C7"/>
    <mergeCell ref="D6:E6"/>
    <mergeCell ref="F6:F7"/>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62"/>
  <sheetViews>
    <sheetView zoomScaleNormal="100" workbookViewId="0">
      <selection activeCell="C26" sqref="C25:C26"/>
    </sheetView>
  </sheetViews>
  <sheetFormatPr defaultRowHeight="16.5" x14ac:dyDescent="0.3"/>
  <cols>
    <col min="1" max="1" width="12.28515625" style="22" customWidth="1"/>
    <col min="2" max="2" width="13.5703125" style="22" customWidth="1"/>
    <col min="3" max="3" width="86.28515625" style="22" customWidth="1"/>
    <col min="4" max="4" width="17.140625" style="25" customWidth="1"/>
    <col min="5" max="5" width="48.28515625" style="22" customWidth="1"/>
    <col min="6" max="6" width="14.85546875" style="22" customWidth="1"/>
    <col min="7" max="7" width="9.140625" style="22" customWidth="1"/>
    <col min="8" max="8" width="8.28515625" style="22" customWidth="1"/>
    <col min="9" max="9" width="7.42578125" style="22" customWidth="1"/>
    <col min="10" max="10" width="7.28515625" style="22" customWidth="1"/>
    <col min="11" max="16384" width="9.140625" style="22"/>
  </cols>
  <sheetData>
    <row r="1" spans="1:7" x14ac:dyDescent="0.3">
      <c r="A1" s="109" t="s">
        <v>249</v>
      </c>
      <c r="B1" s="110"/>
      <c r="C1" s="111"/>
      <c r="D1" s="112"/>
      <c r="E1" s="113"/>
    </row>
    <row r="2" spans="1:7" x14ac:dyDescent="0.3">
      <c r="A2" s="1" t="s">
        <v>1</v>
      </c>
      <c r="B2" s="1"/>
      <c r="C2" s="1"/>
      <c r="D2" s="3"/>
      <c r="E2" s="130"/>
      <c r="F2" s="131"/>
      <c r="G2" s="131"/>
    </row>
    <row r="3" spans="1:7" x14ac:dyDescent="0.3">
      <c r="A3" s="1" t="s">
        <v>314</v>
      </c>
      <c r="B3" s="131"/>
      <c r="C3" s="131"/>
      <c r="D3" s="132"/>
      <c r="E3" s="131"/>
      <c r="F3" s="131"/>
      <c r="G3" s="131"/>
    </row>
    <row r="4" spans="1:7" x14ac:dyDescent="0.3">
      <c r="A4" s="1"/>
      <c r="B4" s="131"/>
      <c r="C4" s="131"/>
      <c r="D4" s="132"/>
      <c r="E4" s="131"/>
      <c r="F4" s="131"/>
      <c r="G4" s="131"/>
    </row>
    <row r="5" spans="1:7" x14ac:dyDescent="0.3">
      <c r="A5" s="1"/>
      <c r="B5" s="131"/>
      <c r="C5" s="1" t="s">
        <v>315</v>
      </c>
      <c r="D5" s="132"/>
      <c r="E5" s="131"/>
      <c r="F5" s="131"/>
      <c r="G5" s="131"/>
    </row>
    <row r="6" spans="1:7" x14ac:dyDescent="0.3">
      <c r="A6" s="1"/>
      <c r="B6" s="131"/>
      <c r="C6" s="131"/>
      <c r="D6" s="132"/>
      <c r="E6" s="131"/>
      <c r="F6" s="131"/>
      <c r="G6" s="131"/>
    </row>
    <row r="7" spans="1:7" x14ac:dyDescent="0.3">
      <c r="A7" s="133"/>
      <c r="B7" s="133"/>
      <c r="C7" s="133"/>
      <c r="D7" s="134"/>
      <c r="E7" s="133"/>
      <c r="F7" s="133"/>
      <c r="G7" s="133"/>
    </row>
    <row r="8" spans="1:7" ht="33" x14ac:dyDescent="0.3">
      <c r="A8" s="135" t="s">
        <v>316</v>
      </c>
      <c r="B8" s="135" t="s">
        <v>317</v>
      </c>
      <c r="C8" s="136" t="s">
        <v>318</v>
      </c>
      <c r="D8" s="136" t="s">
        <v>238</v>
      </c>
      <c r="E8" s="137" t="s">
        <v>319</v>
      </c>
      <c r="F8" s="138" t="s">
        <v>320</v>
      </c>
      <c r="G8" s="139"/>
    </row>
    <row r="9" spans="1:7" ht="82.5" x14ac:dyDescent="0.3">
      <c r="A9" s="140">
        <v>1</v>
      </c>
      <c r="B9" s="141">
        <v>44020</v>
      </c>
      <c r="C9" s="140">
        <v>1217</v>
      </c>
      <c r="D9" s="140" t="s">
        <v>321</v>
      </c>
      <c r="E9" s="142" t="s">
        <v>322</v>
      </c>
      <c r="F9" s="143">
        <v>462.39</v>
      </c>
      <c r="G9" s="139"/>
    </row>
    <row r="10" spans="1:7" ht="66" x14ac:dyDescent="0.3">
      <c r="A10" s="140">
        <v>2</v>
      </c>
      <c r="B10" s="141">
        <v>44020</v>
      </c>
      <c r="C10" s="140">
        <v>1218</v>
      </c>
      <c r="D10" s="140" t="s">
        <v>323</v>
      </c>
      <c r="E10" s="142" t="s">
        <v>324</v>
      </c>
      <c r="F10" s="143">
        <v>119</v>
      </c>
      <c r="G10" s="139"/>
    </row>
    <row r="11" spans="1:7" x14ac:dyDescent="0.3">
      <c r="A11" s="140">
        <v>3</v>
      </c>
      <c r="B11" s="141">
        <v>44040</v>
      </c>
      <c r="C11" s="140">
        <v>1506</v>
      </c>
      <c r="D11" s="140" t="s">
        <v>325</v>
      </c>
      <c r="E11" s="142" t="s">
        <v>326</v>
      </c>
      <c r="F11" s="143">
        <v>73.78</v>
      </c>
      <c r="G11" s="139"/>
    </row>
    <row r="12" spans="1:7" x14ac:dyDescent="0.3">
      <c r="A12" s="201"/>
      <c r="B12" s="201"/>
      <c r="C12" s="55"/>
      <c r="D12" s="55"/>
      <c r="E12" s="55"/>
      <c r="F12" s="144">
        <f>SUM(F9:F11)</f>
        <v>655.16999999999996</v>
      </c>
      <c r="G12" s="52"/>
    </row>
    <row r="13" spans="1:7" x14ac:dyDescent="0.3">
      <c r="A13" s="52"/>
      <c r="B13" s="52"/>
      <c r="C13" s="52"/>
      <c r="D13" s="145"/>
      <c r="E13" s="52"/>
      <c r="F13" s="52"/>
      <c r="G13" s="52"/>
    </row>
    <row r="42" spans="1:5" x14ac:dyDescent="0.3">
      <c r="A42" s="1"/>
      <c r="B42" s="1"/>
      <c r="C42" s="1"/>
      <c r="D42" s="2"/>
      <c r="E42" s="3"/>
    </row>
    <row r="43" spans="1:5" x14ac:dyDescent="0.3">
      <c r="A43" s="4"/>
      <c r="B43" s="4"/>
      <c r="C43" s="4"/>
      <c r="D43" s="5"/>
      <c r="E43" s="6"/>
    </row>
    <row r="44" spans="1:5" x14ac:dyDescent="0.3">
      <c r="A44" s="4"/>
      <c r="B44" s="4"/>
      <c r="C44" s="4"/>
      <c r="D44" s="5"/>
      <c r="E44" s="6"/>
    </row>
    <row r="45" spans="1:5" x14ac:dyDescent="0.3">
      <c r="A45" s="199"/>
      <c r="B45" s="199"/>
      <c r="C45" s="199"/>
      <c r="D45" s="199"/>
      <c r="E45" s="199"/>
    </row>
    <row r="46" spans="1:5" x14ac:dyDescent="0.3">
      <c r="A46" s="1"/>
      <c r="B46" s="1"/>
      <c r="C46" s="1"/>
      <c r="D46" s="2"/>
      <c r="E46" s="18"/>
    </row>
    <row r="47" spans="1:5" x14ac:dyDescent="0.3">
      <c r="A47" s="7"/>
      <c r="B47" s="7"/>
      <c r="C47" s="7"/>
      <c r="D47" s="8"/>
      <c r="E47" s="7"/>
    </row>
    <row r="48" spans="1:5" x14ac:dyDescent="0.3">
      <c r="A48" s="9"/>
      <c r="B48" s="41"/>
      <c r="C48" s="42"/>
      <c r="D48" s="40"/>
      <c r="E48" s="10"/>
    </row>
    <row r="49" spans="1:5" x14ac:dyDescent="0.3">
      <c r="A49" s="9"/>
      <c r="B49" s="41"/>
      <c r="C49" s="42"/>
      <c r="D49" s="40"/>
      <c r="E49" s="10"/>
    </row>
    <row r="50" spans="1:5" x14ac:dyDescent="0.3">
      <c r="A50" s="9"/>
      <c r="B50" s="41"/>
      <c r="C50" s="42"/>
      <c r="D50" s="40"/>
      <c r="E50" s="10"/>
    </row>
    <row r="51" spans="1:5" x14ac:dyDescent="0.3">
      <c r="A51" s="9"/>
      <c r="B51" s="41"/>
      <c r="C51" s="42"/>
      <c r="D51" s="40"/>
      <c r="E51" s="10"/>
    </row>
    <row r="52" spans="1:5" x14ac:dyDescent="0.3">
      <c r="A52" s="9"/>
      <c r="B52" s="41"/>
      <c r="C52" s="42"/>
      <c r="D52" s="40"/>
      <c r="E52" s="10"/>
    </row>
    <row r="53" spans="1:5" x14ac:dyDescent="0.3">
      <c r="A53" s="9"/>
      <c r="B53" s="41"/>
      <c r="C53" s="42"/>
      <c r="D53" s="40"/>
      <c r="E53" s="10"/>
    </row>
    <row r="54" spans="1:5" x14ac:dyDescent="0.3">
      <c r="A54" s="9"/>
      <c r="B54" s="41"/>
      <c r="C54" s="42"/>
      <c r="D54" s="40"/>
      <c r="E54" s="10"/>
    </row>
    <row r="55" spans="1:5" x14ac:dyDescent="0.3">
      <c r="A55" s="9"/>
      <c r="B55" s="41"/>
      <c r="C55" s="42"/>
      <c r="D55" s="40"/>
      <c r="E55" s="10"/>
    </row>
    <row r="56" spans="1:5" x14ac:dyDescent="0.3">
      <c r="A56" s="9"/>
      <c r="B56" s="41"/>
      <c r="C56" s="42"/>
      <c r="D56" s="40"/>
      <c r="E56" s="10"/>
    </row>
    <row r="57" spans="1:5" x14ac:dyDescent="0.3">
      <c r="A57" s="9"/>
      <c r="B57" s="41"/>
      <c r="C57" s="42"/>
      <c r="D57" s="40"/>
      <c r="E57" s="10"/>
    </row>
    <row r="58" spans="1:5" x14ac:dyDescent="0.3">
      <c r="A58" s="9"/>
      <c r="B58" s="41"/>
      <c r="C58" s="42"/>
      <c r="D58" s="40"/>
      <c r="E58" s="10"/>
    </row>
    <row r="59" spans="1:5" x14ac:dyDescent="0.3">
      <c r="A59" s="9"/>
      <c r="B59" s="41"/>
      <c r="C59" s="42"/>
      <c r="D59" s="40"/>
      <c r="E59" s="10"/>
    </row>
    <row r="60" spans="1:5" x14ac:dyDescent="0.3">
      <c r="A60" s="9"/>
      <c r="B60" s="41"/>
      <c r="C60" s="42"/>
      <c r="D60" s="40"/>
      <c r="E60" s="10"/>
    </row>
    <row r="61" spans="1:5" x14ac:dyDescent="0.3">
      <c r="A61" s="9"/>
      <c r="B61" s="41"/>
      <c r="C61" s="42"/>
      <c r="D61" s="40"/>
      <c r="E61" s="10"/>
    </row>
    <row r="62" spans="1:5" x14ac:dyDescent="0.3">
      <c r="A62" s="9"/>
      <c r="B62" s="41"/>
      <c r="C62" s="42"/>
      <c r="D62" s="40"/>
      <c r="E62" s="10"/>
    </row>
    <row r="63" spans="1:5" x14ac:dyDescent="0.3">
      <c r="A63" s="9"/>
      <c r="B63" s="28"/>
      <c r="C63" s="29"/>
      <c r="D63" s="39"/>
      <c r="E63" s="10"/>
    </row>
    <row r="64" spans="1:5" x14ac:dyDescent="0.3">
      <c r="A64" s="9"/>
      <c r="B64" s="28"/>
      <c r="C64" s="29"/>
      <c r="D64" s="39"/>
      <c r="E64" s="10"/>
    </row>
    <row r="65" spans="1:5" x14ac:dyDescent="0.3">
      <c r="A65" s="9"/>
      <c r="B65" s="28"/>
      <c r="C65" s="29"/>
      <c r="D65" s="39"/>
      <c r="E65" s="10"/>
    </row>
    <row r="66" spans="1:5" x14ac:dyDescent="0.3">
      <c r="A66" s="9"/>
      <c r="B66" s="28"/>
      <c r="C66" s="29"/>
      <c r="D66" s="39"/>
      <c r="E66" s="10"/>
    </row>
    <row r="67" spans="1:5" x14ac:dyDescent="0.3">
      <c r="A67" s="9"/>
      <c r="B67" s="28"/>
      <c r="C67" s="29"/>
      <c r="D67" s="39"/>
      <c r="E67" s="10"/>
    </row>
    <row r="68" spans="1:5" x14ac:dyDescent="0.3">
      <c r="A68" s="9"/>
      <c r="B68" s="28"/>
      <c r="C68" s="29"/>
      <c r="D68" s="39"/>
      <c r="E68" s="10"/>
    </row>
    <row r="69" spans="1:5" x14ac:dyDescent="0.3">
      <c r="A69" s="9"/>
      <c r="B69" s="28"/>
      <c r="C69" s="29"/>
      <c r="D69" s="39"/>
      <c r="E69" s="10"/>
    </row>
    <row r="70" spans="1:5" x14ac:dyDescent="0.3">
      <c r="A70" s="9"/>
      <c r="B70" s="28"/>
      <c r="C70" s="29"/>
      <c r="D70" s="39"/>
      <c r="E70" s="10"/>
    </row>
    <row r="71" spans="1:5" x14ac:dyDescent="0.3">
      <c r="A71" s="9"/>
      <c r="B71" s="28"/>
      <c r="C71" s="29"/>
      <c r="D71" s="39"/>
      <c r="E71" s="10"/>
    </row>
    <row r="72" spans="1:5" s="35" customFormat="1" x14ac:dyDescent="0.3">
      <c r="A72" s="30"/>
      <c r="B72" s="31"/>
      <c r="C72" s="32"/>
      <c r="D72" s="33"/>
      <c r="E72" s="34"/>
    </row>
    <row r="73" spans="1:5" s="35" customFormat="1" x14ac:dyDescent="0.3">
      <c r="A73" s="9"/>
      <c r="B73" s="31"/>
      <c r="C73" s="32"/>
      <c r="D73" s="33"/>
      <c r="E73" s="34"/>
    </row>
    <row r="74" spans="1:5" s="35" customFormat="1" x14ac:dyDescent="0.3">
      <c r="A74" s="9"/>
      <c r="B74" s="31"/>
      <c r="C74" s="32"/>
      <c r="D74" s="33"/>
      <c r="E74" s="34"/>
    </row>
    <row r="75" spans="1:5" s="35" customFormat="1" x14ac:dyDescent="0.3">
      <c r="A75" s="9"/>
      <c r="B75" s="31"/>
      <c r="C75" s="32"/>
      <c r="D75" s="33"/>
      <c r="E75" s="34"/>
    </row>
    <row r="76" spans="1:5" s="35" customFormat="1" x14ac:dyDescent="0.3">
      <c r="A76" s="9"/>
      <c r="B76" s="31"/>
      <c r="C76" s="32"/>
      <c r="D76" s="33"/>
      <c r="E76" s="34"/>
    </row>
    <row r="77" spans="1:5" s="35" customFormat="1" x14ac:dyDescent="0.3">
      <c r="A77" s="9"/>
      <c r="B77" s="31"/>
      <c r="C77" s="32"/>
      <c r="D77" s="33"/>
      <c r="E77" s="34"/>
    </row>
    <row r="78" spans="1:5" s="35" customFormat="1" x14ac:dyDescent="0.3">
      <c r="A78" s="9"/>
      <c r="B78" s="31"/>
      <c r="C78" s="32"/>
      <c r="D78" s="33"/>
      <c r="E78" s="34"/>
    </row>
    <row r="79" spans="1:5" s="35" customFormat="1" x14ac:dyDescent="0.3">
      <c r="A79" s="30"/>
      <c r="B79" s="31"/>
      <c r="C79" s="32"/>
      <c r="D79" s="33"/>
      <c r="E79" s="34"/>
    </row>
    <row r="80" spans="1:5" x14ac:dyDescent="0.3">
      <c r="A80" s="11"/>
      <c r="B80" s="11"/>
      <c r="C80" s="11"/>
      <c r="D80" s="12"/>
      <c r="E80" s="13"/>
    </row>
    <row r="81" spans="1:5" x14ac:dyDescent="0.3">
      <c r="A81" s="9"/>
      <c r="B81" s="36"/>
      <c r="C81" s="37"/>
      <c r="D81" s="40"/>
      <c r="E81" s="10"/>
    </row>
    <row r="82" spans="1:5" x14ac:dyDescent="0.3">
      <c r="A82" s="9"/>
      <c r="B82" s="36"/>
      <c r="C82" s="37"/>
      <c r="D82" s="40"/>
      <c r="E82" s="10"/>
    </row>
    <row r="83" spans="1:5" x14ac:dyDescent="0.3">
      <c r="A83" s="9"/>
      <c r="B83" s="36"/>
      <c r="C83" s="37"/>
      <c r="D83" s="40"/>
      <c r="E83" s="10"/>
    </row>
    <row r="84" spans="1:5" x14ac:dyDescent="0.3">
      <c r="A84" s="9"/>
      <c r="B84" s="36"/>
      <c r="C84" s="37"/>
      <c r="D84" s="40"/>
      <c r="E84" s="10"/>
    </row>
    <row r="85" spans="1:5" x14ac:dyDescent="0.3">
      <c r="A85" s="9"/>
      <c r="B85" s="36"/>
      <c r="C85" s="37"/>
      <c r="D85" s="40"/>
      <c r="E85" s="10"/>
    </row>
    <row r="86" spans="1:5" x14ac:dyDescent="0.3">
      <c r="A86" s="9"/>
      <c r="B86" s="36"/>
      <c r="C86" s="37"/>
      <c r="D86" s="40"/>
      <c r="E86" s="10"/>
    </row>
    <row r="87" spans="1:5" x14ac:dyDescent="0.3">
      <c r="A87" s="9"/>
      <c r="B87" s="23"/>
      <c r="C87" s="24"/>
      <c r="D87" s="20"/>
      <c r="E87" s="10"/>
    </row>
    <row r="88" spans="1:5" x14ac:dyDescent="0.3">
      <c r="A88" s="9"/>
      <c r="B88" s="23"/>
      <c r="C88" s="24"/>
      <c r="D88" s="20"/>
      <c r="E88" s="10"/>
    </row>
    <row r="89" spans="1:5" x14ac:dyDescent="0.3">
      <c r="A89" s="9"/>
      <c r="B89" s="23"/>
      <c r="C89" s="24"/>
      <c r="D89" s="20"/>
      <c r="E89" s="10"/>
    </row>
    <row r="90" spans="1:5" x14ac:dyDescent="0.3">
      <c r="A90" s="9"/>
      <c r="B90" s="23"/>
      <c r="C90" s="24"/>
      <c r="D90" s="20"/>
      <c r="E90" s="10"/>
    </row>
    <row r="91" spans="1:5" x14ac:dyDescent="0.3">
      <c r="A91" s="9"/>
      <c r="B91" s="23"/>
      <c r="C91" s="24"/>
      <c r="D91" s="20"/>
      <c r="E91" s="10"/>
    </row>
    <row r="92" spans="1:5" x14ac:dyDescent="0.3">
      <c r="A92" s="9"/>
      <c r="B92" s="23"/>
      <c r="C92" s="24"/>
      <c r="D92" s="20"/>
      <c r="E92" s="10"/>
    </row>
    <row r="93" spans="1:5" x14ac:dyDescent="0.3">
      <c r="A93" s="9"/>
      <c r="B93" s="23"/>
      <c r="C93" s="24"/>
      <c r="D93" s="20"/>
      <c r="E93" s="10"/>
    </row>
    <row r="94" spans="1:5" x14ac:dyDescent="0.3">
      <c r="A94" s="11"/>
      <c r="B94" s="11"/>
      <c r="C94" s="11"/>
      <c r="D94" s="12"/>
      <c r="E94" s="13"/>
    </row>
    <row r="95" spans="1:5" x14ac:dyDescent="0.3">
      <c r="A95" s="9"/>
      <c r="B95" s="36"/>
      <c r="C95" s="37"/>
      <c r="D95" s="40"/>
      <c r="E95" s="10"/>
    </row>
    <row r="96" spans="1:5" x14ac:dyDescent="0.3">
      <c r="A96" s="9"/>
      <c r="B96" s="36"/>
      <c r="C96" s="37"/>
      <c r="D96" s="40"/>
      <c r="E96" s="10"/>
    </row>
    <row r="97" spans="1:5" x14ac:dyDescent="0.3">
      <c r="A97" s="9"/>
      <c r="B97" s="36"/>
      <c r="C97" s="37"/>
      <c r="D97" s="40"/>
      <c r="E97" s="10"/>
    </row>
    <row r="98" spans="1:5" x14ac:dyDescent="0.3">
      <c r="A98" s="9"/>
      <c r="B98" s="36"/>
      <c r="C98" s="37"/>
      <c r="D98" s="40"/>
      <c r="E98" s="10"/>
    </row>
    <row r="99" spans="1:5" x14ac:dyDescent="0.3">
      <c r="A99" s="9"/>
      <c r="B99" s="36"/>
      <c r="C99" s="37"/>
      <c r="D99" s="40"/>
      <c r="E99" s="10"/>
    </row>
    <row r="100" spans="1:5" x14ac:dyDescent="0.3">
      <c r="A100" s="9"/>
      <c r="B100" s="27"/>
      <c r="C100" s="24"/>
      <c r="D100" s="20"/>
      <c r="E100" s="10"/>
    </row>
    <row r="101" spans="1:5" x14ac:dyDescent="0.3">
      <c r="A101" s="9"/>
      <c r="B101" s="27"/>
      <c r="C101" s="24"/>
      <c r="D101" s="20"/>
      <c r="E101" s="10"/>
    </row>
    <row r="102" spans="1:5" x14ac:dyDescent="0.3">
      <c r="A102" s="9"/>
      <c r="B102" s="27"/>
      <c r="C102" s="24"/>
      <c r="D102" s="20"/>
      <c r="E102" s="10"/>
    </row>
    <row r="103" spans="1:5" x14ac:dyDescent="0.3">
      <c r="A103" s="9"/>
      <c r="B103" s="27"/>
      <c r="C103" s="24"/>
      <c r="D103" s="20"/>
      <c r="E103" s="10"/>
    </row>
    <row r="104" spans="1:5" x14ac:dyDescent="0.3">
      <c r="A104" s="9"/>
      <c r="B104" s="27"/>
      <c r="C104" s="24"/>
      <c r="D104" s="20"/>
      <c r="E104" s="10"/>
    </row>
    <row r="105" spans="1:5" x14ac:dyDescent="0.3">
      <c r="A105" s="9"/>
      <c r="B105" s="27"/>
      <c r="C105" s="24"/>
      <c r="D105" s="20"/>
      <c r="E105" s="10"/>
    </row>
    <row r="106" spans="1:5" x14ac:dyDescent="0.3">
      <c r="A106" s="9"/>
      <c r="B106" s="27"/>
      <c r="C106" s="24"/>
      <c r="D106" s="20"/>
      <c r="E106" s="10"/>
    </row>
    <row r="107" spans="1:5" x14ac:dyDescent="0.3">
      <c r="A107" s="11"/>
      <c r="B107" s="11"/>
      <c r="C107" s="11"/>
      <c r="D107" s="12"/>
      <c r="E107" s="13"/>
    </row>
    <row r="108" spans="1:5" x14ac:dyDescent="0.3">
      <c r="A108" s="38"/>
      <c r="B108" s="28"/>
      <c r="C108" s="29"/>
      <c r="D108" s="39"/>
      <c r="E108" s="10"/>
    </row>
    <row r="109" spans="1:5" x14ac:dyDescent="0.3">
      <c r="A109" s="38"/>
      <c r="B109" s="36"/>
      <c r="C109" s="37"/>
      <c r="D109" s="40"/>
      <c r="E109" s="10"/>
    </row>
    <row r="110" spans="1:5" x14ac:dyDescent="0.3">
      <c r="A110" s="38"/>
      <c r="B110" s="36"/>
      <c r="C110" s="37"/>
      <c r="D110" s="40"/>
      <c r="E110" s="10"/>
    </row>
    <row r="111" spans="1:5" x14ac:dyDescent="0.3">
      <c r="A111" s="38"/>
      <c r="B111" s="36"/>
      <c r="C111" s="37"/>
      <c r="D111" s="40"/>
      <c r="E111" s="10"/>
    </row>
    <row r="112" spans="1:5" x14ac:dyDescent="0.3">
      <c r="A112" s="11"/>
      <c r="B112" s="11"/>
      <c r="C112" s="11"/>
      <c r="D112" s="12"/>
      <c r="E112" s="13"/>
    </row>
    <row r="113" spans="1:5" x14ac:dyDescent="0.3">
      <c r="A113" s="9"/>
      <c r="B113" s="23"/>
      <c r="C113" s="24"/>
      <c r="D113" s="20"/>
      <c r="E113" s="13"/>
    </row>
    <row r="114" spans="1:5" x14ac:dyDescent="0.3">
      <c r="A114" s="9"/>
      <c r="B114" s="23"/>
      <c r="C114" s="24"/>
      <c r="D114" s="20"/>
      <c r="E114" s="13"/>
    </row>
    <row r="115" spans="1:5" x14ac:dyDescent="0.3">
      <c r="A115" s="9"/>
      <c r="B115" s="23"/>
      <c r="C115" s="24"/>
      <c r="D115" s="20"/>
      <c r="E115" s="13"/>
    </row>
    <row r="116" spans="1:5" x14ac:dyDescent="0.3">
      <c r="A116" s="9"/>
      <c r="B116" s="23"/>
      <c r="C116" s="24"/>
      <c r="D116" s="20"/>
      <c r="E116" s="13"/>
    </row>
    <row r="117" spans="1:5" x14ac:dyDescent="0.3">
      <c r="A117" s="9"/>
      <c r="B117" s="23"/>
      <c r="C117" s="24"/>
      <c r="D117" s="20"/>
      <c r="E117" s="13"/>
    </row>
    <row r="118" spans="1:5" x14ac:dyDescent="0.3">
      <c r="A118" s="9"/>
      <c r="B118" s="23"/>
      <c r="C118" s="24"/>
      <c r="D118" s="20"/>
      <c r="E118" s="13"/>
    </row>
    <row r="119" spans="1:5" x14ac:dyDescent="0.3">
      <c r="A119" s="9"/>
      <c r="B119" s="23"/>
      <c r="C119" s="24"/>
      <c r="D119" s="20"/>
      <c r="E119" s="13"/>
    </row>
    <row r="120" spans="1:5" x14ac:dyDescent="0.3">
      <c r="A120" s="9"/>
      <c r="B120" s="23"/>
      <c r="C120" s="24"/>
      <c r="D120" s="20"/>
      <c r="E120" s="13"/>
    </row>
    <row r="121" spans="1:5" x14ac:dyDescent="0.3">
      <c r="A121" s="9"/>
      <c r="B121" s="23"/>
      <c r="C121" s="24"/>
      <c r="D121" s="20"/>
      <c r="E121" s="13"/>
    </row>
    <row r="122" spans="1:5" x14ac:dyDescent="0.3">
      <c r="A122" s="11"/>
      <c r="B122" s="11"/>
      <c r="C122" s="11"/>
      <c r="D122" s="12"/>
      <c r="E122" s="13"/>
    </row>
    <row r="123" spans="1:5" x14ac:dyDescent="0.3">
      <c r="A123" s="9"/>
      <c r="B123" s="23"/>
      <c r="C123" s="24"/>
      <c r="D123" s="20"/>
      <c r="E123" s="13"/>
    </row>
    <row r="124" spans="1:5" x14ac:dyDescent="0.3">
      <c r="A124" s="9"/>
      <c r="B124" s="23"/>
      <c r="C124" s="24"/>
      <c r="D124" s="20"/>
      <c r="E124" s="13"/>
    </row>
    <row r="125" spans="1:5" x14ac:dyDescent="0.3">
      <c r="A125" s="9"/>
      <c r="B125" s="23"/>
      <c r="C125" s="24"/>
      <c r="D125" s="20"/>
      <c r="E125" s="13"/>
    </row>
    <row r="126" spans="1:5" x14ac:dyDescent="0.3">
      <c r="A126" s="11"/>
      <c r="B126" s="11"/>
      <c r="C126" s="11"/>
      <c r="D126" s="12"/>
      <c r="E126" s="13"/>
    </row>
    <row r="127" spans="1:5" x14ac:dyDescent="0.3">
      <c r="A127" s="9"/>
      <c r="B127" s="23"/>
      <c r="C127" s="24"/>
      <c r="D127" s="20"/>
      <c r="E127" s="13"/>
    </row>
    <row r="128" spans="1:5" x14ac:dyDescent="0.3">
      <c r="A128" s="9"/>
      <c r="B128" s="23"/>
      <c r="C128" s="24"/>
      <c r="D128" s="20"/>
      <c r="E128" s="13"/>
    </row>
    <row r="129" spans="1:5" x14ac:dyDescent="0.3">
      <c r="A129" s="9"/>
      <c r="B129" s="23"/>
      <c r="C129" s="24"/>
      <c r="D129" s="20"/>
      <c r="E129" s="13"/>
    </row>
    <row r="130" spans="1:5" x14ac:dyDescent="0.3">
      <c r="A130" s="9"/>
      <c r="B130" s="23"/>
      <c r="C130" s="24"/>
      <c r="D130" s="20"/>
      <c r="E130" s="13"/>
    </row>
    <row r="131" spans="1:5" x14ac:dyDescent="0.3">
      <c r="A131" s="9"/>
      <c r="B131" s="23"/>
      <c r="C131" s="24"/>
      <c r="D131" s="20"/>
      <c r="E131" s="13"/>
    </row>
    <row r="132" spans="1:5" x14ac:dyDescent="0.3">
      <c r="A132" s="9"/>
      <c r="B132" s="23"/>
      <c r="C132" s="24"/>
      <c r="D132" s="20"/>
      <c r="E132" s="13"/>
    </row>
    <row r="133" spans="1:5" x14ac:dyDescent="0.3">
      <c r="A133" s="11"/>
      <c r="B133" s="11"/>
      <c r="C133" s="11"/>
      <c r="D133" s="12"/>
      <c r="E133" s="15"/>
    </row>
    <row r="134" spans="1:5" x14ac:dyDescent="0.3">
      <c r="A134" s="14"/>
      <c r="B134" s="23"/>
      <c r="C134" s="24"/>
      <c r="D134" s="20"/>
      <c r="E134" s="10"/>
    </row>
    <row r="135" spans="1:5" x14ac:dyDescent="0.3">
      <c r="A135" s="14"/>
      <c r="B135" s="23"/>
      <c r="C135" s="24"/>
      <c r="D135" s="20"/>
      <c r="E135" s="10"/>
    </row>
    <row r="136" spans="1:5" x14ac:dyDescent="0.3">
      <c r="A136" s="14"/>
      <c r="B136" s="23"/>
      <c r="C136" s="24"/>
      <c r="D136" s="20"/>
      <c r="E136" s="10"/>
    </row>
    <row r="137" spans="1:5" x14ac:dyDescent="0.3">
      <c r="A137" s="14"/>
      <c r="B137" s="23"/>
      <c r="C137" s="24"/>
      <c r="D137" s="20"/>
      <c r="E137" s="10"/>
    </row>
    <row r="138" spans="1:5" x14ac:dyDescent="0.3">
      <c r="A138" s="14"/>
      <c r="B138" s="23"/>
      <c r="C138" s="24"/>
      <c r="D138" s="20"/>
      <c r="E138" s="10"/>
    </row>
    <row r="139" spans="1:5" x14ac:dyDescent="0.3">
      <c r="A139" s="14"/>
      <c r="B139" s="23"/>
      <c r="C139" s="24"/>
      <c r="D139" s="20"/>
      <c r="E139" s="10"/>
    </row>
    <row r="140" spans="1:5" x14ac:dyDescent="0.3">
      <c r="A140" s="14"/>
      <c r="B140" s="23"/>
      <c r="C140" s="24"/>
      <c r="D140" s="20"/>
      <c r="E140" s="10"/>
    </row>
    <row r="141" spans="1:5" x14ac:dyDescent="0.3">
      <c r="A141" s="14"/>
      <c r="B141" s="23"/>
      <c r="C141" s="24"/>
      <c r="D141" s="20"/>
      <c r="E141" s="10"/>
    </row>
    <row r="142" spans="1:5" x14ac:dyDescent="0.3">
      <c r="A142" s="14"/>
      <c r="B142" s="23"/>
      <c r="C142" s="24"/>
      <c r="D142" s="20"/>
      <c r="E142" s="10"/>
    </row>
    <row r="143" spans="1:5" x14ac:dyDescent="0.3">
      <c r="A143" s="14"/>
      <c r="B143" s="23"/>
      <c r="C143" s="24"/>
      <c r="D143" s="20"/>
      <c r="E143" s="10"/>
    </row>
    <row r="144" spans="1:5" x14ac:dyDescent="0.3">
      <c r="A144" s="14"/>
      <c r="B144" s="23"/>
      <c r="C144" s="24"/>
      <c r="D144" s="20"/>
      <c r="E144" s="10"/>
    </row>
    <row r="145" spans="1:5" x14ac:dyDescent="0.3">
      <c r="A145" s="14"/>
      <c r="B145" s="23"/>
      <c r="C145" s="24"/>
      <c r="D145" s="20"/>
      <c r="E145" s="10"/>
    </row>
    <row r="146" spans="1:5" x14ac:dyDescent="0.3">
      <c r="A146" s="14"/>
      <c r="B146" s="23"/>
      <c r="C146" s="24"/>
      <c r="D146" s="20"/>
      <c r="E146" s="10"/>
    </row>
    <row r="147" spans="1:5" x14ac:dyDescent="0.3">
      <c r="A147" s="14"/>
      <c r="B147" s="23"/>
      <c r="C147" s="24"/>
      <c r="D147" s="20"/>
      <c r="E147" s="10"/>
    </row>
    <row r="148" spans="1:5" x14ac:dyDescent="0.3">
      <c r="A148" s="14"/>
      <c r="B148" s="23"/>
      <c r="C148" s="24"/>
      <c r="D148" s="20"/>
      <c r="E148" s="10"/>
    </row>
    <row r="149" spans="1:5" x14ac:dyDescent="0.3">
      <c r="A149" s="11"/>
      <c r="B149" s="11"/>
      <c r="C149" s="11"/>
      <c r="D149" s="12"/>
      <c r="E149" s="13"/>
    </row>
    <row r="150" spans="1:5" x14ac:dyDescent="0.3">
      <c r="A150" s="14"/>
      <c r="B150" s="36"/>
      <c r="C150" s="37"/>
      <c r="D150" s="40"/>
      <c r="E150" s="13"/>
    </row>
    <row r="151" spans="1:5" x14ac:dyDescent="0.3">
      <c r="A151" s="14"/>
      <c r="B151" s="36"/>
      <c r="C151" s="37"/>
      <c r="D151" s="40"/>
      <c r="E151" s="13"/>
    </row>
    <row r="152" spans="1:5" x14ac:dyDescent="0.3">
      <c r="A152" s="14"/>
      <c r="B152" s="36"/>
      <c r="C152" s="37"/>
      <c r="D152" s="40"/>
      <c r="E152" s="13"/>
    </row>
    <row r="153" spans="1:5" x14ac:dyDescent="0.3">
      <c r="A153" s="14"/>
      <c r="B153" s="36"/>
      <c r="C153" s="37"/>
      <c r="D153" s="40"/>
      <c r="E153" s="13"/>
    </row>
    <row r="154" spans="1:5" x14ac:dyDescent="0.3">
      <c r="A154" s="14"/>
      <c r="B154" s="36"/>
      <c r="C154" s="37"/>
      <c r="D154" s="40"/>
      <c r="E154" s="13"/>
    </row>
    <row r="155" spans="1:5" x14ac:dyDescent="0.3">
      <c r="A155" s="14"/>
      <c r="B155" s="36"/>
      <c r="C155" s="37"/>
      <c r="D155" s="40"/>
      <c r="E155" s="13"/>
    </row>
    <row r="156" spans="1:5" x14ac:dyDescent="0.3">
      <c r="A156" s="14"/>
      <c r="B156" s="36"/>
      <c r="C156" s="37"/>
      <c r="D156" s="40"/>
      <c r="E156" s="10"/>
    </row>
    <row r="157" spans="1:5" x14ac:dyDescent="0.3">
      <c r="A157" s="14"/>
      <c r="B157" s="36"/>
      <c r="C157" s="37"/>
      <c r="D157" s="40"/>
      <c r="E157" s="10"/>
    </row>
    <row r="158" spans="1:5" x14ac:dyDescent="0.3">
      <c r="A158" s="14"/>
      <c r="B158" s="36"/>
      <c r="C158" s="37"/>
      <c r="D158" s="40"/>
      <c r="E158" s="10"/>
    </row>
    <row r="159" spans="1:5" x14ac:dyDescent="0.3">
      <c r="A159" s="14"/>
      <c r="B159" s="36"/>
      <c r="C159" s="37"/>
      <c r="D159" s="40"/>
      <c r="E159" s="10"/>
    </row>
    <row r="160" spans="1:5" x14ac:dyDescent="0.3">
      <c r="A160" s="14"/>
      <c r="B160" s="36"/>
      <c r="C160" s="37"/>
      <c r="D160" s="40"/>
      <c r="E160" s="10"/>
    </row>
    <row r="161" spans="1:5" x14ac:dyDescent="0.3">
      <c r="A161" s="14"/>
      <c r="B161" s="36"/>
      <c r="C161" s="37"/>
      <c r="D161" s="40"/>
      <c r="E161" s="10"/>
    </row>
    <row r="162" spans="1:5" x14ac:dyDescent="0.3">
      <c r="A162" s="14"/>
      <c r="B162" s="36"/>
      <c r="C162" s="37"/>
      <c r="D162" s="40"/>
      <c r="E162" s="10"/>
    </row>
    <row r="163" spans="1:5" x14ac:dyDescent="0.3">
      <c r="A163" s="11"/>
      <c r="B163" s="11"/>
      <c r="C163" s="11"/>
      <c r="D163" s="12"/>
      <c r="E163" s="15"/>
    </row>
    <row r="164" spans="1:5" x14ac:dyDescent="0.3">
      <c r="A164" s="14"/>
      <c r="B164" s="28"/>
      <c r="C164" s="29"/>
      <c r="D164" s="39"/>
      <c r="E164" s="10"/>
    </row>
    <row r="165" spans="1:5" x14ac:dyDescent="0.3">
      <c r="A165" s="14"/>
      <c r="B165" s="36"/>
      <c r="C165" s="37"/>
      <c r="D165" s="41"/>
      <c r="E165" s="10"/>
    </row>
    <row r="166" spans="1:5" x14ac:dyDescent="0.3">
      <c r="A166" s="14"/>
      <c r="B166" s="28"/>
      <c r="C166" s="29"/>
      <c r="D166" s="39"/>
      <c r="E166" s="10"/>
    </row>
    <row r="167" spans="1:5" x14ac:dyDescent="0.3">
      <c r="A167" s="14"/>
      <c r="B167" s="28"/>
      <c r="C167" s="29"/>
      <c r="D167" s="39"/>
      <c r="E167" s="10"/>
    </row>
    <row r="168" spans="1:5" x14ac:dyDescent="0.3">
      <c r="A168" s="14"/>
      <c r="B168" s="28"/>
      <c r="C168" s="29"/>
      <c r="D168" s="39"/>
      <c r="E168" s="10"/>
    </row>
    <row r="169" spans="1:5" x14ac:dyDescent="0.3">
      <c r="A169" s="14"/>
      <c r="B169" s="28"/>
      <c r="C169" s="29"/>
      <c r="D169" s="39"/>
      <c r="E169" s="10"/>
    </row>
    <row r="170" spans="1:5" x14ac:dyDescent="0.3">
      <c r="A170" s="14"/>
      <c r="B170" s="28"/>
      <c r="C170" s="29"/>
      <c r="D170" s="39"/>
      <c r="E170" s="10"/>
    </row>
    <row r="171" spans="1:5" x14ac:dyDescent="0.3">
      <c r="A171" s="14"/>
      <c r="B171" s="28"/>
      <c r="C171" s="29"/>
      <c r="D171" s="39"/>
      <c r="E171" s="13"/>
    </row>
    <row r="172" spans="1:5" x14ac:dyDescent="0.3">
      <c r="A172" s="14"/>
      <c r="B172" s="28"/>
      <c r="C172" s="29"/>
      <c r="D172" s="39"/>
      <c r="E172" s="10"/>
    </row>
    <row r="173" spans="1:5" x14ac:dyDescent="0.3">
      <c r="A173" s="14"/>
      <c r="B173" s="28"/>
      <c r="C173" s="29"/>
      <c r="D173" s="39"/>
      <c r="E173" s="10"/>
    </row>
    <row r="174" spans="1:5" s="46" customFormat="1" x14ac:dyDescent="0.3">
      <c r="A174" s="43"/>
      <c r="B174" s="44"/>
      <c r="C174" s="45"/>
      <c r="D174" s="33"/>
      <c r="E174" s="34"/>
    </row>
    <row r="175" spans="1:5" x14ac:dyDescent="0.3">
      <c r="A175" s="11"/>
      <c r="B175" s="11"/>
      <c r="C175" s="11"/>
      <c r="D175" s="12"/>
      <c r="E175" s="15"/>
    </row>
    <row r="176" spans="1:5" x14ac:dyDescent="0.3">
      <c r="A176" s="11"/>
      <c r="B176" s="11"/>
      <c r="C176" s="11"/>
      <c r="D176" s="12"/>
      <c r="E176" s="13"/>
    </row>
    <row r="177" spans="1:5" x14ac:dyDescent="0.3">
      <c r="A177" s="9"/>
      <c r="B177" s="36"/>
      <c r="C177" s="37"/>
      <c r="D177" s="40"/>
      <c r="E177" s="13"/>
    </row>
    <row r="178" spans="1:5" x14ac:dyDescent="0.3">
      <c r="A178" s="11"/>
      <c r="B178" s="11"/>
      <c r="C178" s="11"/>
      <c r="D178" s="12"/>
      <c r="E178" s="15"/>
    </row>
    <row r="179" spans="1:5" x14ac:dyDescent="0.3">
      <c r="A179" s="9"/>
      <c r="B179" s="23"/>
      <c r="C179" s="24"/>
      <c r="D179" s="20"/>
      <c r="E179" s="13"/>
    </row>
    <row r="180" spans="1:5" x14ac:dyDescent="0.3">
      <c r="A180" s="11"/>
      <c r="B180" s="11"/>
      <c r="C180" s="11"/>
      <c r="D180" s="12"/>
      <c r="E180" s="47"/>
    </row>
    <row r="181" spans="1:5" x14ac:dyDescent="0.3">
      <c r="A181" s="14"/>
      <c r="B181" s="23"/>
      <c r="C181" s="24"/>
      <c r="D181" s="20"/>
      <c r="E181" s="13"/>
    </row>
    <row r="182" spans="1:5" x14ac:dyDescent="0.3">
      <c r="A182" s="14"/>
      <c r="B182" s="23"/>
      <c r="C182" s="24"/>
      <c r="D182" s="20"/>
      <c r="E182" s="13"/>
    </row>
    <row r="183" spans="1:5" x14ac:dyDescent="0.3">
      <c r="A183" s="14"/>
      <c r="B183" s="23"/>
      <c r="C183" s="24"/>
      <c r="D183" s="20"/>
      <c r="E183" s="13"/>
    </row>
    <row r="184" spans="1:5" x14ac:dyDescent="0.3">
      <c r="A184" s="14"/>
      <c r="B184" s="23"/>
      <c r="C184" s="24"/>
      <c r="D184" s="20"/>
      <c r="E184" s="13"/>
    </row>
    <row r="185" spans="1:5" x14ac:dyDescent="0.3">
      <c r="A185" s="14"/>
      <c r="B185" s="23"/>
      <c r="C185" s="24"/>
      <c r="D185" s="20"/>
      <c r="E185" s="13"/>
    </row>
    <row r="186" spans="1:5" x14ac:dyDescent="0.3">
      <c r="A186" s="14"/>
      <c r="B186" s="23"/>
      <c r="C186" s="24"/>
      <c r="D186" s="20"/>
      <c r="E186" s="13"/>
    </row>
    <row r="187" spans="1:5" x14ac:dyDescent="0.3">
      <c r="A187" s="11"/>
      <c r="B187" s="11"/>
      <c r="C187" s="11"/>
      <c r="D187" s="12"/>
      <c r="E187" s="47"/>
    </row>
    <row r="188" spans="1:5" x14ac:dyDescent="0.3">
      <c r="A188" s="9"/>
      <c r="B188" s="23"/>
      <c r="C188" s="24"/>
      <c r="D188" s="20"/>
      <c r="E188" s="13"/>
    </row>
    <row r="189" spans="1:5" x14ac:dyDescent="0.3">
      <c r="A189" s="9"/>
      <c r="B189" s="23"/>
      <c r="C189" s="24"/>
      <c r="D189" s="20"/>
      <c r="E189" s="13"/>
    </row>
    <row r="190" spans="1:5" x14ac:dyDescent="0.3">
      <c r="A190" s="9"/>
      <c r="B190" s="23"/>
      <c r="C190" s="24"/>
      <c r="D190" s="20"/>
      <c r="E190" s="13"/>
    </row>
    <row r="191" spans="1:5" x14ac:dyDescent="0.3">
      <c r="A191" s="9"/>
      <c r="B191" s="23"/>
      <c r="C191" s="24"/>
      <c r="D191" s="20"/>
      <c r="E191" s="13"/>
    </row>
    <row r="192" spans="1:5" x14ac:dyDescent="0.3">
      <c r="A192" s="9"/>
      <c r="B192" s="23"/>
      <c r="C192" s="24"/>
      <c r="D192" s="20"/>
      <c r="E192" s="13"/>
    </row>
    <row r="193" spans="1:5" x14ac:dyDescent="0.3">
      <c r="A193" s="9"/>
      <c r="B193" s="23"/>
      <c r="C193" s="24"/>
      <c r="D193" s="20"/>
      <c r="E193" s="13"/>
    </row>
    <row r="194" spans="1:5" x14ac:dyDescent="0.3">
      <c r="A194" s="9"/>
      <c r="B194" s="23"/>
      <c r="C194" s="24"/>
      <c r="D194" s="20"/>
      <c r="E194" s="13"/>
    </row>
    <row r="195" spans="1:5" x14ac:dyDescent="0.3">
      <c r="A195" s="9"/>
      <c r="B195" s="23"/>
      <c r="C195" s="24"/>
      <c r="D195" s="20"/>
      <c r="E195" s="13"/>
    </row>
    <row r="196" spans="1:5" x14ac:dyDescent="0.3">
      <c r="A196" s="9"/>
      <c r="B196" s="23"/>
      <c r="C196" s="24"/>
      <c r="D196" s="20"/>
      <c r="E196" s="13"/>
    </row>
    <row r="197" spans="1:5" x14ac:dyDescent="0.3">
      <c r="A197" s="9"/>
      <c r="B197" s="23"/>
      <c r="C197" s="24"/>
      <c r="D197" s="20"/>
      <c r="E197" s="13"/>
    </row>
    <row r="198" spans="1:5" x14ac:dyDescent="0.3">
      <c r="A198" s="9"/>
      <c r="B198" s="23"/>
      <c r="C198" s="24"/>
      <c r="D198" s="20"/>
      <c r="E198" s="13"/>
    </row>
    <row r="199" spans="1:5" x14ac:dyDescent="0.3">
      <c r="A199" s="9"/>
      <c r="B199" s="23"/>
      <c r="C199" s="24"/>
      <c r="D199" s="20"/>
      <c r="E199" s="13"/>
    </row>
    <row r="200" spans="1:5" x14ac:dyDescent="0.3">
      <c r="A200" s="9"/>
      <c r="B200" s="23"/>
      <c r="C200" s="24"/>
      <c r="D200" s="20"/>
      <c r="E200" s="13"/>
    </row>
    <row r="201" spans="1:5" x14ac:dyDescent="0.3">
      <c r="A201" s="9"/>
      <c r="B201" s="23"/>
      <c r="C201" s="24"/>
      <c r="D201" s="20"/>
      <c r="E201" s="13"/>
    </row>
    <row r="202" spans="1:5" x14ac:dyDescent="0.3">
      <c r="A202" s="9"/>
      <c r="B202" s="23"/>
      <c r="C202" s="24"/>
      <c r="D202" s="20"/>
      <c r="E202" s="13"/>
    </row>
    <row r="203" spans="1:5" x14ac:dyDescent="0.3">
      <c r="A203" s="9"/>
      <c r="B203" s="23"/>
      <c r="C203" s="24"/>
      <c r="D203" s="20"/>
      <c r="E203" s="13"/>
    </row>
    <row r="204" spans="1:5" x14ac:dyDescent="0.3">
      <c r="A204" s="9"/>
      <c r="B204" s="23"/>
      <c r="C204" s="24"/>
      <c r="D204" s="20"/>
      <c r="E204" s="13"/>
    </row>
    <row r="205" spans="1:5" x14ac:dyDescent="0.3">
      <c r="A205" s="9"/>
      <c r="B205" s="23"/>
      <c r="C205" s="24"/>
      <c r="D205" s="20"/>
      <c r="E205" s="13"/>
    </row>
    <row r="206" spans="1:5" x14ac:dyDescent="0.3">
      <c r="A206" s="9"/>
      <c r="B206" s="23"/>
      <c r="C206" s="24"/>
      <c r="D206" s="20"/>
      <c r="E206" s="13"/>
    </row>
    <row r="207" spans="1:5" x14ac:dyDescent="0.3">
      <c r="A207" s="9"/>
      <c r="B207" s="23"/>
      <c r="C207" s="24"/>
      <c r="D207" s="20"/>
      <c r="E207" s="13"/>
    </row>
    <row r="208" spans="1:5" x14ac:dyDescent="0.3">
      <c r="A208" s="9"/>
      <c r="B208" s="48"/>
      <c r="C208" s="49"/>
      <c r="D208" s="50"/>
      <c r="E208" s="34"/>
    </row>
    <row r="209" spans="1:5" x14ac:dyDescent="0.3">
      <c r="A209" s="11"/>
      <c r="B209" s="11"/>
      <c r="C209" s="11"/>
      <c r="D209" s="12"/>
      <c r="E209" s="15"/>
    </row>
    <row r="210" spans="1:5" x14ac:dyDescent="0.3">
      <c r="A210" s="11"/>
      <c r="B210" s="11"/>
      <c r="C210" s="11"/>
      <c r="D210" s="12"/>
      <c r="E210" s="13"/>
    </row>
    <row r="211" spans="1:5" x14ac:dyDescent="0.3">
      <c r="A211" s="9"/>
      <c r="B211" s="23"/>
      <c r="C211" s="24"/>
      <c r="D211" s="20"/>
      <c r="E211" s="13"/>
    </row>
    <row r="212" spans="1:5" x14ac:dyDescent="0.3">
      <c r="A212" s="9"/>
      <c r="B212" s="23"/>
      <c r="C212" s="24"/>
      <c r="D212" s="20"/>
      <c r="E212" s="13"/>
    </row>
    <row r="213" spans="1:5" x14ac:dyDescent="0.3">
      <c r="A213" s="11"/>
      <c r="B213" s="11"/>
      <c r="C213" s="11"/>
      <c r="D213" s="12"/>
      <c r="E213" s="15"/>
    </row>
    <row r="214" spans="1:5" x14ac:dyDescent="0.3">
      <c r="A214" s="14"/>
      <c r="C214" s="51"/>
      <c r="E214" s="13"/>
    </row>
    <row r="215" spans="1:5" x14ac:dyDescent="0.3">
      <c r="A215" s="11"/>
      <c r="B215" s="11"/>
      <c r="C215" s="11"/>
      <c r="D215" s="12"/>
      <c r="E215" s="15"/>
    </row>
    <row r="216" spans="1:5" x14ac:dyDescent="0.3">
      <c r="A216" s="9"/>
      <c r="B216" s="23"/>
      <c r="C216" s="24"/>
      <c r="D216" s="20"/>
      <c r="E216" s="13"/>
    </row>
    <row r="217" spans="1:5" x14ac:dyDescent="0.3">
      <c r="A217" s="11"/>
      <c r="B217" s="11"/>
      <c r="C217" s="11"/>
      <c r="D217" s="12"/>
      <c r="E217" s="15"/>
    </row>
    <row r="218" spans="1:5" x14ac:dyDescent="0.3">
      <c r="A218" s="9"/>
      <c r="B218" s="23"/>
      <c r="C218" s="24"/>
      <c r="D218" s="20"/>
      <c r="E218" s="13"/>
    </row>
    <row r="219" spans="1:5" x14ac:dyDescent="0.3">
      <c r="A219" s="11"/>
      <c r="B219" s="11"/>
      <c r="C219" s="11"/>
      <c r="D219" s="12"/>
      <c r="E219" s="13"/>
    </row>
    <row r="220" spans="1:5" x14ac:dyDescent="0.3">
      <c r="A220" s="9"/>
      <c r="B220" s="23"/>
      <c r="C220" s="24"/>
      <c r="D220" s="20"/>
      <c r="E220" s="13"/>
    </row>
    <row r="221" spans="1:5" x14ac:dyDescent="0.3">
      <c r="A221" s="11"/>
      <c r="B221" s="11"/>
      <c r="C221" s="11"/>
      <c r="D221" s="12"/>
      <c r="E221" s="15"/>
    </row>
    <row r="222" spans="1:5" x14ac:dyDescent="0.3">
      <c r="A222" s="9"/>
      <c r="B222" s="19"/>
      <c r="C222" s="37"/>
      <c r="D222" s="20"/>
      <c r="E222" s="21"/>
    </row>
    <row r="223" spans="1:5" x14ac:dyDescent="0.3">
      <c r="A223" s="9"/>
      <c r="B223" s="19"/>
      <c r="C223" s="37"/>
      <c r="D223" s="20"/>
      <c r="E223" s="21"/>
    </row>
    <row r="224" spans="1:5" x14ac:dyDescent="0.3">
      <c r="A224" s="9"/>
      <c r="B224" s="19"/>
      <c r="C224" s="37"/>
      <c r="D224" s="20"/>
      <c r="E224" s="21"/>
    </row>
    <row r="225" spans="1:5" x14ac:dyDescent="0.3">
      <c r="A225" s="9"/>
      <c r="B225" s="19"/>
      <c r="C225" s="37"/>
      <c r="D225" s="20"/>
      <c r="E225" s="34"/>
    </row>
    <row r="226" spans="1:5" x14ac:dyDescent="0.3">
      <c r="A226" s="11"/>
      <c r="B226" s="11"/>
      <c r="C226" s="11"/>
      <c r="D226" s="12"/>
      <c r="E226" s="15"/>
    </row>
    <row r="227" spans="1:5" x14ac:dyDescent="0.3">
      <c r="A227" s="11"/>
      <c r="B227" s="11"/>
      <c r="C227" s="11"/>
      <c r="D227" s="12"/>
      <c r="E227" s="15"/>
    </row>
    <row r="228" spans="1:5" x14ac:dyDescent="0.3">
      <c r="A228" s="11"/>
      <c r="B228" s="11"/>
      <c r="C228" s="11"/>
      <c r="D228" s="12"/>
      <c r="E228" s="15"/>
    </row>
    <row r="229" spans="1:5" x14ac:dyDescent="0.3">
      <c r="A229" s="16"/>
      <c r="B229" s="16"/>
      <c r="C229" s="16"/>
      <c r="D229" s="2"/>
      <c r="E229" s="17"/>
    </row>
    <row r="230" spans="1:5" x14ac:dyDescent="0.3">
      <c r="E230" s="26"/>
    </row>
    <row r="231" spans="1:5" x14ac:dyDescent="0.3">
      <c r="E231" s="26"/>
    </row>
    <row r="232" spans="1:5" x14ac:dyDescent="0.3">
      <c r="E232" s="26"/>
    </row>
    <row r="233" spans="1:5" x14ac:dyDescent="0.3">
      <c r="E233" s="26"/>
    </row>
    <row r="234" spans="1:5" x14ac:dyDescent="0.3">
      <c r="E234" s="26"/>
    </row>
    <row r="235" spans="1:5" x14ac:dyDescent="0.3">
      <c r="E235" s="26"/>
    </row>
    <row r="236" spans="1:5" x14ac:dyDescent="0.3">
      <c r="E236" s="26"/>
    </row>
    <row r="238" spans="1:5" x14ac:dyDescent="0.3">
      <c r="E238" s="26"/>
    </row>
    <row r="239" spans="1:5" x14ac:dyDescent="0.3">
      <c r="E239" s="26"/>
    </row>
    <row r="240" spans="1:5" x14ac:dyDescent="0.3">
      <c r="E240" s="26"/>
    </row>
    <row r="241" spans="5:5" x14ac:dyDescent="0.3">
      <c r="E241" s="26"/>
    </row>
    <row r="242" spans="5:5" x14ac:dyDescent="0.3">
      <c r="E242" s="26"/>
    </row>
    <row r="243" spans="5:5" x14ac:dyDescent="0.3">
      <c r="E243" s="26"/>
    </row>
    <row r="244" spans="5:5" x14ac:dyDescent="0.3">
      <c r="E244" s="26"/>
    </row>
    <row r="245" spans="5:5" x14ac:dyDescent="0.3">
      <c r="E245" s="26"/>
    </row>
    <row r="246" spans="5:5" x14ac:dyDescent="0.3">
      <c r="E246" s="26"/>
    </row>
    <row r="247" spans="5:5" x14ac:dyDescent="0.3">
      <c r="E247" s="26"/>
    </row>
    <row r="248" spans="5:5" x14ac:dyDescent="0.3">
      <c r="E248" s="26"/>
    </row>
    <row r="249" spans="5:5" x14ac:dyDescent="0.3">
      <c r="E249" s="26"/>
    </row>
    <row r="250" spans="5:5" x14ac:dyDescent="0.3">
      <c r="E250" s="26"/>
    </row>
    <row r="251" spans="5:5" x14ac:dyDescent="0.3">
      <c r="E251" s="26"/>
    </row>
    <row r="252" spans="5:5" x14ac:dyDescent="0.3">
      <c r="E252" s="26"/>
    </row>
    <row r="253" spans="5:5" x14ac:dyDescent="0.3">
      <c r="E253" s="26"/>
    </row>
    <row r="254" spans="5:5" x14ac:dyDescent="0.3">
      <c r="E254" s="26"/>
    </row>
    <row r="255" spans="5:5" x14ac:dyDescent="0.3">
      <c r="E255" s="26"/>
    </row>
    <row r="256" spans="5:5" x14ac:dyDescent="0.3">
      <c r="E256" s="26"/>
    </row>
    <row r="257" spans="5:5" x14ac:dyDescent="0.3">
      <c r="E257" s="26"/>
    </row>
    <row r="258" spans="5:5" x14ac:dyDescent="0.3">
      <c r="E258" s="26"/>
    </row>
    <row r="259" spans="5:5" x14ac:dyDescent="0.3">
      <c r="E259" s="26"/>
    </row>
    <row r="260" spans="5:5" x14ac:dyDescent="0.3">
      <c r="E260" s="26"/>
    </row>
    <row r="261" spans="5:5" x14ac:dyDescent="0.3">
      <c r="E261" s="26"/>
    </row>
    <row r="262" spans="5:5" x14ac:dyDescent="0.3">
      <c r="E262" s="26"/>
    </row>
  </sheetData>
  <mergeCells count="2">
    <mergeCell ref="A12:B12"/>
    <mergeCell ref="A45:E45"/>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04"/>
  <sheetViews>
    <sheetView zoomScaleNormal="100" workbookViewId="0">
      <selection activeCell="F99" sqref="F99"/>
    </sheetView>
  </sheetViews>
  <sheetFormatPr defaultRowHeight="16.5" x14ac:dyDescent="0.3"/>
  <cols>
    <col min="1" max="1" width="12.28515625" style="22" customWidth="1"/>
    <col min="2" max="2" width="13.5703125" style="22" customWidth="1"/>
    <col min="3" max="3" width="86.28515625" style="22" customWidth="1"/>
    <col min="4" max="4" width="17.140625" style="25" customWidth="1"/>
    <col min="5" max="5" width="48.28515625" style="22" customWidth="1"/>
    <col min="6" max="6" width="14.85546875" style="22" customWidth="1"/>
    <col min="7" max="7" width="9.140625" style="22" customWidth="1"/>
    <col min="8" max="8" width="8.28515625" style="22" customWidth="1"/>
    <col min="9" max="9" width="7.42578125" style="22" customWidth="1"/>
    <col min="10" max="10" width="7.28515625" style="22" customWidth="1"/>
    <col min="11" max="16384" width="9.140625" style="22"/>
  </cols>
  <sheetData>
    <row r="1" spans="1:5" x14ac:dyDescent="0.3">
      <c r="A1" s="109" t="s">
        <v>249</v>
      </c>
      <c r="B1" s="110"/>
      <c r="C1" s="111"/>
      <c r="D1" s="112"/>
      <c r="E1" s="113"/>
    </row>
    <row r="2" spans="1:5" x14ac:dyDescent="0.3">
      <c r="A2" s="109" t="s">
        <v>250</v>
      </c>
      <c r="B2" s="110"/>
      <c r="C2" s="111"/>
      <c r="D2" s="112"/>
      <c r="E2" s="113"/>
    </row>
    <row r="3" spans="1:5" x14ac:dyDescent="0.3">
      <c r="A3" s="109" t="s">
        <v>251</v>
      </c>
      <c r="B3" s="110"/>
      <c r="C3" s="111"/>
      <c r="D3" s="112"/>
      <c r="E3" s="113"/>
    </row>
    <row r="4" spans="1:5" x14ac:dyDescent="0.3">
      <c r="A4" s="109" t="s">
        <v>252</v>
      </c>
      <c r="B4" s="110"/>
      <c r="C4" s="111"/>
      <c r="D4" s="112"/>
      <c r="E4" s="113"/>
    </row>
    <row r="5" spans="1:5" x14ac:dyDescent="0.3">
      <c r="A5" s="109"/>
      <c r="B5" s="110"/>
      <c r="C5" s="111"/>
      <c r="D5" s="112"/>
      <c r="E5" s="113"/>
    </row>
    <row r="6" spans="1:5" x14ac:dyDescent="0.3">
      <c r="A6" s="109"/>
      <c r="B6" s="110"/>
      <c r="C6" s="111"/>
      <c r="D6" s="112"/>
      <c r="E6" s="113"/>
    </row>
    <row r="7" spans="1:5" ht="17.25" thickBot="1" x14ac:dyDescent="0.35">
      <c r="A7" s="109"/>
      <c r="B7" s="110"/>
      <c r="C7" s="114" t="s">
        <v>253</v>
      </c>
      <c r="D7" s="112"/>
      <c r="E7" s="113"/>
    </row>
    <row r="8" spans="1:5" ht="33.75" thickBot="1" x14ac:dyDescent="0.35">
      <c r="A8" s="115" t="s">
        <v>254</v>
      </c>
      <c r="B8" s="116" t="s">
        <v>255</v>
      </c>
      <c r="C8" s="117" t="s">
        <v>256</v>
      </c>
      <c r="D8" s="118" t="s">
        <v>257</v>
      </c>
      <c r="E8" s="119" t="s">
        <v>258</v>
      </c>
    </row>
    <row r="9" spans="1:5" ht="49.5" x14ac:dyDescent="0.3">
      <c r="A9" s="60">
        <v>1314</v>
      </c>
      <c r="B9" s="62">
        <v>44032</v>
      </c>
      <c r="C9" s="60" t="s">
        <v>259</v>
      </c>
      <c r="D9" s="120" t="s">
        <v>89</v>
      </c>
      <c r="E9" s="59">
        <v>38</v>
      </c>
    </row>
    <row r="10" spans="1:5" ht="49.5" x14ac:dyDescent="0.3">
      <c r="A10" s="57">
        <v>1315</v>
      </c>
      <c r="B10" s="58">
        <v>44032</v>
      </c>
      <c r="C10" s="57" t="s">
        <v>260</v>
      </c>
      <c r="D10" s="75" t="s">
        <v>89</v>
      </c>
      <c r="E10" s="56">
        <v>102</v>
      </c>
    </row>
    <row r="11" spans="1:5" ht="49.5" x14ac:dyDescent="0.3">
      <c r="A11" s="57">
        <v>1318</v>
      </c>
      <c r="B11" s="62">
        <v>44032</v>
      </c>
      <c r="C11" s="57" t="s">
        <v>261</v>
      </c>
      <c r="D11" s="75" t="s">
        <v>89</v>
      </c>
      <c r="E11" s="56">
        <v>138</v>
      </c>
    </row>
    <row r="12" spans="1:5" ht="49.5" x14ac:dyDescent="0.3">
      <c r="A12" s="57">
        <v>1319</v>
      </c>
      <c r="B12" s="58">
        <v>44032</v>
      </c>
      <c r="C12" s="57" t="s">
        <v>262</v>
      </c>
      <c r="D12" s="75" t="s">
        <v>89</v>
      </c>
      <c r="E12" s="56">
        <v>76</v>
      </c>
    </row>
    <row r="13" spans="1:5" ht="49.5" x14ac:dyDescent="0.3">
      <c r="A13" s="57">
        <v>1322</v>
      </c>
      <c r="B13" s="62">
        <v>44032</v>
      </c>
      <c r="C13" s="57" t="s">
        <v>260</v>
      </c>
      <c r="D13" s="75" t="s">
        <v>89</v>
      </c>
      <c r="E13" s="56">
        <v>72</v>
      </c>
    </row>
    <row r="14" spans="1:5" ht="49.5" x14ac:dyDescent="0.3">
      <c r="A14" s="57">
        <v>1324</v>
      </c>
      <c r="B14" s="58">
        <v>44032</v>
      </c>
      <c r="C14" s="57" t="s">
        <v>263</v>
      </c>
      <c r="D14" s="75" t="s">
        <v>89</v>
      </c>
      <c r="E14" s="56">
        <v>76</v>
      </c>
    </row>
    <row r="15" spans="1:5" ht="49.5" x14ac:dyDescent="0.3">
      <c r="A15" s="57">
        <v>1326</v>
      </c>
      <c r="B15" s="62">
        <v>44032</v>
      </c>
      <c r="C15" s="57" t="s">
        <v>264</v>
      </c>
      <c r="D15" s="75" t="s">
        <v>89</v>
      </c>
      <c r="E15" s="56">
        <v>106</v>
      </c>
    </row>
    <row r="16" spans="1:5" ht="66" x14ac:dyDescent="0.3">
      <c r="A16" s="57">
        <v>1328</v>
      </c>
      <c r="B16" s="58">
        <v>44032</v>
      </c>
      <c r="C16" s="57" t="s">
        <v>265</v>
      </c>
      <c r="D16" s="75" t="s">
        <v>266</v>
      </c>
      <c r="E16" s="56">
        <v>186</v>
      </c>
    </row>
    <row r="17" spans="1:5" ht="66" x14ac:dyDescent="0.3">
      <c r="A17" s="57">
        <v>1329</v>
      </c>
      <c r="B17" s="62">
        <v>44032</v>
      </c>
      <c r="C17" s="57" t="s">
        <v>267</v>
      </c>
      <c r="D17" s="75" t="s">
        <v>248</v>
      </c>
      <c r="E17" s="56">
        <v>75</v>
      </c>
    </row>
    <row r="18" spans="1:5" ht="66" x14ac:dyDescent="0.3">
      <c r="A18" s="57">
        <v>1330</v>
      </c>
      <c r="B18" s="58">
        <v>44032</v>
      </c>
      <c r="C18" s="57" t="s">
        <v>268</v>
      </c>
      <c r="D18" s="75" t="s">
        <v>266</v>
      </c>
      <c r="E18" s="56">
        <v>104</v>
      </c>
    </row>
    <row r="19" spans="1:5" ht="66" x14ac:dyDescent="0.3">
      <c r="A19" s="57">
        <v>1331</v>
      </c>
      <c r="B19" s="62">
        <v>44032</v>
      </c>
      <c r="C19" s="57" t="s">
        <v>269</v>
      </c>
      <c r="D19" s="75" t="s">
        <v>248</v>
      </c>
      <c r="E19" s="56">
        <v>68</v>
      </c>
    </row>
    <row r="20" spans="1:5" ht="66" x14ac:dyDescent="0.3">
      <c r="A20" s="57">
        <v>1332</v>
      </c>
      <c r="B20" s="58">
        <v>44032</v>
      </c>
      <c r="C20" s="57" t="s">
        <v>270</v>
      </c>
      <c r="D20" s="75" t="s">
        <v>266</v>
      </c>
      <c r="E20" s="56">
        <v>23.43</v>
      </c>
    </row>
    <row r="21" spans="1:5" ht="49.5" x14ac:dyDescent="0.3">
      <c r="A21" s="57">
        <v>1316</v>
      </c>
      <c r="B21" s="58">
        <v>44032</v>
      </c>
      <c r="C21" s="57" t="s">
        <v>271</v>
      </c>
      <c r="D21" s="75" t="s">
        <v>89</v>
      </c>
      <c r="E21" s="56">
        <v>197</v>
      </c>
    </row>
    <row r="22" spans="1:5" ht="49.5" x14ac:dyDescent="0.3">
      <c r="A22" s="57">
        <v>1317</v>
      </c>
      <c r="B22" s="58">
        <v>44032</v>
      </c>
      <c r="C22" s="57" t="s">
        <v>271</v>
      </c>
      <c r="D22" s="75" t="s">
        <v>89</v>
      </c>
      <c r="E22" s="56">
        <v>532</v>
      </c>
    </row>
    <row r="23" spans="1:5" ht="49.5" x14ac:dyDescent="0.3">
      <c r="A23" s="57">
        <v>1320</v>
      </c>
      <c r="B23" s="58">
        <v>44032</v>
      </c>
      <c r="C23" s="57" t="s">
        <v>271</v>
      </c>
      <c r="D23" s="75" t="s">
        <v>89</v>
      </c>
      <c r="E23" s="56">
        <v>725</v>
      </c>
    </row>
    <row r="24" spans="1:5" ht="49.5" x14ac:dyDescent="0.3">
      <c r="A24" s="57">
        <v>1321</v>
      </c>
      <c r="B24" s="58">
        <v>44032</v>
      </c>
      <c r="C24" s="57" t="s">
        <v>271</v>
      </c>
      <c r="D24" s="75" t="s">
        <v>89</v>
      </c>
      <c r="E24" s="56">
        <v>402</v>
      </c>
    </row>
    <row r="25" spans="1:5" ht="49.5" x14ac:dyDescent="0.3">
      <c r="A25" s="57">
        <v>1323</v>
      </c>
      <c r="B25" s="58">
        <v>44032</v>
      </c>
      <c r="C25" s="57" t="s">
        <v>271</v>
      </c>
      <c r="D25" s="75" t="s">
        <v>89</v>
      </c>
      <c r="E25" s="56">
        <v>375</v>
      </c>
    </row>
    <row r="26" spans="1:5" ht="49.5" x14ac:dyDescent="0.3">
      <c r="A26" s="57">
        <v>1325</v>
      </c>
      <c r="B26" s="58">
        <v>44032</v>
      </c>
      <c r="C26" s="57" t="s">
        <v>271</v>
      </c>
      <c r="D26" s="75" t="s">
        <v>89</v>
      </c>
      <c r="E26" s="56">
        <v>402</v>
      </c>
    </row>
    <row r="27" spans="1:5" ht="49.5" x14ac:dyDescent="0.3">
      <c r="A27" s="57">
        <v>1327</v>
      </c>
      <c r="B27" s="58">
        <v>44032</v>
      </c>
      <c r="C27" s="57" t="s">
        <v>271</v>
      </c>
      <c r="D27" s="75" t="s">
        <v>89</v>
      </c>
      <c r="E27" s="56">
        <v>558</v>
      </c>
    </row>
    <row r="28" spans="1:5" ht="66" x14ac:dyDescent="0.3">
      <c r="A28" s="57">
        <v>1333</v>
      </c>
      <c r="B28" s="58">
        <v>44032</v>
      </c>
      <c r="C28" s="57" t="s">
        <v>272</v>
      </c>
      <c r="D28" s="75" t="s">
        <v>266</v>
      </c>
      <c r="E28" s="56">
        <v>971</v>
      </c>
    </row>
    <row r="29" spans="1:5" ht="66" x14ac:dyDescent="0.3">
      <c r="A29" s="57">
        <v>1334</v>
      </c>
      <c r="B29" s="62">
        <v>44032</v>
      </c>
      <c r="C29" s="57" t="s">
        <v>273</v>
      </c>
      <c r="D29" s="75" t="s">
        <v>248</v>
      </c>
      <c r="E29" s="56">
        <v>395</v>
      </c>
    </row>
    <row r="30" spans="1:5" ht="66" x14ac:dyDescent="0.3">
      <c r="A30" s="57">
        <v>1335</v>
      </c>
      <c r="B30" s="62">
        <v>44032</v>
      </c>
      <c r="C30" s="57" t="s">
        <v>274</v>
      </c>
      <c r="D30" s="75" t="s">
        <v>266</v>
      </c>
      <c r="E30" s="56">
        <v>546</v>
      </c>
    </row>
    <row r="31" spans="1:5" ht="66" x14ac:dyDescent="0.3">
      <c r="A31" s="57">
        <v>1336</v>
      </c>
      <c r="B31" s="58">
        <v>44032</v>
      </c>
      <c r="C31" s="57" t="s">
        <v>275</v>
      </c>
      <c r="D31" s="75" t="s">
        <v>248</v>
      </c>
      <c r="E31" s="56">
        <v>356</v>
      </c>
    </row>
    <row r="32" spans="1:5" ht="66.75" thickBot="1" x14ac:dyDescent="0.35">
      <c r="A32" s="57">
        <v>1337</v>
      </c>
      <c r="B32" s="62">
        <v>44032</v>
      </c>
      <c r="C32" s="57" t="s">
        <v>276</v>
      </c>
      <c r="D32" s="75" t="s">
        <v>266</v>
      </c>
      <c r="E32" s="56">
        <v>122.57</v>
      </c>
    </row>
    <row r="33" spans="1:5" ht="17.25" thickBot="1" x14ac:dyDescent="0.35">
      <c r="A33" s="121"/>
      <c r="B33" s="66"/>
      <c r="C33" s="78" t="s">
        <v>277</v>
      </c>
      <c r="D33" s="122"/>
      <c r="E33" s="123">
        <f>SUM(E9:E32)</f>
        <v>6646</v>
      </c>
    </row>
    <row r="34" spans="1:5" x14ac:dyDescent="0.3">
      <c r="A34" s="124"/>
      <c r="B34" s="125"/>
      <c r="C34" s="129" t="s">
        <v>313</v>
      </c>
      <c r="D34" s="126"/>
      <c r="E34" s="127"/>
    </row>
    <row r="35" spans="1:5" ht="52.5" x14ac:dyDescent="0.3">
      <c r="A35" s="103">
        <v>1094</v>
      </c>
      <c r="B35" s="104">
        <v>44014</v>
      </c>
      <c r="C35" s="105" t="s">
        <v>278</v>
      </c>
      <c r="D35" s="106" t="s">
        <v>279</v>
      </c>
      <c r="E35" s="103">
        <v>302678.39</v>
      </c>
    </row>
    <row r="36" spans="1:5" ht="52.5" x14ac:dyDescent="0.3">
      <c r="A36" s="103">
        <v>1095</v>
      </c>
      <c r="B36" s="104">
        <v>44014</v>
      </c>
      <c r="C36" s="105" t="s">
        <v>278</v>
      </c>
      <c r="D36" s="106" t="s">
        <v>279</v>
      </c>
      <c r="E36" s="103">
        <v>1587155.55</v>
      </c>
    </row>
    <row r="37" spans="1:5" ht="45.75" x14ac:dyDescent="0.3">
      <c r="A37" s="103">
        <v>1056</v>
      </c>
      <c r="B37" s="104">
        <v>44015</v>
      </c>
      <c r="C37" s="106" t="s">
        <v>280</v>
      </c>
      <c r="D37" s="106" t="s">
        <v>281</v>
      </c>
      <c r="E37" s="103">
        <v>246</v>
      </c>
    </row>
    <row r="38" spans="1:5" ht="52.5" x14ac:dyDescent="0.3">
      <c r="A38" s="103">
        <v>1057</v>
      </c>
      <c r="B38" s="104">
        <v>44015</v>
      </c>
      <c r="C38" s="105" t="s">
        <v>282</v>
      </c>
      <c r="D38" s="106" t="s">
        <v>283</v>
      </c>
      <c r="E38" s="103">
        <v>154</v>
      </c>
    </row>
    <row r="39" spans="1:5" ht="52.5" x14ac:dyDescent="0.3">
      <c r="A39" s="103">
        <v>1058</v>
      </c>
      <c r="B39" s="104">
        <v>44015</v>
      </c>
      <c r="C39" s="105" t="s">
        <v>284</v>
      </c>
      <c r="D39" s="106" t="s">
        <v>285</v>
      </c>
      <c r="E39" s="103">
        <v>160</v>
      </c>
    </row>
    <row r="40" spans="1:5" ht="52.5" x14ac:dyDescent="0.3">
      <c r="A40" s="103">
        <v>1059</v>
      </c>
      <c r="B40" s="104">
        <v>44015</v>
      </c>
      <c r="C40" s="105" t="s">
        <v>286</v>
      </c>
      <c r="D40" s="106" t="s">
        <v>287</v>
      </c>
      <c r="E40" s="103">
        <v>104</v>
      </c>
    </row>
    <row r="41" spans="1:5" ht="52.5" x14ac:dyDescent="0.3">
      <c r="A41" s="103">
        <v>1060</v>
      </c>
      <c r="B41" s="104">
        <v>44015</v>
      </c>
      <c r="C41" s="105" t="s">
        <v>288</v>
      </c>
      <c r="D41" s="106" t="s">
        <v>285</v>
      </c>
      <c r="E41" s="103">
        <v>35.56</v>
      </c>
    </row>
    <row r="42" spans="1:5" ht="52.5" x14ac:dyDescent="0.3">
      <c r="A42" s="103">
        <v>1061</v>
      </c>
      <c r="B42" s="104">
        <v>44015</v>
      </c>
      <c r="C42" s="105" t="s">
        <v>289</v>
      </c>
      <c r="D42" s="106" t="s">
        <v>285</v>
      </c>
      <c r="E42" s="103">
        <v>1286</v>
      </c>
    </row>
    <row r="43" spans="1:5" ht="52.5" x14ac:dyDescent="0.3">
      <c r="A43" s="103">
        <v>1062</v>
      </c>
      <c r="B43" s="104">
        <v>44015</v>
      </c>
      <c r="C43" s="105" t="s">
        <v>290</v>
      </c>
      <c r="D43" s="106" t="s">
        <v>287</v>
      </c>
      <c r="E43" s="103">
        <v>806</v>
      </c>
    </row>
    <row r="44" spans="1:5" ht="52.5" x14ac:dyDescent="0.3">
      <c r="A44" s="103">
        <v>1063</v>
      </c>
      <c r="B44" s="104">
        <v>44015</v>
      </c>
      <c r="C44" s="105" t="s">
        <v>291</v>
      </c>
      <c r="D44" s="106" t="s">
        <v>285</v>
      </c>
      <c r="E44" s="103">
        <v>836</v>
      </c>
    </row>
    <row r="45" spans="1:5" ht="52.5" x14ac:dyDescent="0.3">
      <c r="A45" s="103">
        <v>1064</v>
      </c>
      <c r="B45" s="104">
        <v>44015</v>
      </c>
      <c r="C45" s="105" t="s">
        <v>286</v>
      </c>
      <c r="D45" s="106" t="s">
        <v>287</v>
      </c>
      <c r="E45" s="103">
        <v>545</v>
      </c>
    </row>
    <row r="46" spans="1:5" ht="52.5" x14ac:dyDescent="0.3">
      <c r="A46" s="103">
        <v>1065</v>
      </c>
      <c r="B46" s="104">
        <v>44015</v>
      </c>
      <c r="C46" s="105" t="s">
        <v>292</v>
      </c>
      <c r="D46" s="106" t="s">
        <v>285</v>
      </c>
      <c r="E46" s="103">
        <v>188.44</v>
      </c>
    </row>
    <row r="47" spans="1:5" ht="52.5" x14ac:dyDescent="0.3">
      <c r="A47" s="103">
        <v>1066</v>
      </c>
      <c r="B47" s="104">
        <v>44015</v>
      </c>
      <c r="C47" s="105" t="s">
        <v>293</v>
      </c>
      <c r="D47" s="106" t="s">
        <v>89</v>
      </c>
      <c r="E47" s="128">
        <v>122</v>
      </c>
    </row>
    <row r="48" spans="1:5" ht="52.5" x14ac:dyDescent="0.3">
      <c r="A48" s="103">
        <v>1067</v>
      </c>
      <c r="B48" s="104">
        <v>44015</v>
      </c>
      <c r="C48" s="105" t="s">
        <v>294</v>
      </c>
      <c r="D48" s="106" t="s">
        <v>89</v>
      </c>
      <c r="E48" s="103">
        <v>138</v>
      </c>
    </row>
    <row r="49" spans="1:5" ht="52.5" x14ac:dyDescent="0.3">
      <c r="A49" s="103">
        <v>1068</v>
      </c>
      <c r="B49" s="104">
        <v>44015</v>
      </c>
      <c r="C49" s="105" t="s">
        <v>293</v>
      </c>
      <c r="D49" s="106" t="s">
        <v>89</v>
      </c>
      <c r="E49" s="103">
        <v>75</v>
      </c>
    </row>
    <row r="50" spans="1:5" ht="52.5" x14ac:dyDescent="0.3">
      <c r="A50" s="103">
        <v>1069</v>
      </c>
      <c r="B50" s="104">
        <v>44015</v>
      </c>
      <c r="C50" s="105" t="s">
        <v>293</v>
      </c>
      <c r="D50" s="106" t="s">
        <v>89</v>
      </c>
      <c r="E50" s="103">
        <v>5</v>
      </c>
    </row>
    <row r="51" spans="1:5" ht="52.5" x14ac:dyDescent="0.3">
      <c r="A51" s="103">
        <v>1070</v>
      </c>
      <c r="B51" s="104">
        <v>44015</v>
      </c>
      <c r="C51" s="105" t="s">
        <v>293</v>
      </c>
      <c r="D51" s="106" t="s">
        <v>89</v>
      </c>
      <c r="E51" s="103">
        <v>194</v>
      </c>
    </row>
    <row r="52" spans="1:5" ht="52.5" x14ac:dyDescent="0.3">
      <c r="A52" s="103">
        <v>1071</v>
      </c>
      <c r="B52" s="104">
        <v>44015</v>
      </c>
      <c r="C52" s="105" t="s">
        <v>293</v>
      </c>
      <c r="D52" s="106" t="s">
        <v>89</v>
      </c>
      <c r="E52" s="103">
        <v>200</v>
      </c>
    </row>
    <row r="53" spans="1:5" ht="52.5" x14ac:dyDescent="0.3">
      <c r="A53" s="103">
        <v>1072</v>
      </c>
      <c r="B53" s="104">
        <v>44015</v>
      </c>
      <c r="C53" s="105" t="s">
        <v>295</v>
      </c>
      <c r="D53" s="106" t="s">
        <v>89</v>
      </c>
      <c r="E53" s="103">
        <v>99</v>
      </c>
    </row>
    <row r="54" spans="1:5" ht="52.5" x14ac:dyDescent="0.3">
      <c r="A54" s="103">
        <v>1073</v>
      </c>
      <c r="B54" s="104">
        <v>44015</v>
      </c>
      <c r="C54" s="105" t="s">
        <v>293</v>
      </c>
      <c r="D54" s="106" t="s">
        <v>89</v>
      </c>
      <c r="E54" s="103">
        <v>99</v>
      </c>
    </row>
    <row r="55" spans="1:5" ht="52.5" x14ac:dyDescent="0.3">
      <c r="A55" s="103">
        <v>1074</v>
      </c>
      <c r="B55" s="104">
        <v>44015</v>
      </c>
      <c r="C55" s="105" t="s">
        <v>293</v>
      </c>
      <c r="D55" s="106" t="s">
        <v>89</v>
      </c>
      <c r="E55" s="103">
        <v>643</v>
      </c>
    </row>
    <row r="56" spans="1:5" ht="52.5" x14ac:dyDescent="0.3">
      <c r="A56" s="103">
        <v>1075</v>
      </c>
      <c r="B56" s="104">
        <v>44015</v>
      </c>
      <c r="C56" s="105" t="s">
        <v>293</v>
      </c>
      <c r="D56" s="106" t="s">
        <v>89</v>
      </c>
      <c r="E56" s="103">
        <v>725</v>
      </c>
    </row>
    <row r="57" spans="1:5" ht="52.5" x14ac:dyDescent="0.3">
      <c r="A57" s="103">
        <v>1076</v>
      </c>
      <c r="B57" s="104">
        <v>44015</v>
      </c>
      <c r="C57" s="105" t="s">
        <v>293</v>
      </c>
      <c r="D57" s="106" t="s">
        <v>89</v>
      </c>
      <c r="E57" s="103">
        <v>392</v>
      </c>
    </row>
    <row r="58" spans="1:5" ht="52.5" x14ac:dyDescent="0.3">
      <c r="A58" s="103">
        <v>1077</v>
      </c>
      <c r="B58" s="104">
        <v>44015</v>
      </c>
      <c r="C58" s="105" t="s">
        <v>293</v>
      </c>
      <c r="D58" s="106" t="s">
        <v>89</v>
      </c>
      <c r="E58" s="103">
        <v>31</v>
      </c>
    </row>
    <row r="59" spans="1:5" ht="52.5" x14ac:dyDescent="0.3">
      <c r="A59" s="103">
        <v>1078</v>
      </c>
      <c r="B59" s="104">
        <v>44015</v>
      </c>
      <c r="C59" s="105" t="s">
        <v>293</v>
      </c>
      <c r="D59" s="106" t="s">
        <v>89</v>
      </c>
      <c r="E59" s="103">
        <v>1019</v>
      </c>
    </row>
    <row r="60" spans="1:5" ht="52.5" x14ac:dyDescent="0.3">
      <c r="A60" s="103">
        <v>1079</v>
      </c>
      <c r="B60" s="104">
        <v>44015</v>
      </c>
      <c r="C60" s="105" t="s">
        <v>293</v>
      </c>
      <c r="D60" s="106" t="s">
        <v>89</v>
      </c>
      <c r="E60" s="103">
        <v>1044</v>
      </c>
    </row>
    <row r="61" spans="1:5" ht="52.5" x14ac:dyDescent="0.3">
      <c r="A61" s="103">
        <v>1080</v>
      </c>
      <c r="B61" s="104">
        <v>44015</v>
      </c>
      <c r="C61" s="105" t="s">
        <v>295</v>
      </c>
      <c r="D61" s="106" t="s">
        <v>89</v>
      </c>
      <c r="E61" s="103">
        <v>517</v>
      </c>
    </row>
    <row r="62" spans="1:5" ht="52.5" x14ac:dyDescent="0.3">
      <c r="A62" s="103">
        <v>1081</v>
      </c>
      <c r="B62" s="104">
        <v>44015</v>
      </c>
      <c r="C62" s="105" t="s">
        <v>293</v>
      </c>
      <c r="D62" s="106" t="s">
        <v>89</v>
      </c>
      <c r="E62" s="103">
        <v>523</v>
      </c>
    </row>
    <row r="63" spans="1:5" ht="52.5" x14ac:dyDescent="0.3">
      <c r="A63" s="103">
        <v>1255</v>
      </c>
      <c r="B63" s="104">
        <v>44027</v>
      </c>
      <c r="C63" s="105" t="s">
        <v>296</v>
      </c>
      <c r="D63" s="106" t="s">
        <v>279</v>
      </c>
      <c r="E63" s="103">
        <v>48927.47</v>
      </c>
    </row>
    <row r="64" spans="1:5" ht="52.5" x14ac:dyDescent="0.3">
      <c r="A64" s="103">
        <v>1256</v>
      </c>
      <c r="B64" s="104">
        <v>44027</v>
      </c>
      <c r="C64" s="105" t="s">
        <v>297</v>
      </c>
      <c r="D64" s="106" t="s">
        <v>279</v>
      </c>
      <c r="E64" s="103">
        <v>256561.12</v>
      </c>
    </row>
    <row r="65" spans="1:5" ht="52.5" x14ac:dyDescent="0.3">
      <c r="A65" s="103">
        <v>1256</v>
      </c>
      <c r="B65" s="104">
        <v>44027</v>
      </c>
      <c r="C65" s="105" t="s">
        <v>298</v>
      </c>
      <c r="D65" s="106" t="s">
        <v>279</v>
      </c>
      <c r="E65" s="103">
        <v>36017.42</v>
      </c>
    </row>
    <row r="66" spans="1:5" ht="52.5" x14ac:dyDescent="0.3">
      <c r="A66" s="103">
        <v>1256</v>
      </c>
      <c r="B66" s="104">
        <v>44027</v>
      </c>
      <c r="C66" s="105" t="s">
        <v>298</v>
      </c>
      <c r="D66" s="106" t="s">
        <v>279</v>
      </c>
      <c r="E66" s="103">
        <v>188864.64000000001</v>
      </c>
    </row>
    <row r="67" spans="1:5" ht="52.5" x14ac:dyDescent="0.3">
      <c r="A67" s="103">
        <v>1421</v>
      </c>
      <c r="B67" s="104">
        <v>44036</v>
      </c>
      <c r="C67" s="105" t="s">
        <v>299</v>
      </c>
      <c r="D67" s="106" t="s">
        <v>89</v>
      </c>
      <c r="E67" s="103">
        <v>122</v>
      </c>
    </row>
    <row r="68" spans="1:5" ht="52.5" x14ac:dyDescent="0.3">
      <c r="A68" s="103">
        <v>1422</v>
      </c>
      <c r="B68" s="104">
        <v>44036</v>
      </c>
      <c r="C68" s="105" t="s">
        <v>300</v>
      </c>
      <c r="D68" s="106" t="s">
        <v>89</v>
      </c>
      <c r="E68" s="103">
        <v>238</v>
      </c>
    </row>
    <row r="69" spans="1:5" ht="52.5" x14ac:dyDescent="0.3">
      <c r="A69" s="103">
        <v>1423</v>
      </c>
      <c r="B69" s="104">
        <v>44036</v>
      </c>
      <c r="C69" s="105" t="s">
        <v>301</v>
      </c>
      <c r="D69" s="106" t="s">
        <v>89</v>
      </c>
      <c r="E69" s="103">
        <v>75</v>
      </c>
    </row>
    <row r="70" spans="1:5" ht="52.5" x14ac:dyDescent="0.3">
      <c r="A70" s="103">
        <v>1424</v>
      </c>
      <c r="B70" s="104">
        <v>44036</v>
      </c>
      <c r="C70" s="105" t="s">
        <v>300</v>
      </c>
      <c r="D70" s="106" t="s">
        <v>89</v>
      </c>
      <c r="E70" s="103">
        <v>96</v>
      </c>
    </row>
    <row r="71" spans="1:5" ht="52.5" x14ac:dyDescent="0.3">
      <c r="A71" s="103">
        <v>1425</v>
      </c>
      <c r="B71" s="104">
        <v>44036</v>
      </c>
      <c r="C71" s="105" t="s">
        <v>300</v>
      </c>
      <c r="D71" s="106" t="s">
        <v>89</v>
      </c>
      <c r="E71" s="103">
        <v>99</v>
      </c>
    </row>
    <row r="72" spans="1:5" ht="52.5" x14ac:dyDescent="0.3">
      <c r="A72" s="103">
        <v>1426</v>
      </c>
      <c r="B72" s="104">
        <v>44036</v>
      </c>
      <c r="C72" s="105" t="s">
        <v>302</v>
      </c>
      <c r="D72" s="106" t="s">
        <v>89</v>
      </c>
      <c r="E72" s="103">
        <v>197</v>
      </c>
    </row>
    <row r="73" spans="1:5" ht="52.5" x14ac:dyDescent="0.3">
      <c r="A73" s="103">
        <v>1427</v>
      </c>
      <c r="B73" s="104">
        <v>44036</v>
      </c>
      <c r="C73" s="105" t="s">
        <v>300</v>
      </c>
      <c r="D73" s="106" t="s">
        <v>89</v>
      </c>
      <c r="E73" s="103">
        <v>99</v>
      </c>
    </row>
    <row r="74" spans="1:5" ht="52.5" x14ac:dyDescent="0.3">
      <c r="A74" s="103">
        <v>1428</v>
      </c>
      <c r="B74" s="104">
        <v>44036</v>
      </c>
      <c r="C74" s="105" t="s">
        <v>300</v>
      </c>
      <c r="D74" s="106" t="s">
        <v>89</v>
      </c>
      <c r="E74" s="103">
        <v>643</v>
      </c>
    </row>
    <row r="75" spans="1:5" ht="52.5" x14ac:dyDescent="0.3">
      <c r="A75" s="103">
        <v>1429</v>
      </c>
      <c r="B75" s="104">
        <v>44036</v>
      </c>
      <c r="C75" s="105" t="s">
        <v>300</v>
      </c>
      <c r="D75" s="106" t="s">
        <v>89</v>
      </c>
      <c r="E75" s="103">
        <v>1252</v>
      </c>
    </row>
    <row r="76" spans="1:5" ht="52.5" x14ac:dyDescent="0.3">
      <c r="A76" s="103">
        <v>1430</v>
      </c>
      <c r="B76" s="104">
        <v>44036</v>
      </c>
      <c r="C76" s="105" t="s">
        <v>303</v>
      </c>
      <c r="D76" s="106" t="s">
        <v>89</v>
      </c>
      <c r="E76" s="103">
        <v>392</v>
      </c>
    </row>
    <row r="77" spans="1:5" ht="52.5" x14ac:dyDescent="0.3">
      <c r="A77" s="103">
        <v>1431</v>
      </c>
      <c r="B77" s="104">
        <v>44036</v>
      </c>
      <c r="C77" s="105" t="s">
        <v>300</v>
      </c>
      <c r="D77" s="106" t="s">
        <v>89</v>
      </c>
      <c r="E77" s="103">
        <v>509</v>
      </c>
    </row>
    <row r="78" spans="1:5" ht="52.5" x14ac:dyDescent="0.3">
      <c r="A78" s="103">
        <v>1432</v>
      </c>
      <c r="B78" s="104">
        <v>44036</v>
      </c>
      <c r="C78" s="105" t="s">
        <v>300</v>
      </c>
      <c r="D78" s="106" t="s">
        <v>89</v>
      </c>
      <c r="E78" s="103">
        <v>523</v>
      </c>
    </row>
    <row r="79" spans="1:5" ht="52.5" x14ac:dyDescent="0.3">
      <c r="A79" s="103">
        <v>1433</v>
      </c>
      <c r="B79" s="104">
        <v>44036</v>
      </c>
      <c r="C79" s="105" t="s">
        <v>300</v>
      </c>
      <c r="D79" s="106" t="s">
        <v>89</v>
      </c>
      <c r="E79" s="103">
        <v>1034</v>
      </c>
    </row>
    <row r="80" spans="1:5" ht="52.5" x14ac:dyDescent="0.3">
      <c r="A80" s="103">
        <v>1434</v>
      </c>
      <c r="B80" s="104">
        <v>44036</v>
      </c>
      <c r="C80" s="105" t="s">
        <v>304</v>
      </c>
      <c r="D80" s="106" t="s">
        <v>89</v>
      </c>
      <c r="E80" s="103">
        <v>523</v>
      </c>
    </row>
    <row r="81" spans="1:5" ht="52.5" x14ac:dyDescent="0.3">
      <c r="A81" s="103">
        <v>1435</v>
      </c>
      <c r="B81" s="104">
        <v>44036</v>
      </c>
      <c r="C81" s="105" t="s">
        <v>305</v>
      </c>
      <c r="D81" s="106" t="s">
        <v>285</v>
      </c>
      <c r="E81" s="103">
        <v>160</v>
      </c>
    </row>
    <row r="82" spans="1:5" ht="52.5" x14ac:dyDescent="0.3">
      <c r="A82" s="103">
        <v>1436</v>
      </c>
      <c r="B82" s="104">
        <v>44036</v>
      </c>
      <c r="C82" s="105" t="s">
        <v>306</v>
      </c>
      <c r="D82" s="106" t="s">
        <v>287</v>
      </c>
      <c r="E82" s="103">
        <v>239</v>
      </c>
    </row>
    <row r="83" spans="1:5" ht="52.5" x14ac:dyDescent="0.3">
      <c r="A83" s="103">
        <v>1437</v>
      </c>
      <c r="B83" s="104">
        <v>44036</v>
      </c>
      <c r="C83" s="105" t="s">
        <v>307</v>
      </c>
      <c r="D83" s="106" t="s">
        <v>285</v>
      </c>
      <c r="E83" s="103">
        <v>160</v>
      </c>
    </row>
    <row r="84" spans="1:5" ht="52.5" x14ac:dyDescent="0.3">
      <c r="A84" s="103">
        <v>1438</v>
      </c>
      <c r="B84" s="104">
        <v>44036</v>
      </c>
      <c r="C84" s="105" t="s">
        <v>308</v>
      </c>
      <c r="D84" s="106" t="s">
        <v>283</v>
      </c>
      <c r="E84" s="103">
        <v>104</v>
      </c>
    </row>
    <row r="85" spans="1:5" ht="52.5" x14ac:dyDescent="0.3">
      <c r="A85" s="103">
        <v>1439</v>
      </c>
      <c r="B85" s="104">
        <v>44036</v>
      </c>
      <c r="C85" s="105" t="s">
        <v>309</v>
      </c>
      <c r="D85" s="106" t="s">
        <v>285</v>
      </c>
      <c r="E85" s="103">
        <v>36.159999999999997</v>
      </c>
    </row>
    <row r="86" spans="1:5" ht="52.5" x14ac:dyDescent="0.3">
      <c r="A86" s="103">
        <v>1440</v>
      </c>
      <c r="B86" s="104">
        <v>44036</v>
      </c>
      <c r="C86" s="105" t="s">
        <v>305</v>
      </c>
      <c r="D86" s="106" t="s">
        <v>285</v>
      </c>
      <c r="E86" s="103">
        <v>832</v>
      </c>
    </row>
    <row r="87" spans="1:5" ht="52.5" x14ac:dyDescent="0.3">
      <c r="A87" s="103">
        <v>1441</v>
      </c>
      <c r="B87" s="104">
        <v>44036</v>
      </c>
      <c r="C87" s="105" t="s">
        <v>310</v>
      </c>
      <c r="D87" s="106" t="s">
        <v>287</v>
      </c>
      <c r="E87" s="103">
        <v>1252</v>
      </c>
    </row>
    <row r="88" spans="1:5" ht="52.5" x14ac:dyDescent="0.3">
      <c r="A88" s="103">
        <v>1442</v>
      </c>
      <c r="B88" s="104">
        <v>44036</v>
      </c>
      <c r="C88" s="105" t="s">
        <v>311</v>
      </c>
      <c r="D88" s="106" t="s">
        <v>285</v>
      </c>
      <c r="E88" s="103">
        <v>833</v>
      </c>
    </row>
    <row r="89" spans="1:5" ht="52.5" x14ac:dyDescent="0.3">
      <c r="A89" s="103">
        <v>1443</v>
      </c>
      <c r="B89" s="104">
        <v>44036</v>
      </c>
      <c r="C89" s="105" t="s">
        <v>308</v>
      </c>
      <c r="D89" s="106" t="s">
        <v>287</v>
      </c>
      <c r="E89" s="103">
        <v>542</v>
      </c>
    </row>
    <row r="90" spans="1:5" ht="52.5" x14ac:dyDescent="0.3">
      <c r="A90" s="103">
        <v>1444</v>
      </c>
      <c r="B90" s="104">
        <v>44036</v>
      </c>
      <c r="C90" s="105" t="s">
        <v>309</v>
      </c>
      <c r="D90" s="106" t="s">
        <v>285</v>
      </c>
      <c r="E90" s="103">
        <v>186.84</v>
      </c>
    </row>
    <row r="91" spans="1:5" x14ac:dyDescent="0.3">
      <c r="A91" s="103"/>
      <c r="B91" s="103"/>
      <c r="C91" s="107" t="s">
        <v>312</v>
      </c>
      <c r="D91" s="106"/>
      <c r="E91" s="108">
        <f>SUM(E35:E90)</f>
        <v>2440538.59</v>
      </c>
    </row>
    <row r="184" spans="1:5" x14ac:dyDescent="0.3">
      <c r="A184" s="1"/>
      <c r="B184" s="1"/>
      <c r="C184" s="1"/>
      <c r="D184" s="2"/>
      <c r="E184" s="3"/>
    </row>
    <row r="185" spans="1:5" x14ac:dyDescent="0.3">
      <c r="A185" s="4"/>
      <c r="B185" s="4"/>
      <c r="C185" s="4"/>
      <c r="D185" s="5"/>
      <c r="E185" s="6"/>
    </row>
    <row r="186" spans="1:5" x14ac:dyDescent="0.3">
      <c r="A186" s="4"/>
      <c r="B186" s="4"/>
      <c r="C186" s="4"/>
      <c r="D186" s="5"/>
      <c r="E186" s="6"/>
    </row>
    <row r="187" spans="1:5" x14ac:dyDescent="0.3">
      <c r="A187" s="199"/>
      <c r="B187" s="199"/>
      <c r="C187" s="199"/>
      <c r="D187" s="199"/>
      <c r="E187" s="199"/>
    </row>
    <row r="188" spans="1:5" x14ac:dyDescent="0.3">
      <c r="A188" s="1"/>
      <c r="B188" s="1"/>
      <c r="C188" s="1"/>
      <c r="D188" s="2"/>
      <c r="E188" s="18"/>
    </row>
    <row r="189" spans="1:5" x14ac:dyDescent="0.3">
      <c r="A189" s="7"/>
      <c r="B189" s="7"/>
      <c r="C189" s="7"/>
      <c r="D189" s="8"/>
      <c r="E189" s="7"/>
    </row>
    <row r="190" spans="1:5" x14ac:dyDescent="0.3">
      <c r="A190" s="9"/>
      <c r="B190" s="41"/>
      <c r="C190" s="42"/>
      <c r="D190" s="40"/>
      <c r="E190" s="10"/>
    </row>
    <row r="191" spans="1:5" x14ac:dyDescent="0.3">
      <c r="A191" s="9"/>
      <c r="B191" s="41"/>
      <c r="C191" s="42"/>
      <c r="D191" s="40"/>
      <c r="E191" s="10"/>
    </row>
    <row r="192" spans="1:5" x14ac:dyDescent="0.3">
      <c r="A192" s="9"/>
      <c r="B192" s="41"/>
      <c r="C192" s="42"/>
      <c r="D192" s="40"/>
      <c r="E192" s="10"/>
    </row>
    <row r="193" spans="1:5" x14ac:dyDescent="0.3">
      <c r="A193" s="9"/>
      <c r="B193" s="41"/>
      <c r="C193" s="42"/>
      <c r="D193" s="40"/>
      <c r="E193" s="10"/>
    </row>
    <row r="194" spans="1:5" x14ac:dyDescent="0.3">
      <c r="A194" s="9"/>
      <c r="B194" s="41"/>
      <c r="C194" s="42"/>
      <c r="D194" s="40"/>
      <c r="E194" s="10"/>
    </row>
    <row r="195" spans="1:5" x14ac:dyDescent="0.3">
      <c r="A195" s="9"/>
      <c r="B195" s="41"/>
      <c r="C195" s="42"/>
      <c r="D195" s="40"/>
      <c r="E195" s="10"/>
    </row>
    <row r="196" spans="1:5" x14ac:dyDescent="0.3">
      <c r="A196" s="9"/>
      <c r="B196" s="41"/>
      <c r="C196" s="42"/>
      <c r="D196" s="40"/>
      <c r="E196" s="10"/>
    </row>
    <row r="197" spans="1:5" x14ac:dyDescent="0.3">
      <c r="A197" s="9"/>
      <c r="B197" s="41"/>
      <c r="C197" s="42"/>
      <c r="D197" s="40"/>
      <c r="E197" s="10"/>
    </row>
    <row r="198" spans="1:5" x14ac:dyDescent="0.3">
      <c r="A198" s="9"/>
      <c r="B198" s="41"/>
      <c r="C198" s="42"/>
      <c r="D198" s="40"/>
      <c r="E198" s="10"/>
    </row>
    <row r="199" spans="1:5" x14ac:dyDescent="0.3">
      <c r="A199" s="9"/>
      <c r="B199" s="41"/>
      <c r="C199" s="42"/>
      <c r="D199" s="40"/>
      <c r="E199" s="10"/>
    </row>
    <row r="200" spans="1:5" x14ac:dyDescent="0.3">
      <c r="A200" s="9"/>
      <c r="B200" s="41"/>
      <c r="C200" s="42"/>
      <c r="D200" s="40"/>
      <c r="E200" s="10"/>
    </row>
    <row r="201" spans="1:5" x14ac:dyDescent="0.3">
      <c r="A201" s="9"/>
      <c r="B201" s="41"/>
      <c r="C201" s="42"/>
      <c r="D201" s="40"/>
      <c r="E201" s="10"/>
    </row>
    <row r="202" spans="1:5" x14ac:dyDescent="0.3">
      <c r="A202" s="9"/>
      <c r="B202" s="41"/>
      <c r="C202" s="42"/>
      <c r="D202" s="40"/>
      <c r="E202" s="10"/>
    </row>
    <row r="203" spans="1:5" x14ac:dyDescent="0.3">
      <c r="A203" s="9"/>
      <c r="B203" s="41"/>
      <c r="C203" s="42"/>
      <c r="D203" s="40"/>
      <c r="E203" s="10"/>
    </row>
    <row r="204" spans="1:5" x14ac:dyDescent="0.3">
      <c r="A204" s="9"/>
      <c r="B204" s="41"/>
      <c r="C204" s="42"/>
      <c r="D204" s="40"/>
      <c r="E204" s="10"/>
    </row>
    <row r="205" spans="1:5" x14ac:dyDescent="0.3">
      <c r="A205" s="9"/>
      <c r="B205" s="28"/>
      <c r="C205" s="29"/>
      <c r="D205" s="39"/>
      <c r="E205" s="10"/>
    </row>
    <row r="206" spans="1:5" x14ac:dyDescent="0.3">
      <c r="A206" s="9"/>
      <c r="B206" s="28"/>
      <c r="C206" s="29"/>
      <c r="D206" s="39"/>
      <c r="E206" s="10"/>
    </row>
    <row r="207" spans="1:5" x14ac:dyDescent="0.3">
      <c r="A207" s="9"/>
      <c r="B207" s="28"/>
      <c r="C207" s="29"/>
      <c r="D207" s="39"/>
      <c r="E207" s="10"/>
    </row>
    <row r="208" spans="1:5" x14ac:dyDescent="0.3">
      <c r="A208" s="9"/>
      <c r="B208" s="28"/>
      <c r="C208" s="29"/>
      <c r="D208" s="39"/>
      <c r="E208" s="10"/>
    </row>
    <row r="209" spans="1:5" x14ac:dyDescent="0.3">
      <c r="A209" s="9"/>
      <c r="B209" s="28"/>
      <c r="C209" s="29"/>
      <c r="D209" s="39"/>
      <c r="E209" s="10"/>
    </row>
    <row r="210" spans="1:5" x14ac:dyDescent="0.3">
      <c r="A210" s="9"/>
      <c r="B210" s="28"/>
      <c r="C210" s="29"/>
      <c r="D210" s="39"/>
      <c r="E210" s="10"/>
    </row>
    <row r="211" spans="1:5" x14ac:dyDescent="0.3">
      <c r="A211" s="9"/>
      <c r="B211" s="28"/>
      <c r="C211" s="29"/>
      <c r="D211" s="39"/>
      <c r="E211" s="10"/>
    </row>
    <row r="212" spans="1:5" x14ac:dyDescent="0.3">
      <c r="A212" s="9"/>
      <c r="B212" s="28"/>
      <c r="C212" s="29"/>
      <c r="D212" s="39"/>
      <c r="E212" s="10"/>
    </row>
    <row r="213" spans="1:5" x14ac:dyDescent="0.3">
      <c r="A213" s="9"/>
      <c r="B213" s="28"/>
      <c r="C213" s="29"/>
      <c r="D213" s="39"/>
      <c r="E213" s="10"/>
    </row>
    <row r="214" spans="1:5" s="35" customFormat="1" x14ac:dyDescent="0.3">
      <c r="A214" s="30"/>
      <c r="B214" s="31"/>
      <c r="C214" s="32"/>
      <c r="D214" s="33"/>
      <c r="E214" s="34"/>
    </row>
    <row r="215" spans="1:5" s="35" customFormat="1" x14ac:dyDescent="0.3">
      <c r="A215" s="9"/>
      <c r="B215" s="31"/>
      <c r="C215" s="32"/>
      <c r="D215" s="33"/>
      <c r="E215" s="34"/>
    </row>
    <row r="216" spans="1:5" s="35" customFormat="1" x14ac:dyDescent="0.3">
      <c r="A216" s="9"/>
      <c r="B216" s="31"/>
      <c r="C216" s="32"/>
      <c r="D216" s="33"/>
      <c r="E216" s="34"/>
    </row>
    <row r="217" spans="1:5" s="35" customFormat="1" x14ac:dyDescent="0.3">
      <c r="A217" s="9"/>
      <c r="B217" s="31"/>
      <c r="C217" s="32"/>
      <c r="D217" s="33"/>
      <c r="E217" s="34"/>
    </row>
    <row r="218" spans="1:5" s="35" customFormat="1" x14ac:dyDescent="0.3">
      <c r="A218" s="9"/>
      <c r="B218" s="31"/>
      <c r="C218" s="32"/>
      <c r="D218" s="33"/>
      <c r="E218" s="34"/>
    </row>
    <row r="219" spans="1:5" s="35" customFormat="1" x14ac:dyDescent="0.3">
      <c r="A219" s="9"/>
      <c r="B219" s="31"/>
      <c r="C219" s="32"/>
      <c r="D219" s="33"/>
      <c r="E219" s="34"/>
    </row>
    <row r="220" spans="1:5" s="35" customFormat="1" x14ac:dyDescent="0.3">
      <c r="A220" s="9"/>
      <c r="B220" s="31"/>
      <c r="C220" s="32"/>
      <c r="D220" s="33"/>
      <c r="E220" s="34"/>
    </row>
    <row r="221" spans="1:5" s="35" customFormat="1" x14ac:dyDescent="0.3">
      <c r="A221" s="30"/>
      <c r="B221" s="31"/>
      <c r="C221" s="32"/>
      <c r="D221" s="33"/>
      <c r="E221" s="34"/>
    </row>
    <row r="222" spans="1:5" x14ac:dyDescent="0.3">
      <c r="A222" s="11"/>
      <c r="B222" s="11"/>
      <c r="C222" s="11"/>
      <c r="D222" s="12"/>
      <c r="E222" s="13"/>
    </row>
    <row r="223" spans="1:5" x14ac:dyDescent="0.3">
      <c r="A223" s="9"/>
      <c r="B223" s="36"/>
      <c r="C223" s="37"/>
      <c r="D223" s="40"/>
      <c r="E223" s="10"/>
    </row>
    <row r="224" spans="1:5" x14ac:dyDescent="0.3">
      <c r="A224" s="9"/>
      <c r="B224" s="36"/>
      <c r="C224" s="37"/>
      <c r="D224" s="40"/>
      <c r="E224" s="10"/>
    </row>
    <row r="225" spans="1:5" x14ac:dyDescent="0.3">
      <c r="A225" s="9"/>
      <c r="B225" s="36"/>
      <c r="C225" s="37"/>
      <c r="D225" s="40"/>
      <c r="E225" s="10"/>
    </row>
    <row r="226" spans="1:5" x14ac:dyDescent="0.3">
      <c r="A226" s="9"/>
      <c r="B226" s="36"/>
      <c r="C226" s="37"/>
      <c r="D226" s="40"/>
      <c r="E226" s="10"/>
    </row>
    <row r="227" spans="1:5" x14ac:dyDescent="0.3">
      <c r="A227" s="9"/>
      <c r="B227" s="36"/>
      <c r="C227" s="37"/>
      <c r="D227" s="40"/>
      <c r="E227" s="10"/>
    </row>
    <row r="228" spans="1:5" x14ac:dyDescent="0.3">
      <c r="A228" s="9"/>
      <c r="B228" s="36"/>
      <c r="C228" s="37"/>
      <c r="D228" s="40"/>
      <c r="E228" s="10"/>
    </row>
    <row r="229" spans="1:5" x14ac:dyDescent="0.3">
      <c r="A229" s="9"/>
      <c r="B229" s="23"/>
      <c r="C229" s="24"/>
      <c r="D229" s="20"/>
      <c r="E229" s="10"/>
    </row>
    <row r="230" spans="1:5" x14ac:dyDescent="0.3">
      <c r="A230" s="9"/>
      <c r="B230" s="23"/>
      <c r="C230" s="24"/>
      <c r="D230" s="20"/>
      <c r="E230" s="10"/>
    </row>
    <row r="231" spans="1:5" x14ac:dyDescent="0.3">
      <c r="A231" s="9"/>
      <c r="B231" s="23"/>
      <c r="C231" s="24"/>
      <c r="D231" s="20"/>
      <c r="E231" s="10"/>
    </row>
    <row r="232" spans="1:5" x14ac:dyDescent="0.3">
      <c r="A232" s="9"/>
      <c r="B232" s="23"/>
      <c r="C232" s="24"/>
      <c r="D232" s="20"/>
      <c r="E232" s="10"/>
    </row>
    <row r="233" spans="1:5" x14ac:dyDescent="0.3">
      <c r="A233" s="9"/>
      <c r="B233" s="23"/>
      <c r="C233" s="24"/>
      <c r="D233" s="20"/>
      <c r="E233" s="10"/>
    </row>
    <row r="234" spans="1:5" x14ac:dyDescent="0.3">
      <c r="A234" s="9"/>
      <c r="B234" s="23"/>
      <c r="C234" s="24"/>
      <c r="D234" s="20"/>
      <c r="E234" s="10"/>
    </row>
    <row r="235" spans="1:5" x14ac:dyDescent="0.3">
      <c r="A235" s="9"/>
      <c r="B235" s="23"/>
      <c r="C235" s="24"/>
      <c r="D235" s="20"/>
      <c r="E235" s="10"/>
    </row>
    <row r="236" spans="1:5" x14ac:dyDescent="0.3">
      <c r="A236" s="11"/>
      <c r="B236" s="11"/>
      <c r="C236" s="11"/>
      <c r="D236" s="12"/>
      <c r="E236" s="13"/>
    </row>
    <row r="237" spans="1:5" x14ac:dyDescent="0.3">
      <c r="A237" s="9"/>
      <c r="B237" s="36"/>
      <c r="C237" s="37"/>
      <c r="D237" s="40"/>
      <c r="E237" s="10"/>
    </row>
    <row r="238" spans="1:5" x14ac:dyDescent="0.3">
      <c r="A238" s="9"/>
      <c r="B238" s="36"/>
      <c r="C238" s="37"/>
      <c r="D238" s="40"/>
      <c r="E238" s="10"/>
    </row>
    <row r="239" spans="1:5" x14ac:dyDescent="0.3">
      <c r="A239" s="9"/>
      <c r="B239" s="36"/>
      <c r="C239" s="37"/>
      <c r="D239" s="40"/>
      <c r="E239" s="10"/>
    </row>
    <row r="240" spans="1:5" x14ac:dyDescent="0.3">
      <c r="A240" s="9"/>
      <c r="B240" s="36"/>
      <c r="C240" s="37"/>
      <c r="D240" s="40"/>
      <c r="E240" s="10"/>
    </row>
    <row r="241" spans="1:5" x14ac:dyDescent="0.3">
      <c r="A241" s="9"/>
      <c r="B241" s="36"/>
      <c r="C241" s="37"/>
      <c r="D241" s="40"/>
      <c r="E241" s="10"/>
    </row>
    <row r="242" spans="1:5" x14ac:dyDescent="0.3">
      <c r="A242" s="9"/>
      <c r="B242" s="27"/>
      <c r="C242" s="24"/>
      <c r="D242" s="20"/>
      <c r="E242" s="10"/>
    </row>
    <row r="243" spans="1:5" x14ac:dyDescent="0.3">
      <c r="A243" s="9"/>
      <c r="B243" s="27"/>
      <c r="C243" s="24"/>
      <c r="D243" s="20"/>
      <c r="E243" s="10"/>
    </row>
    <row r="244" spans="1:5" x14ac:dyDescent="0.3">
      <c r="A244" s="9"/>
      <c r="B244" s="27"/>
      <c r="C244" s="24"/>
      <c r="D244" s="20"/>
      <c r="E244" s="10"/>
    </row>
    <row r="245" spans="1:5" x14ac:dyDescent="0.3">
      <c r="A245" s="9"/>
      <c r="B245" s="27"/>
      <c r="C245" s="24"/>
      <c r="D245" s="20"/>
      <c r="E245" s="10"/>
    </row>
    <row r="246" spans="1:5" x14ac:dyDescent="0.3">
      <c r="A246" s="9"/>
      <c r="B246" s="27"/>
      <c r="C246" s="24"/>
      <c r="D246" s="20"/>
      <c r="E246" s="10"/>
    </row>
    <row r="247" spans="1:5" x14ac:dyDescent="0.3">
      <c r="A247" s="9"/>
      <c r="B247" s="27"/>
      <c r="C247" s="24"/>
      <c r="D247" s="20"/>
      <c r="E247" s="10"/>
    </row>
    <row r="248" spans="1:5" x14ac:dyDescent="0.3">
      <c r="A248" s="9"/>
      <c r="B248" s="27"/>
      <c r="C248" s="24"/>
      <c r="D248" s="20"/>
      <c r="E248" s="10"/>
    </row>
    <row r="249" spans="1:5" x14ac:dyDescent="0.3">
      <c r="A249" s="11"/>
      <c r="B249" s="11"/>
      <c r="C249" s="11"/>
      <c r="D249" s="12"/>
      <c r="E249" s="13"/>
    </row>
    <row r="250" spans="1:5" x14ac:dyDescent="0.3">
      <c r="A250" s="38"/>
      <c r="B250" s="28"/>
      <c r="C250" s="29"/>
      <c r="D250" s="39"/>
      <c r="E250" s="10"/>
    </row>
    <row r="251" spans="1:5" x14ac:dyDescent="0.3">
      <c r="A251" s="38"/>
      <c r="B251" s="36"/>
      <c r="C251" s="37"/>
      <c r="D251" s="40"/>
      <c r="E251" s="10"/>
    </row>
    <row r="252" spans="1:5" x14ac:dyDescent="0.3">
      <c r="A252" s="38"/>
      <c r="B252" s="36"/>
      <c r="C252" s="37"/>
      <c r="D252" s="40"/>
      <c r="E252" s="10"/>
    </row>
    <row r="253" spans="1:5" x14ac:dyDescent="0.3">
      <c r="A253" s="38"/>
      <c r="B253" s="36"/>
      <c r="C253" s="37"/>
      <c r="D253" s="40"/>
      <c r="E253" s="10"/>
    </row>
    <row r="254" spans="1:5" x14ac:dyDescent="0.3">
      <c r="A254" s="11"/>
      <c r="B254" s="11"/>
      <c r="C254" s="11"/>
      <c r="D254" s="12"/>
      <c r="E254" s="13"/>
    </row>
    <row r="255" spans="1:5" x14ac:dyDescent="0.3">
      <c r="A255" s="9"/>
      <c r="B255" s="23"/>
      <c r="C255" s="24"/>
      <c r="D255" s="20"/>
      <c r="E255" s="13"/>
    </row>
    <row r="256" spans="1:5" x14ac:dyDescent="0.3">
      <c r="A256" s="9"/>
      <c r="B256" s="23"/>
      <c r="C256" s="24"/>
      <c r="D256" s="20"/>
      <c r="E256" s="13"/>
    </row>
    <row r="257" spans="1:5" x14ac:dyDescent="0.3">
      <c r="A257" s="9"/>
      <c r="B257" s="23"/>
      <c r="C257" s="24"/>
      <c r="D257" s="20"/>
      <c r="E257" s="13"/>
    </row>
    <row r="258" spans="1:5" x14ac:dyDescent="0.3">
      <c r="A258" s="9"/>
      <c r="B258" s="23"/>
      <c r="C258" s="24"/>
      <c r="D258" s="20"/>
      <c r="E258" s="13"/>
    </row>
    <row r="259" spans="1:5" x14ac:dyDescent="0.3">
      <c r="A259" s="9"/>
      <c r="B259" s="23"/>
      <c r="C259" s="24"/>
      <c r="D259" s="20"/>
      <c r="E259" s="13"/>
    </row>
    <row r="260" spans="1:5" x14ac:dyDescent="0.3">
      <c r="A260" s="9"/>
      <c r="B260" s="23"/>
      <c r="C260" s="24"/>
      <c r="D260" s="20"/>
      <c r="E260" s="13"/>
    </row>
    <row r="261" spans="1:5" x14ac:dyDescent="0.3">
      <c r="A261" s="9"/>
      <c r="B261" s="23"/>
      <c r="C261" s="24"/>
      <c r="D261" s="20"/>
      <c r="E261" s="13"/>
    </row>
    <row r="262" spans="1:5" x14ac:dyDescent="0.3">
      <c r="A262" s="9"/>
      <c r="B262" s="23"/>
      <c r="C262" s="24"/>
      <c r="D262" s="20"/>
      <c r="E262" s="13"/>
    </row>
    <row r="263" spans="1:5" x14ac:dyDescent="0.3">
      <c r="A263" s="9"/>
      <c r="B263" s="23"/>
      <c r="C263" s="24"/>
      <c r="D263" s="20"/>
      <c r="E263" s="13"/>
    </row>
    <row r="264" spans="1:5" x14ac:dyDescent="0.3">
      <c r="A264" s="11"/>
      <c r="B264" s="11"/>
      <c r="C264" s="11"/>
      <c r="D264" s="12"/>
      <c r="E264" s="13"/>
    </row>
    <row r="265" spans="1:5" x14ac:dyDescent="0.3">
      <c r="A265" s="9"/>
      <c r="B265" s="23"/>
      <c r="C265" s="24"/>
      <c r="D265" s="20"/>
      <c r="E265" s="13"/>
    </row>
    <row r="266" spans="1:5" x14ac:dyDescent="0.3">
      <c r="A266" s="9"/>
      <c r="B266" s="23"/>
      <c r="C266" s="24"/>
      <c r="D266" s="20"/>
      <c r="E266" s="13"/>
    </row>
    <row r="267" spans="1:5" x14ac:dyDescent="0.3">
      <c r="A267" s="9"/>
      <c r="B267" s="23"/>
      <c r="C267" s="24"/>
      <c r="D267" s="20"/>
      <c r="E267" s="13"/>
    </row>
    <row r="268" spans="1:5" x14ac:dyDescent="0.3">
      <c r="A268" s="11"/>
      <c r="B268" s="11"/>
      <c r="C268" s="11"/>
      <c r="D268" s="12"/>
      <c r="E268" s="13"/>
    </row>
    <row r="269" spans="1:5" x14ac:dyDescent="0.3">
      <c r="A269" s="9"/>
      <c r="B269" s="23"/>
      <c r="C269" s="24"/>
      <c r="D269" s="20"/>
      <c r="E269" s="13"/>
    </row>
    <row r="270" spans="1:5" x14ac:dyDescent="0.3">
      <c r="A270" s="9"/>
      <c r="B270" s="23"/>
      <c r="C270" s="24"/>
      <c r="D270" s="20"/>
      <c r="E270" s="13"/>
    </row>
    <row r="271" spans="1:5" x14ac:dyDescent="0.3">
      <c r="A271" s="9"/>
      <c r="B271" s="23"/>
      <c r="C271" s="24"/>
      <c r="D271" s="20"/>
      <c r="E271" s="13"/>
    </row>
    <row r="272" spans="1:5" x14ac:dyDescent="0.3">
      <c r="A272" s="9"/>
      <c r="B272" s="23"/>
      <c r="C272" s="24"/>
      <c r="D272" s="20"/>
      <c r="E272" s="13"/>
    </row>
    <row r="273" spans="1:5" x14ac:dyDescent="0.3">
      <c r="A273" s="9"/>
      <c r="B273" s="23"/>
      <c r="C273" s="24"/>
      <c r="D273" s="20"/>
      <c r="E273" s="13"/>
    </row>
    <row r="274" spans="1:5" x14ac:dyDescent="0.3">
      <c r="A274" s="9"/>
      <c r="B274" s="23"/>
      <c r="C274" s="24"/>
      <c r="D274" s="20"/>
      <c r="E274" s="13"/>
    </row>
    <row r="275" spans="1:5" x14ac:dyDescent="0.3">
      <c r="A275" s="11"/>
      <c r="B275" s="11"/>
      <c r="C275" s="11"/>
      <c r="D275" s="12"/>
      <c r="E275" s="15"/>
    </row>
    <row r="276" spans="1:5" x14ac:dyDescent="0.3">
      <c r="A276" s="14"/>
      <c r="B276" s="23"/>
      <c r="C276" s="24"/>
      <c r="D276" s="20"/>
      <c r="E276" s="10"/>
    </row>
    <row r="277" spans="1:5" x14ac:dyDescent="0.3">
      <c r="A277" s="14"/>
      <c r="B277" s="23"/>
      <c r="C277" s="24"/>
      <c r="D277" s="20"/>
      <c r="E277" s="10"/>
    </row>
    <row r="278" spans="1:5" x14ac:dyDescent="0.3">
      <c r="A278" s="14"/>
      <c r="B278" s="23"/>
      <c r="C278" s="24"/>
      <c r="D278" s="20"/>
      <c r="E278" s="10"/>
    </row>
    <row r="279" spans="1:5" x14ac:dyDescent="0.3">
      <c r="A279" s="14"/>
      <c r="B279" s="23"/>
      <c r="C279" s="24"/>
      <c r="D279" s="20"/>
      <c r="E279" s="10"/>
    </row>
    <row r="280" spans="1:5" x14ac:dyDescent="0.3">
      <c r="A280" s="14"/>
      <c r="B280" s="23"/>
      <c r="C280" s="24"/>
      <c r="D280" s="20"/>
      <c r="E280" s="10"/>
    </row>
    <row r="281" spans="1:5" x14ac:dyDescent="0.3">
      <c r="A281" s="14"/>
      <c r="B281" s="23"/>
      <c r="C281" s="24"/>
      <c r="D281" s="20"/>
      <c r="E281" s="10"/>
    </row>
    <row r="282" spans="1:5" x14ac:dyDescent="0.3">
      <c r="A282" s="14"/>
      <c r="B282" s="23"/>
      <c r="C282" s="24"/>
      <c r="D282" s="20"/>
      <c r="E282" s="10"/>
    </row>
    <row r="283" spans="1:5" x14ac:dyDescent="0.3">
      <c r="A283" s="14"/>
      <c r="B283" s="23"/>
      <c r="C283" s="24"/>
      <c r="D283" s="20"/>
      <c r="E283" s="10"/>
    </row>
    <row r="284" spans="1:5" x14ac:dyDescent="0.3">
      <c r="A284" s="14"/>
      <c r="B284" s="23"/>
      <c r="C284" s="24"/>
      <c r="D284" s="20"/>
      <c r="E284" s="10"/>
    </row>
    <row r="285" spans="1:5" x14ac:dyDescent="0.3">
      <c r="A285" s="14"/>
      <c r="B285" s="23"/>
      <c r="C285" s="24"/>
      <c r="D285" s="20"/>
      <c r="E285" s="10"/>
    </row>
    <row r="286" spans="1:5" x14ac:dyDescent="0.3">
      <c r="A286" s="14"/>
      <c r="B286" s="23"/>
      <c r="C286" s="24"/>
      <c r="D286" s="20"/>
      <c r="E286" s="10"/>
    </row>
    <row r="287" spans="1:5" x14ac:dyDescent="0.3">
      <c r="A287" s="14"/>
      <c r="B287" s="23"/>
      <c r="C287" s="24"/>
      <c r="D287" s="20"/>
      <c r="E287" s="10"/>
    </row>
    <row r="288" spans="1:5" x14ac:dyDescent="0.3">
      <c r="A288" s="14"/>
      <c r="B288" s="23"/>
      <c r="C288" s="24"/>
      <c r="D288" s="20"/>
      <c r="E288" s="10"/>
    </row>
    <row r="289" spans="1:5" x14ac:dyDescent="0.3">
      <c r="A289" s="14"/>
      <c r="B289" s="23"/>
      <c r="C289" s="24"/>
      <c r="D289" s="20"/>
      <c r="E289" s="10"/>
    </row>
    <row r="290" spans="1:5" x14ac:dyDescent="0.3">
      <c r="A290" s="14"/>
      <c r="B290" s="23"/>
      <c r="C290" s="24"/>
      <c r="D290" s="20"/>
      <c r="E290" s="10"/>
    </row>
    <row r="291" spans="1:5" x14ac:dyDescent="0.3">
      <c r="A291" s="11"/>
      <c r="B291" s="11"/>
      <c r="C291" s="11"/>
      <c r="D291" s="12"/>
      <c r="E291" s="13"/>
    </row>
    <row r="292" spans="1:5" x14ac:dyDescent="0.3">
      <c r="A292" s="14"/>
      <c r="B292" s="36"/>
      <c r="C292" s="37"/>
      <c r="D292" s="40"/>
      <c r="E292" s="13"/>
    </row>
    <row r="293" spans="1:5" x14ac:dyDescent="0.3">
      <c r="A293" s="14"/>
      <c r="B293" s="36"/>
      <c r="C293" s="37"/>
      <c r="D293" s="40"/>
      <c r="E293" s="13"/>
    </row>
    <row r="294" spans="1:5" x14ac:dyDescent="0.3">
      <c r="A294" s="14"/>
      <c r="B294" s="36"/>
      <c r="C294" s="37"/>
      <c r="D294" s="40"/>
      <c r="E294" s="13"/>
    </row>
    <row r="295" spans="1:5" x14ac:dyDescent="0.3">
      <c r="A295" s="14"/>
      <c r="B295" s="36"/>
      <c r="C295" s="37"/>
      <c r="D295" s="40"/>
      <c r="E295" s="13"/>
    </row>
    <row r="296" spans="1:5" x14ac:dyDescent="0.3">
      <c r="A296" s="14"/>
      <c r="B296" s="36"/>
      <c r="C296" s="37"/>
      <c r="D296" s="40"/>
      <c r="E296" s="13"/>
    </row>
    <row r="297" spans="1:5" x14ac:dyDescent="0.3">
      <c r="A297" s="14"/>
      <c r="B297" s="36"/>
      <c r="C297" s="37"/>
      <c r="D297" s="40"/>
      <c r="E297" s="13"/>
    </row>
    <row r="298" spans="1:5" x14ac:dyDescent="0.3">
      <c r="A298" s="14"/>
      <c r="B298" s="36"/>
      <c r="C298" s="37"/>
      <c r="D298" s="40"/>
      <c r="E298" s="10"/>
    </row>
    <row r="299" spans="1:5" x14ac:dyDescent="0.3">
      <c r="A299" s="14"/>
      <c r="B299" s="36"/>
      <c r="C299" s="37"/>
      <c r="D299" s="40"/>
      <c r="E299" s="10"/>
    </row>
    <row r="300" spans="1:5" x14ac:dyDescent="0.3">
      <c r="A300" s="14"/>
      <c r="B300" s="36"/>
      <c r="C300" s="37"/>
      <c r="D300" s="40"/>
      <c r="E300" s="10"/>
    </row>
    <row r="301" spans="1:5" x14ac:dyDescent="0.3">
      <c r="A301" s="14"/>
      <c r="B301" s="36"/>
      <c r="C301" s="37"/>
      <c r="D301" s="40"/>
      <c r="E301" s="10"/>
    </row>
    <row r="302" spans="1:5" x14ac:dyDescent="0.3">
      <c r="A302" s="14"/>
      <c r="B302" s="36"/>
      <c r="C302" s="37"/>
      <c r="D302" s="40"/>
      <c r="E302" s="10"/>
    </row>
    <row r="303" spans="1:5" x14ac:dyDescent="0.3">
      <c r="A303" s="14"/>
      <c r="B303" s="36"/>
      <c r="C303" s="37"/>
      <c r="D303" s="40"/>
      <c r="E303" s="10"/>
    </row>
    <row r="304" spans="1:5" x14ac:dyDescent="0.3">
      <c r="A304" s="14"/>
      <c r="B304" s="36"/>
      <c r="C304" s="37"/>
      <c r="D304" s="40"/>
      <c r="E304" s="10"/>
    </row>
    <row r="305" spans="1:5" x14ac:dyDescent="0.3">
      <c r="A305" s="11"/>
      <c r="B305" s="11"/>
      <c r="C305" s="11"/>
      <c r="D305" s="12"/>
      <c r="E305" s="15"/>
    </row>
    <row r="306" spans="1:5" x14ac:dyDescent="0.3">
      <c r="A306" s="14"/>
      <c r="B306" s="28"/>
      <c r="C306" s="29"/>
      <c r="D306" s="39"/>
      <c r="E306" s="10"/>
    </row>
    <row r="307" spans="1:5" x14ac:dyDescent="0.3">
      <c r="A307" s="14"/>
      <c r="B307" s="36"/>
      <c r="C307" s="37"/>
      <c r="D307" s="41"/>
      <c r="E307" s="10"/>
    </row>
    <row r="308" spans="1:5" x14ac:dyDescent="0.3">
      <c r="A308" s="14"/>
      <c r="B308" s="28"/>
      <c r="C308" s="29"/>
      <c r="D308" s="39"/>
      <c r="E308" s="10"/>
    </row>
    <row r="309" spans="1:5" x14ac:dyDescent="0.3">
      <c r="A309" s="14"/>
      <c r="B309" s="28"/>
      <c r="C309" s="29"/>
      <c r="D309" s="39"/>
      <c r="E309" s="10"/>
    </row>
    <row r="310" spans="1:5" x14ac:dyDescent="0.3">
      <c r="A310" s="14"/>
      <c r="B310" s="28"/>
      <c r="C310" s="29"/>
      <c r="D310" s="39"/>
      <c r="E310" s="10"/>
    </row>
    <row r="311" spans="1:5" x14ac:dyDescent="0.3">
      <c r="A311" s="14"/>
      <c r="B311" s="28"/>
      <c r="C311" s="29"/>
      <c r="D311" s="39"/>
      <c r="E311" s="10"/>
    </row>
    <row r="312" spans="1:5" x14ac:dyDescent="0.3">
      <c r="A312" s="14"/>
      <c r="B312" s="28"/>
      <c r="C312" s="29"/>
      <c r="D312" s="39"/>
      <c r="E312" s="10"/>
    </row>
    <row r="313" spans="1:5" x14ac:dyDescent="0.3">
      <c r="A313" s="14"/>
      <c r="B313" s="28"/>
      <c r="C313" s="29"/>
      <c r="D313" s="39"/>
      <c r="E313" s="13"/>
    </row>
    <row r="314" spans="1:5" x14ac:dyDescent="0.3">
      <c r="A314" s="14"/>
      <c r="B314" s="28"/>
      <c r="C314" s="29"/>
      <c r="D314" s="39"/>
      <c r="E314" s="10"/>
    </row>
    <row r="315" spans="1:5" x14ac:dyDescent="0.3">
      <c r="A315" s="14"/>
      <c r="B315" s="28"/>
      <c r="C315" s="29"/>
      <c r="D315" s="39"/>
      <c r="E315" s="10"/>
    </row>
    <row r="316" spans="1:5" s="46" customFormat="1" x14ac:dyDescent="0.3">
      <c r="A316" s="43"/>
      <c r="B316" s="44"/>
      <c r="C316" s="45"/>
      <c r="D316" s="33"/>
      <c r="E316" s="34"/>
    </row>
    <row r="317" spans="1:5" x14ac:dyDescent="0.3">
      <c r="A317" s="11"/>
      <c r="B317" s="11"/>
      <c r="C317" s="11"/>
      <c r="D317" s="12"/>
      <c r="E317" s="15"/>
    </row>
    <row r="318" spans="1:5" x14ac:dyDescent="0.3">
      <c r="A318" s="11"/>
      <c r="B318" s="11"/>
      <c r="C318" s="11"/>
      <c r="D318" s="12"/>
      <c r="E318" s="13"/>
    </row>
    <row r="319" spans="1:5" x14ac:dyDescent="0.3">
      <c r="A319" s="9"/>
      <c r="B319" s="36"/>
      <c r="C319" s="37"/>
      <c r="D319" s="40"/>
      <c r="E319" s="13"/>
    </row>
    <row r="320" spans="1:5" x14ac:dyDescent="0.3">
      <c r="A320" s="11"/>
      <c r="B320" s="11"/>
      <c r="C320" s="11"/>
      <c r="D320" s="12"/>
      <c r="E320" s="15"/>
    </row>
    <row r="321" spans="1:5" x14ac:dyDescent="0.3">
      <c r="A321" s="9"/>
      <c r="B321" s="23"/>
      <c r="C321" s="24"/>
      <c r="D321" s="20"/>
      <c r="E321" s="13"/>
    </row>
    <row r="322" spans="1:5" x14ac:dyDescent="0.3">
      <c r="A322" s="11"/>
      <c r="B322" s="11"/>
      <c r="C322" s="11"/>
      <c r="D322" s="12"/>
      <c r="E322" s="47"/>
    </row>
    <row r="323" spans="1:5" x14ac:dyDescent="0.3">
      <c r="A323" s="14"/>
      <c r="B323" s="23"/>
      <c r="C323" s="24"/>
      <c r="D323" s="20"/>
      <c r="E323" s="13"/>
    </row>
    <row r="324" spans="1:5" x14ac:dyDescent="0.3">
      <c r="A324" s="14"/>
      <c r="B324" s="23"/>
      <c r="C324" s="24"/>
      <c r="D324" s="20"/>
      <c r="E324" s="13"/>
    </row>
    <row r="325" spans="1:5" x14ac:dyDescent="0.3">
      <c r="A325" s="14"/>
      <c r="B325" s="23"/>
      <c r="C325" s="24"/>
      <c r="D325" s="20"/>
      <c r="E325" s="13"/>
    </row>
    <row r="326" spans="1:5" x14ac:dyDescent="0.3">
      <c r="A326" s="14"/>
      <c r="B326" s="23"/>
      <c r="C326" s="24"/>
      <c r="D326" s="20"/>
      <c r="E326" s="13"/>
    </row>
    <row r="327" spans="1:5" x14ac:dyDescent="0.3">
      <c r="A327" s="14"/>
      <c r="B327" s="23"/>
      <c r="C327" s="24"/>
      <c r="D327" s="20"/>
      <c r="E327" s="13"/>
    </row>
    <row r="328" spans="1:5" x14ac:dyDescent="0.3">
      <c r="A328" s="14"/>
      <c r="B328" s="23"/>
      <c r="C328" s="24"/>
      <c r="D328" s="20"/>
      <c r="E328" s="13"/>
    </row>
    <row r="329" spans="1:5" x14ac:dyDescent="0.3">
      <c r="A329" s="11"/>
      <c r="B329" s="11"/>
      <c r="C329" s="11"/>
      <c r="D329" s="12"/>
      <c r="E329" s="47"/>
    </row>
    <row r="330" spans="1:5" x14ac:dyDescent="0.3">
      <c r="A330" s="9"/>
      <c r="B330" s="23"/>
      <c r="C330" s="24"/>
      <c r="D330" s="20"/>
      <c r="E330" s="13"/>
    </row>
    <row r="331" spans="1:5" x14ac:dyDescent="0.3">
      <c r="A331" s="9"/>
      <c r="B331" s="23"/>
      <c r="C331" s="24"/>
      <c r="D331" s="20"/>
      <c r="E331" s="13"/>
    </row>
    <row r="332" spans="1:5" x14ac:dyDescent="0.3">
      <c r="A332" s="9"/>
      <c r="B332" s="23"/>
      <c r="C332" s="24"/>
      <c r="D332" s="20"/>
      <c r="E332" s="13"/>
    </row>
    <row r="333" spans="1:5" x14ac:dyDescent="0.3">
      <c r="A333" s="9"/>
      <c r="B333" s="23"/>
      <c r="C333" s="24"/>
      <c r="D333" s="20"/>
      <c r="E333" s="13"/>
    </row>
    <row r="334" spans="1:5" x14ac:dyDescent="0.3">
      <c r="A334" s="9"/>
      <c r="B334" s="23"/>
      <c r="C334" s="24"/>
      <c r="D334" s="20"/>
      <c r="E334" s="13"/>
    </row>
    <row r="335" spans="1:5" x14ac:dyDescent="0.3">
      <c r="A335" s="9"/>
      <c r="B335" s="23"/>
      <c r="C335" s="24"/>
      <c r="D335" s="20"/>
      <c r="E335" s="13"/>
    </row>
    <row r="336" spans="1:5" x14ac:dyDescent="0.3">
      <c r="A336" s="9"/>
      <c r="B336" s="23"/>
      <c r="C336" s="24"/>
      <c r="D336" s="20"/>
      <c r="E336" s="13"/>
    </row>
    <row r="337" spans="1:5" x14ac:dyDescent="0.3">
      <c r="A337" s="9"/>
      <c r="B337" s="23"/>
      <c r="C337" s="24"/>
      <c r="D337" s="20"/>
      <c r="E337" s="13"/>
    </row>
    <row r="338" spans="1:5" x14ac:dyDescent="0.3">
      <c r="A338" s="9"/>
      <c r="B338" s="23"/>
      <c r="C338" s="24"/>
      <c r="D338" s="20"/>
      <c r="E338" s="13"/>
    </row>
    <row r="339" spans="1:5" x14ac:dyDescent="0.3">
      <c r="A339" s="9"/>
      <c r="B339" s="23"/>
      <c r="C339" s="24"/>
      <c r="D339" s="20"/>
      <c r="E339" s="13"/>
    </row>
    <row r="340" spans="1:5" x14ac:dyDescent="0.3">
      <c r="A340" s="9"/>
      <c r="B340" s="23"/>
      <c r="C340" s="24"/>
      <c r="D340" s="20"/>
      <c r="E340" s="13"/>
    </row>
    <row r="341" spans="1:5" x14ac:dyDescent="0.3">
      <c r="A341" s="9"/>
      <c r="B341" s="23"/>
      <c r="C341" s="24"/>
      <c r="D341" s="20"/>
      <c r="E341" s="13"/>
    </row>
    <row r="342" spans="1:5" x14ac:dyDescent="0.3">
      <c r="A342" s="9"/>
      <c r="B342" s="23"/>
      <c r="C342" s="24"/>
      <c r="D342" s="20"/>
      <c r="E342" s="13"/>
    </row>
    <row r="343" spans="1:5" x14ac:dyDescent="0.3">
      <c r="A343" s="9"/>
      <c r="B343" s="23"/>
      <c r="C343" s="24"/>
      <c r="D343" s="20"/>
      <c r="E343" s="13"/>
    </row>
    <row r="344" spans="1:5" x14ac:dyDescent="0.3">
      <c r="A344" s="9"/>
      <c r="B344" s="23"/>
      <c r="C344" s="24"/>
      <c r="D344" s="20"/>
      <c r="E344" s="13"/>
    </row>
    <row r="345" spans="1:5" x14ac:dyDescent="0.3">
      <c r="A345" s="9"/>
      <c r="B345" s="23"/>
      <c r="C345" s="24"/>
      <c r="D345" s="20"/>
      <c r="E345" s="13"/>
    </row>
    <row r="346" spans="1:5" x14ac:dyDescent="0.3">
      <c r="A346" s="9"/>
      <c r="B346" s="23"/>
      <c r="C346" s="24"/>
      <c r="D346" s="20"/>
      <c r="E346" s="13"/>
    </row>
    <row r="347" spans="1:5" x14ac:dyDescent="0.3">
      <c r="A347" s="9"/>
      <c r="B347" s="23"/>
      <c r="C347" s="24"/>
      <c r="D347" s="20"/>
      <c r="E347" s="13"/>
    </row>
    <row r="348" spans="1:5" x14ac:dyDescent="0.3">
      <c r="A348" s="9"/>
      <c r="B348" s="23"/>
      <c r="C348" s="24"/>
      <c r="D348" s="20"/>
      <c r="E348" s="13"/>
    </row>
    <row r="349" spans="1:5" x14ac:dyDescent="0.3">
      <c r="A349" s="9"/>
      <c r="B349" s="23"/>
      <c r="C349" s="24"/>
      <c r="D349" s="20"/>
      <c r="E349" s="13"/>
    </row>
    <row r="350" spans="1:5" x14ac:dyDescent="0.3">
      <c r="A350" s="9"/>
      <c r="B350" s="48"/>
      <c r="C350" s="49"/>
      <c r="D350" s="50"/>
      <c r="E350" s="34"/>
    </row>
    <row r="351" spans="1:5" x14ac:dyDescent="0.3">
      <c r="A351" s="11"/>
      <c r="B351" s="11"/>
      <c r="C351" s="11"/>
      <c r="D351" s="12"/>
      <c r="E351" s="15"/>
    </row>
    <row r="352" spans="1:5" x14ac:dyDescent="0.3">
      <c r="A352" s="11"/>
      <c r="B352" s="11"/>
      <c r="C352" s="11"/>
      <c r="D352" s="12"/>
      <c r="E352" s="13"/>
    </row>
    <row r="353" spans="1:5" x14ac:dyDescent="0.3">
      <c r="A353" s="9"/>
      <c r="B353" s="23"/>
      <c r="C353" s="24"/>
      <c r="D353" s="20"/>
      <c r="E353" s="13"/>
    </row>
    <row r="354" spans="1:5" x14ac:dyDescent="0.3">
      <c r="A354" s="9"/>
      <c r="B354" s="23"/>
      <c r="C354" s="24"/>
      <c r="D354" s="20"/>
      <c r="E354" s="13"/>
    </row>
    <row r="355" spans="1:5" x14ac:dyDescent="0.3">
      <c r="A355" s="11"/>
      <c r="B355" s="11"/>
      <c r="C355" s="11"/>
      <c r="D355" s="12"/>
      <c r="E355" s="15"/>
    </row>
    <row r="356" spans="1:5" x14ac:dyDescent="0.3">
      <c r="A356" s="14"/>
      <c r="C356" s="51"/>
      <c r="E356" s="13"/>
    </row>
    <row r="357" spans="1:5" x14ac:dyDescent="0.3">
      <c r="A357" s="11"/>
      <c r="B357" s="11"/>
      <c r="C357" s="11"/>
      <c r="D357" s="12"/>
      <c r="E357" s="15"/>
    </row>
    <row r="358" spans="1:5" x14ac:dyDescent="0.3">
      <c r="A358" s="9"/>
      <c r="B358" s="23"/>
      <c r="C358" s="24"/>
      <c r="D358" s="20"/>
      <c r="E358" s="13"/>
    </row>
    <row r="359" spans="1:5" x14ac:dyDescent="0.3">
      <c r="A359" s="11"/>
      <c r="B359" s="11"/>
      <c r="C359" s="11"/>
      <c r="D359" s="12"/>
      <c r="E359" s="15"/>
    </row>
    <row r="360" spans="1:5" x14ac:dyDescent="0.3">
      <c r="A360" s="9"/>
      <c r="B360" s="23"/>
      <c r="C360" s="24"/>
      <c r="D360" s="20"/>
      <c r="E360" s="13"/>
    </row>
    <row r="361" spans="1:5" x14ac:dyDescent="0.3">
      <c r="A361" s="11"/>
      <c r="B361" s="11"/>
      <c r="C361" s="11"/>
      <c r="D361" s="12"/>
      <c r="E361" s="13"/>
    </row>
    <row r="362" spans="1:5" x14ac:dyDescent="0.3">
      <c r="A362" s="9"/>
      <c r="B362" s="23"/>
      <c r="C362" s="24"/>
      <c r="D362" s="20"/>
      <c r="E362" s="13"/>
    </row>
    <row r="363" spans="1:5" x14ac:dyDescent="0.3">
      <c r="A363" s="11"/>
      <c r="B363" s="11"/>
      <c r="C363" s="11"/>
      <c r="D363" s="12"/>
      <c r="E363" s="15"/>
    </row>
    <row r="364" spans="1:5" x14ac:dyDescent="0.3">
      <c r="A364" s="9"/>
      <c r="B364" s="19"/>
      <c r="C364" s="37"/>
      <c r="D364" s="20"/>
      <c r="E364" s="21"/>
    </row>
    <row r="365" spans="1:5" x14ac:dyDescent="0.3">
      <c r="A365" s="9"/>
      <c r="B365" s="19"/>
      <c r="C365" s="37"/>
      <c r="D365" s="20"/>
      <c r="E365" s="21"/>
    </row>
    <row r="366" spans="1:5" x14ac:dyDescent="0.3">
      <c r="A366" s="9"/>
      <c r="B366" s="19"/>
      <c r="C366" s="37"/>
      <c r="D366" s="20"/>
      <c r="E366" s="21"/>
    </row>
    <row r="367" spans="1:5" x14ac:dyDescent="0.3">
      <c r="A367" s="9"/>
      <c r="B367" s="19"/>
      <c r="C367" s="37"/>
      <c r="D367" s="20"/>
      <c r="E367" s="34"/>
    </row>
    <row r="368" spans="1:5" x14ac:dyDescent="0.3">
      <c r="A368" s="11"/>
      <c r="B368" s="11"/>
      <c r="C368" s="11"/>
      <c r="D368" s="12"/>
      <c r="E368" s="15"/>
    </row>
    <row r="369" spans="1:5" x14ac:dyDescent="0.3">
      <c r="A369" s="11"/>
      <c r="B369" s="11"/>
      <c r="C369" s="11"/>
      <c r="D369" s="12"/>
      <c r="E369" s="15"/>
    </row>
    <row r="370" spans="1:5" x14ac:dyDescent="0.3">
      <c r="A370" s="11"/>
      <c r="B370" s="11"/>
      <c r="C370" s="11"/>
      <c r="D370" s="12"/>
      <c r="E370" s="15"/>
    </row>
    <row r="371" spans="1:5" x14ac:dyDescent="0.3">
      <c r="A371" s="16"/>
      <c r="B371" s="16"/>
      <c r="C371" s="16"/>
      <c r="D371" s="2"/>
      <c r="E371" s="17"/>
    </row>
    <row r="372" spans="1:5" x14ac:dyDescent="0.3">
      <c r="E372" s="26"/>
    </row>
    <row r="373" spans="1:5" x14ac:dyDescent="0.3">
      <c r="E373" s="26"/>
    </row>
    <row r="374" spans="1:5" x14ac:dyDescent="0.3">
      <c r="E374" s="26"/>
    </row>
    <row r="375" spans="1:5" x14ac:dyDescent="0.3">
      <c r="E375" s="26"/>
    </row>
    <row r="376" spans="1:5" x14ac:dyDescent="0.3">
      <c r="E376" s="26"/>
    </row>
    <row r="377" spans="1:5" x14ac:dyDescent="0.3">
      <c r="E377" s="26"/>
    </row>
    <row r="378" spans="1:5" x14ac:dyDescent="0.3">
      <c r="E378" s="26"/>
    </row>
    <row r="380" spans="1:5" x14ac:dyDescent="0.3">
      <c r="E380" s="26"/>
    </row>
    <row r="381" spans="1:5" x14ac:dyDescent="0.3">
      <c r="E381" s="26"/>
    </row>
    <row r="382" spans="1:5" x14ac:dyDescent="0.3">
      <c r="E382" s="26"/>
    </row>
    <row r="383" spans="1:5" x14ac:dyDescent="0.3">
      <c r="E383" s="26"/>
    </row>
    <row r="384" spans="1:5" x14ac:dyDescent="0.3">
      <c r="E384" s="26"/>
    </row>
    <row r="385" spans="5:5" x14ac:dyDescent="0.3">
      <c r="E385" s="26"/>
    </row>
    <row r="386" spans="5:5" x14ac:dyDescent="0.3">
      <c r="E386" s="26"/>
    </row>
    <row r="387" spans="5:5" x14ac:dyDescent="0.3">
      <c r="E387" s="26"/>
    </row>
    <row r="388" spans="5:5" x14ac:dyDescent="0.3">
      <c r="E388" s="26"/>
    </row>
    <row r="389" spans="5:5" x14ac:dyDescent="0.3">
      <c r="E389" s="26"/>
    </row>
    <row r="390" spans="5:5" x14ac:dyDescent="0.3">
      <c r="E390" s="26"/>
    </row>
    <row r="391" spans="5:5" x14ac:dyDescent="0.3">
      <c r="E391" s="26"/>
    </row>
    <row r="392" spans="5:5" x14ac:dyDescent="0.3">
      <c r="E392" s="26"/>
    </row>
    <row r="393" spans="5:5" x14ac:dyDescent="0.3">
      <c r="E393" s="26"/>
    </row>
    <row r="394" spans="5:5" x14ac:dyDescent="0.3">
      <c r="E394" s="26"/>
    </row>
    <row r="395" spans="5:5" x14ac:dyDescent="0.3">
      <c r="E395" s="26"/>
    </row>
    <row r="396" spans="5:5" x14ac:dyDescent="0.3">
      <c r="E396" s="26"/>
    </row>
    <row r="397" spans="5:5" x14ac:dyDescent="0.3">
      <c r="E397" s="26"/>
    </row>
    <row r="398" spans="5:5" x14ac:dyDescent="0.3">
      <c r="E398" s="26"/>
    </row>
    <row r="399" spans="5:5" x14ac:dyDescent="0.3">
      <c r="E399" s="26"/>
    </row>
    <row r="400" spans="5:5" x14ac:dyDescent="0.3">
      <c r="E400" s="26"/>
    </row>
    <row r="401" spans="5:5" x14ac:dyDescent="0.3">
      <c r="E401" s="26"/>
    </row>
    <row r="402" spans="5:5" x14ac:dyDescent="0.3">
      <c r="E402" s="26"/>
    </row>
    <row r="403" spans="5:5" x14ac:dyDescent="0.3">
      <c r="E403" s="26"/>
    </row>
    <row r="404" spans="5:5" x14ac:dyDescent="0.3">
      <c r="E404" s="26"/>
    </row>
  </sheetData>
  <mergeCells count="1">
    <mergeCell ref="A187:E187"/>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414"/>
  <sheetViews>
    <sheetView tabSelected="1" zoomScaleNormal="100" workbookViewId="0">
      <selection activeCell="I16" sqref="I16"/>
    </sheetView>
  </sheetViews>
  <sheetFormatPr defaultRowHeight="16.5" x14ac:dyDescent="0.3"/>
  <cols>
    <col min="1" max="1" width="12.28515625" style="22" customWidth="1"/>
    <col min="2" max="2" width="13.5703125" style="22" customWidth="1"/>
    <col min="3" max="3" width="11.7109375" style="22" customWidth="1"/>
    <col min="4" max="4" width="17.140625" style="25" customWidth="1"/>
    <col min="5" max="5" width="48.28515625" style="22" customWidth="1"/>
    <col min="6" max="6" width="14.85546875" style="22" customWidth="1"/>
    <col min="7" max="7" width="9.140625" style="22" customWidth="1"/>
    <col min="8" max="8" width="8.28515625" style="22" customWidth="1"/>
    <col min="9" max="9" width="7.42578125" style="22" customWidth="1"/>
    <col min="10" max="10" width="7.28515625" style="22" customWidth="1"/>
    <col min="11" max="16384" width="9.140625" style="22"/>
  </cols>
  <sheetData>
    <row r="2" spans="1:7" x14ac:dyDescent="0.3">
      <c r="A2" s="101" t="s">
        <v>245</v>
      </c>
      <c r="B2" s="101"/>
      <c r="C2" s="101"/>
      <c r="D2" s="101"/>
      <c r="E2" s="85"/>
      <c r="F2" s="83"/>
      <c r="G2"/>
    </row>
    <row r="3" spans="1:7" x14ac:dyDescent="0.3">
      <c r="A3" s="101" t="s">
        <v>244</v>
      </c>
      <c r="B3" s="101"/>
      <c r="C3" s="101"/>
      <c r="D3" s="101"/>
      <c r="E3" s="85"/>
      <c r="F3" s="83"/>
      <c r="G3"/>
    </row>
    <row r="4" spans="1:7" x14ac:dyDescent="0.3">
      <c r="A4" s="101" t="s">
        <v>243</v>
      </c>
      <c r="B4" s="101"/>
      <c r="C4" s="101"/>
      <c r="D4" s="101"/>
      <c r="E4" s="85"/>
      <c r="F4" s="83"/>
      <c r="G4"/>
    </row>
    <row r="5" spans="1:7" ht="17.25" thickBot="1" x14ac:dyDescent="0.35">
      <c r="A5" s="102"/>
      <c r="B5" s="102"/>
      <c r="C5" s="102"/>
      <c r="D5" s="101" t="s">
        <v>242</v>
      </c>
      <c r="E5" s="101"/>
      <c r="F5" s="100"/>
      <c r="G5"/>
    </row>
    <row r="6" spans="1:7" ht="99.75" thickBot="1" x14ac:dyDescent="0.35">
      <c r="A6" s="99" t="s">
        <v>241</v>
      </c>
      <c r="B6" s="98" t="s">
        <v>240</v>
      </c>
      <c r="C6" s="97" t="s">
        <v>239</v>
      </c>
      <c r="D6" s="96" t="s">
        <v>238</v>
      </c>
      <c r="E6" s="95" t="s">
        <v>237</v>
      </c>
      <c r="F6" s="94" t="s">
        <v>236</v>
      </c>
      <c r="G6"/>
    </row>
    <row r="7" spans="1:7" ht="33.75" thickBot="1" x14ac:dyDescent="0.35">
      <c r="A7" s="93">
        <v>1</v>
      </c>
      <c r="B7" s="92">
        <v>44035</v>
      </c>
      <c r="C7" s="91">
        <v>1414</v>
      </c>
      <c r="D7" s="90" t="s">
        <v>248</v>
      </c>
      <c r="E7" s="90" t="s">
        <v>247</v>
      </c>
      <c r="F7" s="89">
        <v>28990</v>
      </c>
      <c r="G7"/>
    </row>
    <row r="8" spans="1:7" ht="50.25" thickBot="1" x14ac:dyDescent="0.35">
      <c r="A8" s="88"/>
      <c r="B8" s="87"/>
      <c r="C8" s="80" t="s">
        <v>246</v>
      </c>
      <c r="D8" s="78"/>
      <c r="E8" s="78"/>
      <c r="F8" s="86">
        <f>SUM(F7)</f>
        <v>28990</v>
      </c>
      <c r="G8"/>
    </row>
    <row r="9" spans="1:7" x14ac:dyDescent="0.3">
      <c r="A9"/>
      <c r="B9"/>
      <c r="C9"/>
      <c r="D9"/>
      <c r="E9"/>
      <c r="F9"/>
      <c r="G9"/>
    </row>
    <row r="10" spans="1:7" x14ac:dyDescent="0.3">
      <c r="A10"/>
      <c r="B10"/>
      <c r="C10"/>
      <c r="D10"/>
      <c r="E10"/>
      <c r="F10"/>
      <c r="G10"/>
    </row>
    <row r="11" spans="1:7" x14ac:dyDescent="0.3">
      <c r="A11"/>
      <c r="B11"/>
      <c r="C11"/>
      <c r="D11"/>
      <c r="E11"/>
      <c r="F11"/>
      <c r="G11"/>
    </row>
    <row r="194" spans="1:5" x14ac:dyDescent="0.3">
      <c r="A194" s="1"/>
      <c r="B194" s="1"/>
      <c r="C194" s="1"/>
      <c r="D194" s="2"/>
      <c r="E194" s="3"/>
    </row>
    <row r="195" spans="1:5" x14ac:dyDescent="0.3">
      <c r="A195" s="4"/>
      <c r="B195" s="4"/>
      <c r="C195" s="4"/>
      <c r="D195" s="5"/>
      <c r="E195" s="6"/>
    </row>
    <row r="196" spans="1:5" x14ac:dyDescent="0.3">
      <c r="A196" s="4"/>
      <c r="B196" s="4"/>
      <c r="C196" s="4"/>
      <c r="D196" s="5"/>
      <c r="E196" s="6"/>
    </row>
    <row r="197" spans="1:5" x14ac:dyDescent="0.3">
      <c r="A197" s="199"/>
      <c r="B197" s="199"/>
      <c r="C197" s="199"/>
      <c r="D197" s="199"/>
      <c r="E197" s="199"/>
    </row>
    <row r="198" spans="1:5" x14ac:dyDescent="0.3">
      <c r="A198" s="1"/>
      <c r="B198" s="1"/>
      <c r="C198" s="1"/>
      <c r="D198" s="2"/>
      <c r="E198" s="18"/>
    </row>
    <row r="199" spans="1:5" x14ac:dyDescent="0.3">
      <c r="A199" s="7"/>
      <c r="B199" s="7"/>
      <c r="C199" s="7"/>
      <c r="D199" s="8"/>
      <c r="E199" s="7"/>
    </row>
    <row r="200" spans="1:5" x14ac:dyDescent="0.3">
      <c r="A200" s="9"/>
      <c r="B200" s="41"/>
      <c r="C200" s="42"/>
      <c r="D200" s="40"/>
      <c r="E200" s="10"/>
    </row>
    <row r="201" spans="1:5" x14ac:dyDescent="0.3">
      <c r="A201" s="9"/>
      <c r="B201" s="41"/>
      <c r="C201" s="42"/>
      <c r="D201" s="40"/>
      <c r="E201" s="10"/>
    </row>
    <row r="202" spans="1:5" x14ac:dyDescent="0.3">
      <c r="A202" s="9"/>
      <c r="B202" s="41"/>
      <c r="C202" s="42"/>
      <c r="D202" s="40"/>
      <c r="E202" s="10"/>
    </row>
    <row r="203" spans="1:5" x14ac:dyDescent="0.3">
      <c r="A203" s="9"/>
      <c r="B203" s="41"/>
      <c r="C203" s="42"/>
      <c r="D203" s="40"/>
      <c r="E203" s="10"/>
    </row>
    <row r="204" spans="1:5" x14ac:dyDescent="0.3">
      <c r="A204" s="9"/>
      <c r="B204" s="41"/>
      <c r="C204" s="42"/>
      <c r="D204" s="40"/>
      <c r="E204" s="10"/>
    </row>
    <row r="205" spans="1:5" x14ac:dyDescent="0.3">
      <c r="A205" s="9"/>
      <c r="B205" s="41"/>
      <c r="C205" s="42"/>
      <c r="D205" s="40"/>
      <c r="E205" s="10"/>
    </row>
    <row r="206" spans="1:5" x14ac:dyDescent="0.3">
      <c r="A206" s="9"/>
      <c r="B206" s="41"/>
      <c r="C206" s="42"/>
      <c r="D206" s="40"/>
      <c r="E206" s="10"/>
    </row>
    <row r="207" spans="1:5" x14ac:dyDescent="0.3">
      <c r="A207" s="9"/>
      <c r="B207" s="41"/>
      <c r="C207" s="42"/>
      <c r="D207" s="40"/>
      <c r="E207" s="10"/>
    </row>
    <row r="208" spans="1:5" x14ac:dyDescent="0.3">
      <c r="A208" s="9"/>
      <c r="B208" s="41"/>
      <c r="C208" s="42"/>
      <c r="D208" s="40"/>
      <c r="E208" s="10"/>
    </row>
    <row r="209" spans="1:5" x14ac:dyDescent="0.3">
      <c r="A209" s="9"/>
      <c r="B209" s="41"/>
      <c r="C209" s="42"/>
      <c r="D209" s="40"/>
      <c r="E209" s="10"/>
    </row>
    <row r="210" spans="1:5" x14ac:dyDescent="0.3">
      <c r="A210" s="9"/>
      <c r="B210" s="41"/>
      <c r="C210" s="42"/>
      <c r="D210" s="40"/>
      <c r="E210" s="10"/>
    </row>
    <row r="211" spans="1:5" x14ac:dyDescent="0.3">
      <c r="A211" s="9"/>
      <c r="B211" s="41"/>
      <c r="C211" s="42"/>
      <c r="D211" s="40"/>
      <c r="E211" s="10"/>
    </row>
    <row r="212" spans="1:5" x14ac:dyDescent="0.3">
      <c r="A212" s="9"/>
      <c r="B212" s="41"/>
      <c r="C212" s="42"/>
      <c r="D212" s="40"/>
      <c r="E212" s="10"/>
    </row>
    <row r="213" spans="1:5" x14ac:dyDescent="0.3">
      <c r="A213" s="9"/>
      <c r="B213" s="41"/>
      <c r="C213" s="42"/>
      <c r="D213" s="40"/>
      <c r="E213" s="10"/>
    </row>
    <row r="214" spans="1:5" x14ac:dyDescent="0.3">
      <c r="A214" s="9"/>
      <c r="B214" s="41"/>
      <c r="C214" s="42"/>
      <c r="D214" s="40"/>
      <c r="E214" s="10"/>
    </row>
    <row r="215" spans="1:5" x14ac:dyDescent="0.3">
      <c r="A215" s="9"/>
      <c r="B215" s="28"/>
      <c r="C215" s="29"/>
      <c r="D215" s="39"/>
      <c r="E215" s="10"/>
    </row>
    <row r="216" spans="1:5" x14ac:dyDescent="0.3">
      <c r="A216" s="9"/>
      <c r="B216" s="28"/>
      <c r="C216" s="29"/>
      <c r="D216" s="39"/>
      <c r="E216" s="10"/>
    </row>
    <row r="217" spans="1:5" x14ac:dyDescent="0.3">
      <c r="A217" s="9"/>
      <c r="B217" s="28"/>
      <c r="C217" s="29"/>
      <c r="D217" s="39"/>
      <c r="E217" s="10"/>
    </row>
    <row r="218" spans="1:5" x14ac:dyDescent="0.3">
      <c r="A218" s="9"/>
      <c r="B218" s="28"/>
      <c r="C218" s="29"/>
      <c r="D218" s="39"/>
      <c r="E218" s="10"/>
    </row>
    <row r="219" spans="1:5" x14ac:dyDescent="0.3">
      <c r="A219" s="9"/>
      <c r="B219" s="28"/>
      <c r="C219" s="29"/>
      <c r="D219" s="39"/>
      <c r="E219" s="10"/>
    </row>
    <row r="220" spans="1:5" x14ac:dyDescent="0.3">
      <c r="A220" s="9"/>
      <c r="B220" s="28"/>
      <c r="C220" s="29"/>
      <c r="D220" s="39"/>
      <c r="E220" s="10"/>
    </row>
    <row r="221" spans="1:5" x14ac:dyDescent="0.3">
      <c r="A221" s="9"/>
      <c r="B221" s="28"/>
      <c r="C221" s="29"/>
      <c r="D221" s="39"/>
      <c r="E221" s="10"/>
    </row>
    <row r="222" spans="1:5" x14ac:dyDescent="0.3">
      <c r="A222" s="9"/>
      <c r="B222" s="28"/>
      <c r="C222" s="29"/>
      <c r="D222" s="39"/>
      <c r="E222" s="10"/>
    </row>
    <row r="223" spans="1:5" x14ac:dyDescent="0.3">
      <c r="A223" s="9"/>
      <c r="B223" s="28"/>
      <c r="C223" s="29"/>
      <c r="D223" s="39"/>
      <c r="E223" s="10"/>
    </row>
    <row r="224" spans="1:5" s="35" customFormat="1" x14ac:dyDescent="0.3">
      <c r="A224" s="30"/>
      <c r="B224" s="31"/>
      <c r="C224" s="32"/>
      <c r="D224" s="33"/>
      <c r="E224" s="34"/>
    </row>
    <row r="225" spans="1:5" s="35" customFormat="1" x14ac:dyDescent="0.3">
      <c r="A225" s="9"/>
      <c r="B225" s="31"/>
      <c r="C225" s="32"/>
      <c r="D225" s="33"/>
      <c r="E225" s="34"/>
    </row>
    <row r="226" spans="1:5" s="35" customFormat="1" x14ac:dyDescent="0.3">
      <c r="A226" s="9"/>
      <c r="B226" s="31"/>
      <c r="C226" s="32"/>
      <c r="D226" s="33"/>
      <c r="E226" s="34"/>
    </row>
    <row r="227" spans="1:5" s="35" customFormat="1" x14ac:dyDescent="0.3">
      <c r="A227" s="9"/>
      <c r="B227" s="31"/>
      <c r="C227" s="32"/>
      <c r="D227" s="33"/>
      <c r="E227" s="34"/>
    </row>
    <row r="228" spans="1:5" s="35" customFormat="1" x14ac:dyDescent="0.3">
      <c r="A228" s="9"/>
      <c r="B228" s="31"/>
      <c r="C228" s="32"/>
      <c r="D228" s="33"/>
      <c r="E228" s="34"/>
    </row>
    <row r="229" spans="1:5" s="35" customFormat="1" x14ac:dyDescent="0.3">
      <c r="A229" s="9"/>
      <c r="B229" s="31"/>
      <c r="C229" s="32"/>
      <c r="D229" s="33"/>
      <c r="E229" s="34"/>
    </row>
    <row r="230" spans="1:5" s="35" customFormat="1" x14ac:dyDescent="0.3">
      <c r="A230" s="9"/>
      <c r="B230" s="31"/>
      <c r="C230" s="32"/>
      <c r="D230" s="33"/>
      <c r="E230" s="34"/>
    </row>
    <row r="231" spans="1:5" s="35" customFormat="1" x14ac:dyDescent="0.3">
      <c r="A231" s="30"/>
      <c r="B231" s="31"/>
      <c r="C231" s="32"/>
      <c r="D231" s="33"/>
      <c r="E231" s="34"/>
    </row>
    <row r="232" spans="1:5" x14ac:dyDescent="0.3">
      <c r="A232" s="11"/>
      <c r="B232" s="11"/>
      <c r="C232" s="11"/>
      <c r="D232" s="12"/>
      <c r="E232" s="13"/>
    </row>
    <row r="233" spans="1:5" x14ac:dyDescent="0.3">
      <c r="A233" s="9"/>
      <c r="B233" s="36"/>
      <c r="C233" s="37"/>
      <c r="D233" s="40"/>
      <c r="E233" s="10"/>
    </row>
    <row r="234" spans="1:5" x14ac:dyDescent="0.3">
      <c r="A234" s="9"/>
      <c r="B234" s="36"/>
      <c r="C234" s="37"/>
      <c r="D234" s="40"/>
      <c r="E234" s="10"/>
    </row>
    <row r="235" spans="1:5" x14ac:dyDescent="0.3">
      <c r="A235" s="9"/>
      <c r="B235" s="36"/>
      <c r="C235" s="37"/>
      <c r="D235" s="40"/>
      <c r="E235" s="10"/>
    </row>
    <row r="236" spans="1:5" x14ac:dyDescent="0.3">
      <c r="A236" s="9"/>
      <c r="B236" s="36"/>
      <c r="C236" s="37"/>
      <c r="D236" s="40"/>
      <c r="E236" s="10"/>
    </row>
    <row r="237" spans="1:5" x14ac:dyDescent="0.3">
      <c r="A237" s="9"/>
      <c r="B237" s="36"/>
      <c r="C237" s="37"/>
      <c r="D237" s="40"/>
      <c r="E237" s="10"/>
    </row>
    <row r="238" spans="1:5" x14ac:dyDescent="0.3">
      <c r="A238" s="9"/>
      <c r="B238" s="36"/>
      <c r="C238" s="37"/>
      <c r="D238" s="40"/>
      <c r="E238" s="10"/>
    </row>
    <row r="239" spans="1:5" x14ac:dyDescent="0.3">
      <c r="A239" s="9"/>
      <c r="B239" s="23"/>
      <c r="C239" s="24"/>
      <c r="D239" s="20"/>
      <c r="E239" s="10"/>
    </row>
    <row r="240" spans="1:5" x14ac:dyDescent="0.3">
      <c r="A240" s="9"/>
      <c r="B240" s="23"/>
      <c r="C240" s="24"/>
      <c r="D240" s="20"/>
      <c r="E240" s="10"/>
    </row>
    <row r="241" spans="1:5" x14ac:dyDescent="0.3">
      <c r="A241" s="9"/>
      <c r="B241" s="23"/>
      <c r="C241" s="24"/>
      <c r="D241" s="20"/>
      <c r="E241" s="10"/>
    </row>
    <row r="242" spans="1:5" x14ac:dyDescent="0.3">
      <c r="A242" s="9"/>
      <c r="B242" s="23"/>
      <c r="C242" s="24"/>
      <c r="D242" s="20"/>
      <c r="E242" s="10"/>
    </row>
    <row r="243" spans="1:5" x14ac:dyDescent="0.3">
      <c r="A243" s="9"/>
      <c r="B243" s="23"/>
      <c r="C243" s="24"/>
      <c r="D243" s="20"/>
      <c r="E243" s="10"/>
    </row>
    <row r="244" spans="1:5" x14ac:dyDescent="0.3">
      <c r="A244" s="9"/>
      <c r="B244" s="23"/>
      <c r="C244" s="24"/>
      <c r="D244" s="20"/>
      <c r="E244" s="10"/>
    </row>
    <row r="245" spans="1:5" x14ac:dyDescent="0.3">
      <c r="A245" s="9"/>
      <c r="B245" s="23"/>
      <c r="C245" s="24"/>
      <c r="D245" s="20"/>
      <c r="E245" s="10"/>
    </row>
    <row r="246" spans="1:5" x14ac:dyDescent="0.3">
      <c r="A246" s="11"/>
      <c r="B246" s="11"/>
      <c r="C246" s="11"/>
      <c r="D246" s="12"/>
      <c r="E246" s="13"/>
    </row>
    <row r="247" spans="1:5" x14ac:dyDescent="0.3">
      <c r="A247" s="9"/>
      <c r="B247" s="36"/>
      <c r="C247" s="37"/>
      <c r="D247" s="40"/>
      <c r="E247" s="10"/>
    </row>
    <row r="248" spans="1:5" x14ac:dyDescent="0.3">
      <c r="A248" s="9"/>
      <c r="B248" s="36"/>
      <c r="C248" s="37"/>
      <c r="D248" s="40"/>
      <c r="E248" s="10"/>
    </row>
    <row r="249" spans="1:5" x14ac:dyDescent="0.3">
      <c r="A249" s="9"/>
      <c r="B249" s="36"/>
      <c r="C249" s="37"/>
      <c r="D249" s="40"/>
      <c r="E249" s="10"/>
    </row>
    <row r="250" spans="1:5" x14ac:dyDescent="0.3">
      <c r="A250" s="9"/>
      <c r="B250" s="36"/>
      <c r="C250" s="37"/>
      <c r="D250" s="40"/>
      <c r="E250" s="10"/>
    </row>
    <row r="251" spans="1:5" x14ac:dyDescent="0.3">
      <c r="A251" s="9"/>
      <c r="B251" s="36"/>
      <c r="C251" s="37"/>
      <c r="D251" s="40"/>
      <c r="E251" s="10"/>
    </row>
    <row r="252" spans="1:5" x14ac:dyDescent="0.3">
      <c r="A252" s="9"/>
      <c r="B252" s="27"/>
      <c r="C252" s="24"/>
      <c r="D252" s="20"/>
      <c r="E252" s="10"/>
    </row>
    <row r="253" spans="1:5" x14ac:dyDescent="0.3">
      <c r="A253" s="9"/>
      <c r="B253" s="27"/>
      <c r="C253" s="24"/>
      <c r="D253" s="20"/>
      <c r="E253" s="10"/>
    </row>
    <row r="254" spans="1:5" x14ac:dyDescent="0.3">
      <c r="A254" s="9"/>
      <c r="B254" s="27"/>
      <c r="C254" s="24"/>
      <c r="D254" s="20"/>
      <c r="E254" s="10"/>
    </row>
    <row r="255" spans="1:5" x14ac:dyDescent="0.3">
      <c r="A255" s="9"/>
      <c r="B255" s="27"/>
      <c r="C255" s="24"/>
      <c r="D255" s="20"/>
      <c r="E255" s="10"/>
    </row>
    <row r="256" spans="1:5" x14ac:dyDescent="0.3">
      <c r="A256" s="9"/>
      <c r="B256" s="27"/>
      <c r="C256" s="24"/>
      <c r="D256" s="20"/>
      <c r="E256" s="10"/>
    </row>
    <row r="257" spans="1:5" x14ac:dyDescent="0.3">
      <c r="A257" s="9"/>
      <c r="B257" s="27"/>
      <c r="C257" s="24"/>
      <c r="D257" s="20"/>
      <c r="E257" s="10"/>
    </row>
    <row r="258" spans="1:5" x14ac:dyDescent="0.3">
      <c r="A258" s="9"/>
      <c r="B258" s="27"/>
      <c r="C258" s="24"/>
      <c r="D258" s="20"/>
      <c r="E258" s="10"/>
    </row>
    <row r="259" spans="1:5" x14ac:dyDescent="0.3">
      <c r="A259" s="11"/>
      <c r="B259" s="11"/>
      <c r="C259" s="11"/>
      <c r="D259" s="12"/>
      <c r="E259" s="13"/>
    </row>
    <row r="260" spans="1:5" x14ac:dyDescent="0.3">
      <c r="A260" s="38"/>
      <c r="B260" s="28"/>
      <c r="C260" s="29"/>
      <c r="D260" s="39"/>
      <c r="E260" s="10"/>
    </row>
    <row r="261" spans="1:5" x14ac:dyDescent="0.3">
      <c r="A261" s="38"/>
      <c r="B261" s="36"/>
      <c r="C261" s="37"/>
      <c r="D261" s="40"/>
      <c r="E261" s="10"/>
    </row>
    <row r="262" spans="1:5" x14ac:dyDescent="0.3">
      <c r="A262" s="38"/>
      <c r="B262" s="36"/>
      <c r="C262" s="37"/>
      <c r="D262" s="40"/>
      <c r="E262" s="10"/>
    </row>
    <row r="263" spans="1:5" x14ac:dyDescent="0.3">
      <c r="A263" s="38"/>
      <c r="B263" s="36"/>
      <c r="C263" s="37"/>
      <c r="D263" s="40"/>
      <c r="E263" s="10"/>
    </row>
    <row r="264" spans="1:5" x14ac:dyDescent="0.3">
      <c r="A264" s="11"/>
      <c r="B264" s="11"/>
      <c r="C264" s="11"/>
      <c r="D264" s="12"/>
      <c r="E264" s="13"/>
    </row>
    <row r="265" spans="1:5" x14ac:dyDescent="0.3">
      <c r="A265" s="9"/>
      <c r="B265" s="23"/>
      <c r="C265" s="24"/>
      <c r="D265" s="20"/>
      <c r="E265" s="13"/>
    </row>
    <row r="266" spans="1:5" x14ac:dyDescent="0.3">
      <c r="A266" s="9"/>
      <c r="B266" s="23"/>
      <c r="C266" s="24"/>
      <c r="D266" s="20"/>
      <c r="E266" s="13"/>
    </row>
    <row r="267" spans="1:5" x14ac:dyDescent="0.3">
      <c r="A267" s="9"/>
      <c r="B267" s="23"/>
      <c r="C267" s="24"/>
      <c r="D267" s="20"/>
      <c r="E267" s="13"/>
    </row>
    <row r="268" spans="1:5" x14ac:dyDescent="0.3">
      <c r="A268" s="9"/>
      <c r="B268" s="23"/>
      <c r="C268" s="24"/>
      <c r="D268" s="20"/>
      <c r="E268" s="13"/>
    </row>
    <row r="269" spans="1:5" x14ac:dyDescent="0.3">
      <c r="A269" s="9"/>
      <c r="B269" s="23"/>
      <c r="C269" s="24"/>
      <c r="D269" s="20"/>
      <c r="E269" s="13"/>
    </row>
    <row r="270" spans="1:5" x14ac:dyDescent="0.3">
      <c r="A270" s="9"/>
      <c r="B270" s="23"/>
      <c r="C270" s="24"/>
      <c r="D270" s="20"/>
      <c r="E270" s="13"/>
    </row>
    <row r="271" spans="1:5" x14ac:dyDescent="0.3">
      <c r="A271" s="9"/>
      <c r="B271" s="23"/>
      <c r="C271" s="24"/>
      <c r="D271" s="20"/>
      <c r="E271" s="13"/>
    </row>
    <row r="272" spans="1:5" x14ac:dyDescent="0.3">
      <c r="A272" s="9"/>
      <c r="B272" s="23"/>
      <c r="C272" s="24"/>
      <c r="D272" s="20"/>
      <c r="E272" s="13"/>
    </row>
    <row r="273" spans="1:5" x14ac:dyDescent="0.3">
      <c r="A273" s="9"/>
      <c r="B273" s="23"/>
      <c r="C273" s="24"/>
      <c r="D273" s="20"/>
      <c r="E273" s="13"/>
    </row>
    <row r="274" spans="1:5" x14ac:dyDescent="0.3">
      <c r="A274" s="11"/>
      <c r="B274" s="11"/>
      <c r="C274" s="11"/>
      <c r="D274" s="12"/>
      <c r="E274" s="13"/>
    </row>
    <row r="275" spans="1:5" ht="15" customHeight="1" x14ac:dyDescent="0.3">
      <c r="A275" s="9"/>
      <c r="B275" s="23"/>
      <c r="C275" s="24"/>
      <c r="D275" s="20"/>
      <c r="E275" s="13"/>
    </row>
    <row r="276" spans="1:5" ht="15" customHeight="1" x14ac:dyDescent="0.3">
      <c r="A276" s="9"/>
      <c r="B276" s="23"/>
      <c r="C276" s="24"/>
      <c r="D276" s="20"/>
      <c r="E276" s="13"/>
    </row>
    <row r="277" spans="1:5" ht="15" customHeight="1" x14ac:dyDescent="0.3">
      <c r="A277" s="9"/>
      <c r="B277" s="23"/>
      <c r="C277" s="24"/>
      <c r="D277" s="20"/>
      <c r="E277" s="13"/>
    </row>
    <row r="278" spans="1:5" x14ac:dyDescent="0.3">
      <c r="A278" s="11"/>
      <c r="B278" s="11"/>
      <c r="C278" s="11"/>
      <c r="D278" s="12"/>
      <c r="E278" s="13"/>
    </row>
    <row r="279" spans="1:5" x14ac:dyDescent="0.3">
      <c r="A279" s="9"/>
      <c r="B279" s="23"/>
      <c r="C279" s="24"/>
      <c r="D279" s="20"/>
      <c r="E279" s="13"/>
    </row>
    <row r="280" spans="1:5" x14ac:dyDescent="0.3">
      <c r="A280" s="9"/>
      <c r="B280" s="23"/>
      <c r="C280" s="24"/>
      <c r="D280" s="20"/>
      <c r="E280" s="13"/>
    </row>
    <row r="281" spans="1:5" x14ac:dyDescent="0.3">
      <c r="A281" s="9"/>
      <c r="B281" s="23"/>
      <c r="C281" s="24"/>
      <c r="D281" s="20"/>
      <c r="E281" s="13"/>
    </row>
    <row r="282" spans="1:5" hidden="1" x14ac:dyDescent="0.3">
      <c r="A282" s="9"/>
      <c r="B282" s="23"/>
      <c r="C282" s="24"/>
      <c r="D282" s="20"/>
      <c r="E282" s="13"/>
    </row>
    <row r="283" spans="1:5" hidden="1" x14ac:dyDescent="0.3">
      <c r="A283" s="9"/>
      <c r="B283" s="23"/>
      <c r="C283" s="24"/>
      <c r="D283" s="20"/>
      <c r="E283" s="13"/>
    </row>
    <row r="284" spans="1:5" hidden="1" x14ac:dyDescent="0.3">
      <c r="A284" s="9"/>
      <c r="B284" s="23"/>
      <c r="C284" s="24"/>
      <c r="D284" s="20"/>
      <c r="E284" s="13"/>
    </row>
    <row r="285" spans="1:5" x14ac:dyDescent="0.3">
      <c r="A285" s="11"/>
      <c r="B285" s="11"/>
      <c r="C285" s="11"/>
      <c r="D285" s="12"/>
      <c r="E285" s="15"/>
    </row>
    <row r="286" spans="1:5" x14ac:dyDescent="0.3">
      <c r="A286" s="14"/>
      <c r="B286" s="23"/>
      <c r="C286" s="24"/>
      <c r="D286" s="20"/>
      <c r="E286" s="10"/>
    </row>
    <row r="287" spans="1:5" x14ac:dyDescent="0.3">
      <c r="A287" s="14"/>
      <c r="B287" s="23"/>
      <c r="C287" s="24"/>
      <c r="D287" s="20"/>
      <c r="E287" s="10"/>
    </row>
    <row r="288" spans="1:5" x14ac:dyDescent="0.3">
      <c r="A288" s="14"/>
      <c r="B288" s="23"/>
      <c r="C288" s="24"/>
      <c r="D288" s="20"/>
      <c r="E288" s="10"/>
    </row>
    <row r="289" spans="1:5" x14ac:dyDescent="0.3">
      <c r="A289" s="14"/>
      <c r="B289" s="23"/>
      <c r="C289" s="24"/>
      <c r="D289" s="20"/>
      <c r="E289" s="10"/>
    </row>
    <row r="290" spans="1:5" x14ac:dyDescent="0.3">
      <c r="A290" s="14"/>
      <c r="B290" s="23"/>
      <c r="C290" s="24"/>
      <c r="D290" s="20"/>
      <c r="E290" s="10"/>
    </row>
    <row r="291" spans="1:5" x14ac:dyDescent="0.3">
      <c r="A291" s="14"/>
      <c r="B291" s="23"/>
      <c r="C291" s="24"/>
      <c r="D291" s="20"/>
      <c r="E291" s="10"/>
    </row>
    <row r="292" spans="1:5" ht="15.75" customHeight="1" x14ac:dyDescent="0.3">
      <c r="A292" s="14"/>
      <c r="B292" s="23"/>
      <c r="C292" s="24"/>
      <c r="D292" s="20"/>
      <c r="E292" s="10"/>
    </row>
    <row r="293" spans="1:5" ht="15.75" customHeight="1" x14ac:dyDescent="0.3">
      <c r="A293" s="14"/>
      <c r="B293" s="23"/>
      <c r="C293" s="24"/>
      <c r="D293" s="20"/>
      <c r="E293" s="10"/>
    </row>
    <row r="294" spans="1:5" hidden="1" x14ac:dyDescent="0.3">
      <c r="A294" s="14"/>
      <c r="B294" s="23"/>
      <c r="C294" s="24"/>
      <c r="D294" s="20"/>
      <c r="E294" s="10"/>
    </row>
    <row r="295" spans="1:5" hidden="1" x14ac:dyDescent="0.3">
      <c r="A295" s="14"/>
      <c r="B295" s="23"/>
      <c r="C295" s="24"/>
      <c r="D295" s="20"/>
      <c r="E295" s="10"/>
    </row>
    <row r="296" spans="1:5" hidden="1" x14ac:dyDescent="0.3">
      <c r="A296" s="14"/>
      <c r="B296" s="23"/>
      <c r="C296" s="24"/>
      <c r="D296" s="20"/>
      <c r="E296" s="10"/>
    </row>
    <row r="297" spans="1:5" hidden="1" x14ac:dyDescent="0.3">
      <c r="A297" s="14"/>
      <c r="B297" s="23"/>
      <c r="C297" s="24"/>
      <c r="D297" s="20"/>
      <c r="E297" s="10"/>
    </row>
    <row r="298" spans="1:5" hidden="1" x14ac:dyDescent="0.3">
      <c r="A298" s="14"/>
      <c r="B298" s="23"/>
      <c r="C298" s="24"/>
      <c r="D298" s="20"/>
      <c r="E298" s="10"/>
    </row>
    <row r="299" spans="1:5" hidden="1" x14ac:dyDescent="0.3">
      <c r="A299" s="14"/>
      <c r="B299" s="23"/>
      <c r="C299" s="24"/>
      <c r="D299" s="20"/>
      <c r="E299" s="10"/>
    </row>
    <row r="300" spans="1:5" hidden="1" x14ac:dyDescent="0.3">
      <c r="A300" s="14"/>
      <c r="B300" s="23"/>
      <c r="C300" s="24"/>
      <c r="D300" s="20"/>
      <c r="E300" s="10"/>
    </row>
    <row r="301" spans="1:5" x14ac:dyDescent="0.3">
      <c r="A301" s="11"/>
      <c r="B301" s="11"/>
      <c r="C301" s="11"/>
      <c r="D301" s="12"/>
      <c r="E301" s="13"/>
    </row>
    <row r="302" spans="1:5" x14ac:dyDescent="0.3">
      <c r="A302" s="14"/>
      <c r="B302" s="36"/>
      <c r="C302" s="37"/>
      <c r="D302" s="40"/>
      <c r="E302" s="13"/>
    </row>
    <row r="303" spans="1:5" x14ac:dyDescent="0.3">
      <c r="A303" s="14"/>
      <c r="B303" s="36"/>
      <c r="C303" s="37"/>
      <c r="D303" s="40"/>
      <c r="E303" s="13"/>
    </row>
    <row r="304" spans="1:5" x14ac:dyDescent="0.3">
      <c r="A304" s="14"/>
      <c r="B304" s="36"/>
      <c r="C304" s="37"/>
      <c r="D304" s="40"/>
      <c r="E304" s="13"/>
    </row>
    <row r="305" spans="1:5" x14ac:dyDescent="0.3">
      <c r="A305" s="14"/>
      <c r="B305" s="36"/>
      <c r="C305" s="37"/>
      <c r="D305" s="40"/>
      <c r="E305" s="13"/>
    </row>
    <row r="306" spans="1:5" x14ac:dyDescent="0.3">
      <c r="A306" s="14"/>
      <c r="B306" s="36"/>
      <c r="C306" s="37"/>
      <c r="D306" s="40"/>
      <c r="E306" s="13"/>
    </row>
    <row r="307" spans="1:5" x14ac:dyDescent="0.3">
      <c r="A307" s="14"/>
      <c r="B307" s="36"/>
      <c r="C307" s="37"/>
      <c r="D307" s="40"/>
      <c r="E307" s="13"/>
    </row>
    <row r="308" spans="1:5" x14ac:dyDescent="0.3">
      <c r="A308" s="14"/>
      <c r="B308" s="36"/>
      <c r="C308" s="37"/>
      <c r="D308" s="40"/>
      <c r="E308" s="10"/>
    </row>
    <row r="309" spans="1:5" x14ac:dyDescent="0.3">
      <c r="A309" s="14"/>
      <c r="B309" s="36"/>
      <c r="C309" s="37"/>
      <c r="D309" s="40"/>
      <c r="E309" s="10"/>
    </row>
    <row r="310" spans="1:5" x14ac:dyDescent="0.3">
      <c r="A310" s="14"/>
      <c r="B310" s="36"/>
      <c r="C310" s="37"/>
      <c r="D310" s="40"/>
      <c r="E310" s="10"/>
    </row>
    <row r="311" spans="1:5" x14ac:dyDescent="0.3">
      <c r="A311" s="14"/>
      <c r="B311" s="36"/>
      <c r="C311" s="37"/>
      <c r="D311" s="40"/>
      <c r="E311" s="10"/>
    </row>
    <row r="312" spans="1:5" x14ac:dyDescent="0.3">
      <c r="A312" s="14"/>
      <c r="B312" s="36"/>
      <c r="C312" s="37"/>
      <c r="D312" s="40"/>
      <c r="E312" s="10"/>
    </row>
    <row r="313" spans="1:5" x14ac:dyDescent="0.3">
      <c r="A313" s="14"/>
      <c r="B313" s="36"/>
      <c r="C313" s="37"/>
      <c r="D313" s="40"/>
      <c r="E313" s="10"/>
    </row>
    <row r="314" spans="1:5" x14ac:dyDescent="0.3">
      <c r="A314" s="14"/>
      <c r="B314" s="36"/>
      <c r="C314" s="37"/>
      <c r="D314" s="40"/>
      <c r="E314" s="10"/>
    </row>
    <row r="315" spans="1:5" x14ac:dyDescent="0.3">
      <c r="A315" s="11"/>
      <c r="B315" s="11"/>
      <c r="C315" s="11"/>
      <c r="D315" s="12"/>
      <c r="E315" s="15"/>
    </row>
    <row r="316" spans="1:5" x14ac:dyDescent="0.3">
      <c r="A316" s="14"/>
      <c r="B316" s="28"/>
      <c r="C316" s="29"/>
      <c r="D316" s="39"/>
      <c r="E316" s="10"/>
    </row>
    <row r="317" spans="1:5" x14ac:dyDescent="0.3">
      <c r="A317" s="14"/>
      <c r="B317" s="36"/>
      <c r="C317" s="37"/>
      <c r="D317" s="41"/>
      <c r="E317" s="10"/>
    </row>
    <row r="318" spans="1:5" ht="36" customHeight="1" x14ac:dyDescent="0.3">
      <c r="A318" s="14"/>
      <c r="B318" s="28"/>
      <c r="C318" s="29"/>
      <c r="D318" s="39"/>
      <c r="E318" s="10"/>
    </row>
    <row r="319" spans="1:5" ht="36" customHeight="1" x14ac:dyDescent="0.3">
      <c r="A319" s="14"/>
      <c r="B319" s="28"/>
      <c r="C319" s="29"/>
      <c r="D319" s="39"/>
      <c r="E319" s="10"/>
    </row>
    <row r="320" spans="1:5" ht="36" customHeight="1" x14ac:dyDescent="0.3">
      <c r="A320" s="14"/>
      <c r="B320" s="28"/>
      <c r="C320" s="29"/>
      <c r="D320" s="39"/>
      <c r="E320" s="10"/>
    </row>
    <row r="321" spans="1:5" ht="36" customHeight="1" x14ac:dyDescent="0.3">
      <c r="A321" s="14"/>
      <c r="B321" s="28"/>
      <c r="C321" s="29"/>
      <c r="D321" s="39"/>
      <c r="E321" s="10"/>
    </row>
    <row r="322" spans="1:5" ht="36" customHeight="1" x14ac:dyDescent="0.3">
      <c r="A322" s="14"/>
      <c r="B322" s="28"/>
      <c r="C322" s="29"/>
      <c r="D322" s="39"/>
      <c r="E322" s="10"/>
    </row>
    <row r="323" spans="1:5" ht="36" customHeight="1" x14ac:dyDescent="0.3">
      <c r="A323" s="14"/>
      <c r="B323" s="28"/>
      <c r="C323" s="29"/>
      <c r="D323" s="39"/>
      <c r="E323" s="13"/>
    </row>
    <row r="324" spans="1:5" x14ac:dyDescent="0.3">
      <c r="A324" s="14"/>
      <c r="B324" s="28"/>
      <c r="C324" s="29"/>
      <c r="D324" s="39"/>
      <c r="E324" s="10"/>
    </row>
    <row r="325" spans="1:5" x14ac:dyDescent="0.3">
      <c r="A325" s="14"/>
      <c r="B325" s="28"/>
      <c r="C325" s="29"/>
      <c r="D325" s="39"/>
      <c r="E325" s="10"/>
    </row>
    <row r="326" spans="1:5" s="46" customFormat="1" x14ac:dyDescent="0.3">
      <c r="A326" s="43"/>
      <c r="B326" s="44"/>
      <c r="C326" s="45"/>
      <c r="D326" s="33"/>
      <c r="E326" s="34"/>
    </row>
    <row r="327" spans="1:5" x14ac:dyDescent="0.3">
      <c r="A327" s="11"/>
      <c r="B327" s="11"/>
      <c r="C327" s="11"/>
      <c r="D327" s="12"/>
      <c r="E327" s="15"/>
    </row>
    <row r="328" spans="1:5" x14ac:dyDescent="0.3">
      <c r="A328" s="11"/>
      <c r="B328" s="11"/>
      <c r="C328" s="11"/>
      <c r="D328" s="12"/>
      <c r="E328" s="13"/>
    </row>
    <row r="329" spans="1:5" x14ac:dyDescent="0.3">
      <c r="A329" s="9"/>
      <c r="B329" s="36"/>
      <c r="C329" s="37"/>
      <c r="D329" s="40"/>
      <c r="E329" s="13"/>
    </row>
    <row r="330" spans="1:5" x14ac:dyDescent="0.3">
      <c r="A330" s="11"/>
      <c r="B330" s="11"/>
      <c r="C330" s="11"/>
      <c r="D330" s="12"/>
      <c r="E330" s="15"/>
    </row>
    <row r="331" spans="1:5" x14ac:dyDescent="0.3">
      <c r="A331" s="9"/>
      <c r="B331" s="23"/>
      <c r="C331" s="24"/>
      <c r="D331" s="20"/>
      <c r="E331" s="13"/>
    </row>
    <row r="332" spans="1:5" x14ac:dyDescent="0.3">
      <c r="A332" s="11"/>
      <c r="B332" s="11"/>
      <c r="C332" s="11"/>
      <c r="D332" s="12"/>
      <c r="E332" s="47"/>
    </row>
    <row r="333" spans="1:5" x14ac:dyDescent="0.3">
      <c r="A333" s="14"/>
      <c r="B333" s="23"/>
      <c r="C333" s="24"/>
      <c r="D333" s="20"/>
      <c r="E333" s="13"/>
    </row>
    <row r="334" spans="1:5" x14ac:dyDescent="0.3">
      <c r="A334" s="14"/>
      <c r="B334" s="23"/>
      <c r="C334" s="24"/>
      <c r="D334" s="20"/>
      <c r="E334" s="13"/>
    </row>
    <row r="335" spans="1:5" x14ac:dyDescent="0.3">
      <c r="A335" s="14"/>
      <c r="B335" s="23"/>
      <c r="C335" s="24"/>
      <c r="D335" s="20"/>
      <c r="E335" s="13"/>
    </row>
    <row r="336" spans="1:5" x14ac:dyDescent="0.3">
      <c r="A336" s="14"/>
      <c r="B336" s="23"/>
      <c r="C336" s="24"/>
      <c r="D336" s="20"/>
      <c r="E336" s="13"/>
    </row>
    <row r="337" spans="1:5" x14ac:dyDescent="0.3">
      <c r="A337" s="14"/>
      <c r="B337" s="23"/>
      <c r="C337" s="24"/>
      <c r="D337" s="20"/>
      <c r="E337" s="13"/>
    </row>
    <row r="338" spans="1:5" x14ac:dyDescent="0.3">
      <c r="A338" s="14"/>
      <c r="B338" s="23"/>
      <c r="C338" s="24"/>
      <c r="D338" s="20"/>
      <c r="E338" s="13"/>
    </row>
    <row r="339" spans="1:5" x14ac:dyDescent="0.3">
      <c r="A339" s="11"/>
      <c r="B339" s="11"/>
      <c r="C339" s="11"/>
      <c r="D339" s="12"/>
      <c r="E339" s="47"/>
    </row>
    <row r="340" spans="1:5" x14ac:dyDescent="0.3">
      <c r="A340" s="9"/>
      <c r="B340" s="23"/>
      <c r="C340" s="24"/>
      <c r="D340" s="20"/>
      <c r="E340" s="13"/>
    </row>
    <row r="341" spans="1:5" x14ac:dyDescent="0.3">
      <c r="A341" s="9"/>
      <c r="B341" s="23"/>
      <c r="C341" s="24"/>
      <c r="D341" s="20"/>
      <c r="E341" s="13"/>
    </row>
    <row r="342" spans="1:5" x14ac:dyDescent="0.3">
      <c r="A342" s="9"/>
      <c r="B342" s="23"/>
      <c r="C342" s="24"/>
      <c r="D342" s="20"/>
      <c r="E342" s="13"/>
    </row>
    <row r="343" spans="1:5" x14ac:dyDescent="0.3">
      <c r="A343" s="9"/>
      <c r="B343" s="23"/>
      <c r="C343" s="24"/>
      <c r="D343" s="20"/>
      <c r="E343" s="13"/>
    </row>
    <row r="344" spans="1:5" x14ac:dyDescent="0.3">
      <c r="A344" s="9"/>
      <c r="B344" s="23"/>
      <c r="C344" s="24"/>
      <c r="D344" s="20"/>
      <c r="E344" s="13"/>
    </row>
    <row r="345" spans="1:5" x14ac:dyDescent="0.3">
      <c r="A345" s="9"/>
      <c r="B345" s="23"/>
      <c r="C345" s="24"/>
      <c r="D345" s="20"/>
      <c r="E345" s="13"/>
    </row>
    <row r="346" spans="1:5" x14ac:dyDescent="0.3">
      <c r="A346" s="9"/>
      <c r="B346" s="23"/>
      <c r="C346" s="24"/>
      <c r="D346" s="20"/>
      <c r="E346" s="13"/>
    </row>
    <row r="347" spans="1:5" x14ac:dyDescent="0.3">
      <c r="A347" s="9"/>
      <c r="B347" s="23"/>
      <c r="C347" s="24"/>
      <c r="D347" s="20"/>
      <c r="E347" s="13"/>
    </row>
    <row r="348" spans="1:5" x14ac:dyDescent="0.3">
      <c r="A348" s="9"/>
      <c r="B348" s="23"/>
      <c r="C348" s="24"/>
      <c r="D348" s="20"/>
      <c r="E348" s="13"/>
    </row>
    <row r="349" spans="1:5" x14ac:dyDescent="0.3">
      <c r="A349" s="9"/>
      <c r="B349" s="23"/>
      <c r="C349" s="24"/>
      <c r="D349" s="20"/>
      <c r="E349" s="13"/>
    </row>
    <row r="350" spans="1:5" x14ac:dyDescent="0.3">
      <c r="A350" s="9"/>
      <c r="B350" s="23"/>
      <c r="C350" s="24"/>
      <c r="D350" s="20"/>
      <c r="E350" s="13"/>
    </row>
    <row r="351" spans="1:5" x14ac:dyDescent="0.3">
      <c r="A351" s="9"/>
      <c r="B351" s="23"/>
      <c r="C351" s="24"/>
      <c r="D351" s="20"/>
      <c r="E351" s="13"/>
    </row>
    <row r="352" spans="1:5" x14ac:dyDescent="0.3">
      <c r="A352" s="9"/>
      <c r="B352" s="23"/>
      <c r="C352" s="24"/>
      <c r="D352" s="20"/>
      <c r="E352" s="13"/>
    </row>
    <row r="353" spans="1:5" x14ac:dyDescent="0.3">
      <c r="A353" s="9"/>
      <c r="B353" s="23"/>
      <c r="C353" s="24"/>
      <c r="D353" s="20"/>
      <c r="E353" s="13"/>
    </row>
    <row r="354" spans="1:5" x14ac:dyDescent="0.3">
      <c r="A354" s="9"/>
      <c r="B354" s="23"/>
      <c r="C354" s="24"/>
      <c r="D354" s="20"/>
      <c r="E354" s="13"/>
    </row>
    <row r="355" spans="1:5" x14ac:dyDescent="0.3">
      <c r="A355" s="9"/>
      <c r="B355" s="23"/>
      <c r="C355" s="24"/>
      <c r="D355" s="20"/>
      <c r="E355" s="13"/>
    </row>
    <row r="356" spans="1:5" x14ac:dyDescent="0.3">
      <c r="A356" s="9"/>
      <c r="B356" s="23"/>
      <c r="C356" s="24"/>
      <c r="D356" s="20"/>
      <c r="E356" s="13"/>
    </row>
    <row r="357" spans="1:5" x14ac:dyDescent="0.3">
      <c r="A357" s="9"/>
      <c r="B357" s="23"/>
      <c r="C357" s="24"/>
      <c r="D357" s="20"/>
      <c r="E357" s="13"/>
    </row>
    <row r="358" spans="1:5" x14ac:dyDescent="0.3">
      <c r="A358" s="9"/>
      <c r="B358" s="23"/>
      <c r="C358" s="24"/>
      <c r="D358" s="20"/>
      <c r="E358" s="13"/>
    </row>
    <row r="359" spans="1:5" x14ac:dyDescent="0.3">
      <c r="A359" s="9"/>
      <c r="B359" s="23"/>
      <c r="C359" s="24"/>
      <c r="D359" s="20"/>
      <c r="E359" s="13"/>
    </row>
    <row r="360" spans="1:5" x14ac:dyDescent="0.3">
      <c r="A360" s="9"/>
      <c r="B360" s="48"/>
      <c r="C360" s="49"/>
      <c r="D360" s="50"/>
      <c r="E360" s="34"/>
    </row>
    <row r="361" spans="1:5" x14ac:dyDescent="0.3">
      <c r="A361" s="11"/>
      <c r="B361" s="11"/>
      <c r="C361" s="11"/>
      <c r="D361" s="12"/>
      <c r="E361" s="15"/>
    </row>
    <row r="362" spans="1:5" ht="15" customHeight="1" x14ac:dyDescent="0.3">
      <c r="A362" s="11"/>
      <c r="B362" s="11"/>
      <c r="C362" s="11"/>
      <c r="D362" s="12"/>
      <c r="E362" s="13"/>
    </row>
    <row r="363" spans="1:5" hidden="1" x14ac:dyDescent="0.3">
      <c r="A363" s="9"/>
      <c r="B363" s="23"/>
      <c r="C363" s="24"/>
      <c r="D363" s="20"/>
      <c r="E363" s="13"/>
    </row>
    <row r="364" spans="1:5" hidden="1" x14ac:dyDescent="0.3">
      <c r="A364" s="9"/>
      <c r="B364" s="23"/>
      <c r="C364" s="24"/>
      <c r="D364" s="20"/>
      <c r="E364" s="13"/>
    </row>
    <row r="365" spans="1:5" hidden="1" x14ac:dyDescent="0.3">
      <c r="A365" s="11"/>
      <c r="B365" s="11"/>
      <c r="C365" s="11"/>
      <c r="D365" s="12"/>
      <c r="E365" s="15"/>
    </row>
    <row r="366" spans="1:5" hidden="1" x14ac:dyDescent="0.3">
      <c r="A366" s="14"/>
      <c r="C366" s="51"/>
      <c r="E366" s="13"/>
    </row>
    <row r="367" spans="1:5" hidden="1" x14ac:dyDescent="0.3">
      <c r="A367" s="11"/>
      <c r="B367" s="11"/>
      <c r="C367" s="11"/>
      <c r="D367" s="12"/>
      <c r="E367" s="15"/>
    </row>
    <row r="368" spans="1:5" hidden="1" x14ac:dyDescent="0.3">
      <c r="A368" s="9"/>
      <c r="B368" s="23"/>
      <c r="C368" s="24"/>
      <c r="D368" s="20"/>
      <c r="E368" s="13"/>
    </row>
    <row r="369" spans="1:5" hidden="1" x14ac:dyDescent="0.3">
      <c r="A369" s="11"/>
      <c r="B369" s="11"/>
      <c r="C369" s="11"/>
      <c r="D369" s="12"/>
      <c r="E369" s="15"/>
    </row>
    <row r="370" spans="1:5" hidden="1" x14ac:dyDescent="0.3">
      <c r="A370" s="9"/>
      <c r="B370" s="23"/>
      <c r="C370" s="24"/>
      <c r="D370" s="20"/>
      <c r="E370" s="13"/>
    </row>
    <row r="371" spans="1:5" hidden="1" x14ac:dyDescent="0.3">
      <c r="A371" s="11"/>
      <c r="B371" s="11"/>
      <c r="C371" s="11"/>
      <c r="D371" s="12"/>
      <c r="E371" s="13"/>
    </row>
    <row r="372" spans="1:5" hidden="1" x14ac:dyDescent="0.3">
      <c r="A372" s="9"/>
      <c r="B372" s="23"/>
      <c r="C372" s="24"/>
      <c r="D372" s="20"/>
      <c r="E372" s="13"/>
    </row>
    <row r="373" spans="1:5" hidden="1" x14ac:dyDescent="0.3">
      <c r="A373" s="11"/>
      <c r="B373" s="11"/>
      <c r="C373" s="11"/>
      <c r="D373" s="12"/>
      <c r="E373" s="15"/>
    </row>
    <row r="374" spans="1:5" x14ac:dyDescent="0.3">
      <c r="A374" s="9"/>
      <c r="B374" s="19"/>
      <c r="C374" s="37"/>
      <c r="D374" s="20"/>
      <c r="E374" s="21"/>
    </row>
    <row r="375" spans="1:5" x14ac:dyDescent="0.3">
      <c r="A375" s="9"/>
      <c r="B375" s="19"/>
      <c r="C375" s="37"/>
      <c r="D375" s="20"/>
      <c r="E375" s="21"/>
    </row>
    <row r="376" spans="1:5" x14ac:dyDescent="0.3">
      <c r="A376" s="9"/>
      <c r="B376" s="19"/>
      <c r="C376" s="37"/>
      <c r="D376" s="20"/>
      <c r="E376" s="21"/>
    </row>
    <row r="377" spans="1:5" x14ac:dyDescent="0.3">
      <c r="A377" s="9"/>
      <c r="B377" s="19"/>
      <c r="C377" s="37"/>
      <c r="D377" s="20"/>
      <c r="E377" s="34"/>
    </row>
    <row r="378" spans="1:5" x14ac:dyDescent="0.3">
      <c r="A378" s="11"/>
      <c r="B378" s="11"/>
      <c r="C378" s="11"/>
      <c r="D378" s="12"/>
      <c r="E378" s="15"/>
    </row>
    <row r="379" spans="1:5" x14ac:dyDescent="0.3">
      <c r="A379" s="11"/>
      <c r="B379" s="11"/>
      <c r="C379" s="11"/>
      <c r="D379" s="12"/>
      <c r="E379" s="15"/>
    </row>
    <row r="380" spans="1:5" x14ac:dyDescent="0.3">
      <c r="A380" s="11"/>
      <c r="B380" s="11"/>
      <c r="C380" s="11"/>
      <c r="D380" s="12"/>
      <c r="E380" s="15"/>
    </row>
    <row r="381" spans="1:5" x14ac:dyDescent="0.3">
      <c r="A381" s="16"/>
      <c r="B381" s="16"/>
      <c r="C381" s="16"/>
      <c r="D381" s="2"/>
      <c r="E381" s="17"/>
    </row>
    <row r="382" spans="1:5" x14ac:dyDescent="0.3">
      <c r="E382" s="26"/>
    </row>
    <row r="383" spans="1:5" x14ac:dyDescent="0.3">
      <c r="E383" s="26"/>
    </row>
    <row r="384" spans="1:5" x14ac:dyDescent="0.3">
      <c r="E384" s="26"/>
    </row>
    <row r="385" spans="5:5" x14ac:dyDescent="0.3">
      <c r="E385" s="26"/>
    </row>
    <row r="386" spans="5:5" x14ac:dyDescent="0.3">
      <c r="E386" s="26"/>
    </row>
    <row r="387" spans="5:5" x14ac:dyDescent="0.3">
      <c r="E387" s="26"/>
    </row>
    <row r="388" spans="5:5" x14ac:dyDescent="0.3">
      <c r="E388" s="26"/>
    </row>
    <row r="390" spans="5:5" x14ac:dyDescent="0.3">
      <c r="E390" s="26"/>
    </row>
    <row r="391" spans="5:5" x14ac:dyDescent="0.3">
      <c r="E391" s="26"/>
    </row>
    <row r="392" spans="5:5" x14ac:dyDescent="0.3">
      <c r="E392" s="26"/>
    </row>
    <row r="393" spans="5:5" x14ac:dyDescent="0.3">
      <c r="E393" s="26"/>
    </row>
    <row r="394" spans="5:5" x14ac:dyDescent="0.3">
      <c r="E394" s="26"/>
    </row>
    <row r="395" spans="5:5" x14ac:dyDescent="0.3">
      <c r="E395" s="26"/>
    </row>
    <row r="396" spans="5:5" x14ac:dyDescent="0.3">
      <c r="E396" s="26"/>
    </row>
    <row r="397" spans="5:5" x14ac:dyDescent="0.3">
      <c r="E397" s="26"/>
    </row>
    <row r="398" spans="5:5" x14ac:dyDescent="0.3">
      <c r="E398" s="26"/>
    </row>
    <row r="399" spans="5:5" x14ac:dyDescent="0.3">
      <c r="E399" s="26"/>
    </row>
    <row r="400" spans="5:5" x14ac:dyDescent="0.3">
      <c r="E400" s="26"/>
    </row>
    <row r="401" spans="5:5" x14ac:dyDescent="0.3">
      <c r="E401" s="26"/>
    </row>
    <row r="402" spans="5:5" x14ac:dyDescent="0.3">
      <c r="E402" s="26"/>
    </row>
    <row r="403" spans="5:5" x14ac:dyDescent="0.3">
      <c r="E403" s="26"/>
    </row>
    <row r="404" spans="5:5" x14ac:dyDescent="0.3">
      <c r="E404" s="26"/>
    </row>
    <row r="405" spans="5:5" x14ac:dyDescent="0.3">
      <c r="E405" s="26"/>
    </row>
    <row r="406" spans="5:5" x14ac:dyDescent="0.3">
      <c r="E406" s="26"/>
    </row>
    <row r="407" spans="5:5" x14ac:dyDescent="0.3">
      <c r="E407" s="26"/>
    </row>
    <row r="408" spans="5:5" x14ac:dyDescent="0.3">
      <c r="E408" s="26"/>
    </row>
    <row r="409" spans="5:5" x14ac:dyDescent="0.3">
      <c r="E409" s="26"/>
    </row>
    <row r="410" spans="5:5" x14ac:dyDescent="0.3">
      <c r="E410" s="26"/>
    </row>
    <row r="411" spans="5:5" x14ac:dyDescent="0.3">
      <c r="E411" s="26"/>
    </row>
    <row r="412" spans="5:5" x14ac:dyDescent="0.3">
      <c r="E412" s="26"/>
    </row>
    <row r="413" spans="5:5" x14ac:dyDescent="0.3">
      <c r="E413" s="26"/>
    </row>
    <row r="414" spans="5:5" x14ac:dyDescent="0.3">
      <c r="E414" s="26"/>
    </row>
  </sheetData>
  <mergeCells count="1">
    <mergeCell ref="A197:E197"/>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9"/>
  <sheetViews>
    <sheetView zoomScaleNormal="100" workbookViewId="0">
      <selection activeCell="K113" sqref="K113"/>
    </sheetView>
  </sheetViews>
  <sheetFormatPr defaultRowHeight="16.5" x14ac:dyDescent="0.3"/>
  <cols>
    <col min="1" max="1" width="12.28515625" style="22" customWidth="1"/>
    <col min="2" max="2" width="13.7109375" style="22" customWidth="1"/>
    <col min="3" max="3" width="11.7109375" style="22" customWidth="1"/>
    <col min="4" max="4" width="17.140625" style="25" customWidth="1"/>
    <col min="5" max="5" width="48.28515625" style="22" customWidth="1"/>
    <col min="6" max="6" width="10.85546875" style="22" customWidth="1"/>
    <col min="7" max="7" width="9.140625" style="22" customWidth="1"/>
    <col min="8" max="8" width="8.28515625" style="22" customWidth="1"/>
    <col min="9" max="9" width="7.42578125" style="22" customWidth="1"/>
    <col min="10" max="10" width="7.28515625" style="22" customWidth="1"/>
    <col min="11" max="16384" width="9.140625" style="22"/>
  </cols>
  <sheetData>
    <row r="1" spans="1:8" x14ac:dyDescent="0.3">
      <c r="E1" s="26"/>
    </row>
    <row r="2" spans="1:8" x14ac:dyDescent="0.3">
      <c r="A2" s="84" t="s">
        <v>245</v>
      </c>
      <c r="B2" s="84"/>
      <c r="C2" s="84"/>
      <c r="D2" s="84"/>
      <c r="E2" s="85"/>
      <c r="F2" s="83"/>
      <c r="G2" s="52"/>
      <c r="H2" s="52"/>
    </row>
    <row r="3" spans="1:8" x14ac:dyDescent="0.3">
      <c r="A3" s="84" t="s">
        <v>244</v>
      </c>
      <c r="B3" s="84"/>
      <c r="C3" s="84"/>
      <c r="D3" s="84"/>
      <c r="E3" s="85"/>
      <c r="F3" s="83"/>
      <c r="G3" s="52"/>
      <c r="H3" s="52"/>
    </row>
    <row r="4" spans="1:8" x14ac:dyDescent="0.3">
      <c r="A4" s="84" t="s">
        <v>243</v>
      </c>
      <c r="B4" s="84"/>
      <c r="C4" s="84"/>
      <c r="D4" s="84"/>
      <c r="E4" s="85"/>
      <c r="F4" s="83"/>
      <c r="G4" s="52"/>
      <c r="H4" s="52"/>
    </row>
    <row r="5" spans="1:8" ht="17.25" thickBot="1" x14ac:dyDescent="0.35">
      <c r="A5" s="84"/>
      <c r="B5" s="84"/>
      <c r="C5" s="84"/>
      <c r="D5" s="84" t="s">
        <v>242</v>
      </c>
      <c r="E5" s="84"/>
      <c r="F5" s="83"/>
      <c r="G5" s="72"/>
      <c r="H5" s="72"/>
    </row>
    <row r="6" spans="1:8" ht="99.75" thickBot="1" x14ac:dyDescent="0.35">
      <c r="A6" s="82" t="s">
        <v>241</v>
      </c>
      <c r="B6" s="81" t="s">
        <v>240</v>
      </c>
      <c r="C6" s="80" t="s">
        <v>239</v>
      </c>
      <c r="D6" s="79" t="s">
        <v>238</v>
      </c>
      <c r="E6" s="78" t="s">
        <v>237</v>
      </c>
      <c r="F6" s="77" t="s">
        <v>236</v>
      </c>
      <c r="G6" s="52"/>
      <c r="H6" s="52"/>
    </row>
    <row r="7" spans="1:8" ht="49.5" x14ac:dyDescent="0.3">
      <c r="A7" s="57">
        <v>1</v>
      </c>
      <c r="B7" s="58">
        <v>44014</v>
      </c>
      <c r="C7" s="57">
        <v>1086</v>
      </c>
      <c r="D7" s="75" t="s">
        <v>89</v>
      </c>
      <c r="E7" s="57" t="s">
        <v>235</v>
      </c>
      <c r="F7" s="56">
        <v>240</v>
      </c>
      <c r="G7" s="76"/>
      <c r="H7" s="68"/>
    </row>
    <row r="8" spans="1:8" ht="49.5" x14ac:dyDescent="0.3">
      <c r="A8" s="60">
        <v>2</v>
      </c>
      <c r="B8" s="58">
        <v>44014</v>
      </c>
      <c r="C8" s="57">
        <v>1087</v>
      </c>
      <c r="D8" s="75" t="s">
        <v>89</v>
      </c>
      <c r="E8" s="57" t="s">
        <v>234</v>
      </c>
      <c r="F8" s="56">
        <v>168</v>
      </c>
      <c r="G8" s="76"/>
      <c r="H8" s="68"/>
    </row>
    <row r="9" spans="1:8" ht="49.5" x14ac:dyDescent="0.3">
      <c r="A9" s="57">
        <v>3</v>
      </c>
      <c r="B9" s="58">
        <v>44014</v>
      </c>
      <c r="C9" s="57">
        <v>1088</v>
      </c>
      <c r="D9" s="75" t="s">
        <v>89</v>
      </c>
      <c r="E9" s="57" t="s">
        <v>233</v>
      </c>
      <c r="F9" s="56">
        <v>443</v>
      </c>
      <c r="G9" s="68"/>
      <c r="H9" s="68"/>
    </row>
    <row r="10" spans="1:8" x14ac:dyDescent="0.3">
      <c r="A10" s="60">
        <v>4</v>
      </c>
      <c r="B10" s="58">
        <v>44014</v>
      </c>
      <c r="C10" s="57">
        <v>1091</v>
      </c>
      <c r="D10" s="57" t="s">
        <v>232</v>
      </c>
      <c r="E10" s="57" t="s">
        <v>231</v>
      </c>
      <c r="F10" s="56">
        <v>120.05</v>
      </c>
      <c r="G10" s="68"/>
      <c r="H10" s="68"/>
    </row>
    <row r="11" spans="1:8" x14ac:dyDescent="0.3">
      <c r="A11" s="57">
        <v>5</v>
      </c>
      <c r="B11" s="58">
        <v>44014</v>
      </c>
      <c r="C11" s="57">
        <v>1092</v>
      </c>
      <c r="D11" s="57" t="s">
        <v>158</v>
      </c>
      <c r="E11" s="57" t="s">
        <v>230</v>
      </c>
      <c r="F11" s="56">
        <v>54.45</v>
      </c>
      <c r="G11" s="68"/>
      <c r="H11" s="68"/>
    </row>
    <row r="12" spans="1:8" x14ac:dyDescent="0.3">
      <c r="A12" s="60">
        <v>6</v>
      </c>
      <c r="B12" s="58">
        <v>44014</v>
      </c>
      <c r="C12" s="57">
        <v>1093</v>
      </c>
      <c r="D12" s="57" t="s">
        <v>115</v>
      </c>
      <c r="E12" s="57" t="s">
        <v>229</v>
      </c>
      <c r="F12" s="56">
        <v>4269.72</v>
      </c>
      <c r="G12" s="203"/>
      <c r="H12" s="204"/>
    </row>
    <row r="13" spans="1:8" ht="33" x14ac:dyDescent="0.3">
      <c r="A13" s="57">
        <v>7</v>
      </c>
      <c r="B13" s="58">
        <v>44015</v>
      </c>
      <c r="C13" s="57">
        <v>1098</v>
      </c>
      <c r="D13" s="57" t="s">
        <v>193</v>
      </c>
      <c r="E13" s="57" t="s">
        <v>228</v>
      </c>
      <c r="F13" s="56">
        <v>2951.2</v>
      </c>
      <c r="G13" s="68"/>
      <c r="H13" s="68"/>
    </row>
    <row r="14" spans="1:8" ht="33" x14ac:dyDescent="0.3">
      <c r="A14" s="60">
        <v>8</v>
      </c>
      <c r="B14" s="58">
        <v>44015</v>
      </c>
      <c r="C14" s="57">
        <v>1099</v>
      </c>
      <c r="D14" s="57" t="s">
        <v>227</v>
      </c>
      <c r="E14" s="57" t="s">
        <v>226</v>
      </c>
      <c r="F14" s="56">
        <v>5679.61</v>
      </c>
      <c r="G14" s="68"/>
      <c r="H14" s="68"/>
    </row>
    <row r="15" spans="1:8" ht="33" x14ac:dyDescent="0.3">
      <c r="A15" s="57">
        <v>9</v>
      </c>
      <c r="B15" s="58">
        <v>44015</v>
      </c>
      <c r="C15" s="57">
        <v>1100</v>
      </c>
      <c r="D15" s="57" t="s">
        <v>111</v>
      </c>
      <c r="E15" s="57" t="s">
        <v>225</v>
      </c>
      <c r="F15" s="56">
        <v>183</v>
      </c>
      <c r="G15" s="68"/>
      <c r="H15" s="68"/>
    </row>
    <row r="16" spans="1:8" ht="33" x14ac:dyDescent="0.3">
      <c r="A16" s="60">
        <v>10</v>
      </c>
      <c r="B16" s="58">
        <v>44019</v>
      </c>
      <c r="C16" s="57">
        <v>223</v>
      </c>
      <c r="D16" s="57" t="s">
        <v>224</v>
      </c>
      <c r="E16" s="57" t="s">
        <v>223</v>
      </c>
      <c r="F16" s="56">
        <v>500</v>
      </c>
      <c r="G16" s="68"/>
      <c r="H16" s="68"/>
    </row>
    <row r="17" spans="1:8" ht="49.5" x14ac:dyDescent="0.3">
      <c r="A17" s="57">
        <v>11</v>
      </c>
      <c r="B17" s="58">
        <v>44019</v>
      </c>
      <c r="C17" s="57">
        <v>1710</v>
      </c>
      <c r="D17" s="57" t="s">
        <v>222</v>
      </c>
      <c r="E17" s="57" t="s">
        <v>221</v>
      </c>
      <c r="F17" s="56">
        <v>69.02</v>
      </c>
      <c r="G17" s="68"/>
      <c r="H17" s="68"/>
    </row>
    <row r="18" spans="1:8" ht="33" x14ac:dyDescent="0.3">
      <c r="A18" s="60">
        <v>12</v>
      </c>
      <c r="B18" s="58">
        <v>44020</v>
      </c>
      <c r="C18" s="57">
        <v>1709</v>
      </c>
      <c r="D18" s="57" t="s">
        <v>96</v>
      </c>
      <c r="E18" s="57" t="s">
        <v>220</v>
      </c>
      <c r="F18" s="56">
        <v>-4000</v>
      </c>
      <c r="G18" s="68"/>
      <c r="H18" s="68"/>
    </row>
    <row r="19" spans="1:8" ht="49.5" x14ac:dyDescent="0.3">
      <c r="A19" s="57">
        <v>13</v>
      </c>
      <c r="B19" s="58">
        <v>44020</v>
      </c>
      <c r="C19" s="57">
        <v>1125</v>
      </c>
      <c r="D19" s="57" t="s">
        <v>219</v>
      </c>
      <c r="E19" s="57" t="s">
        <v>218</v>
      </c>
      <c r="F19" s="56">
        <v>134</v>
      </c>
      <c r="G19" s="68"/>
      <c r="H19" s="68"/>
    </row>
    <row r="20" spans="1:8" ht="82.5" x14ac:dyDescent="0.3">
      <c r="A20" s="60">
        <v>14</v>
      </c>
      <c r="B20" s="58">
        <v>44020</v>
      </c>
      <c r="C20" s="57">
        <v>1126</v>
      </c>
      <c r="D20" s="57" t="s">
        <v>217</v>
      </c>
      <c r="E20" s="57" t="s">
        <v>216</v>
      </c>
      <c r="F20" s="56">
        <v>1100</v>
      </c>
      <c r="G20" s="68"/>
      <c r="H20" s="68"/>
    </row>
    <row r="21" spans="1:8" ht="49.5" x14ac:dyDescent="0.3">
      <c r="A21" s="57">
        <v>15</v>
      </c>
      <c r="B21" s="58">
        <v>44020</v>
      </c>
      <c r="C21" s="57">
        <v>1215</v>
      </c>
      <c r="D21" s="57" t="s">
        <v>94</v>
      </c>
      <c r="E21" s="57" t="s">
        <v>215</v>
      </c>
      <c r="F21" s="56">
        <v>49678.8</v>
      </c>
      <c r="G21" s="74"/>
      <c r="H21" s="68"/>
    </row>
    <row r="22" spans="1:8" ht="49.5" x14ac:dyDescent="0.3">
      <c r="A22" s="60">
        <v>16</v>
      </c>
      <c r="B22" s="58">
        <v>44021</v>
      </c>
      <c r="C22" s="57">
        <v>1139</v>
      </c>
      <c r="D22" s="57" t="s">
        <v>96</v>
      </c>
      <c r="E22" s="57" t="s">
        <v>214</v>
      </c>
      <c r="F22" s="56">
        <v>-48</v>
      </c>
      <c r="G22" s="74"/>
      <c r="H22" s="74"/>
    </row>
    <row r="23" spans="1:8" ht="49.5" x14ac:dyDescent="0.3">
      <c r="A23" s="57">
        <v>17</v>
      </c>
      <c r="B23" s="58">
        <v>44021</v>
      </c>
      <c r="C23" s="57">
        <v>8524</v>
      </c>
      <c r="D23" s="57" t="s">
        <v>96</v>
      </c>
      <c r="E23" s="57" t="s">
        <v>213</v>
      </c>
      <c r="F23" s="56">
        <v>-44.77</v>
      </c>
      <c r="G23" s="74"/>
      <c r="H23" s="74"/>
    </row>
    <row r="24" spans="1:8" ht="33" x14ac:dyDescent="0.3">
      <c r="A24" s="60">
        <v>18</v>
      </c>
      <c r="B24" s="58">
        <v>44021</v>
      </c>
      <c r="C24" s="57">
        <v>1224</v>
      </c>
      <c r="D24" s="57" t="s">
        <v>204</v>
      </c>
      <c r="E24" s="57" t="s">
        <v>212</v>
      </c>
      <c r="F24" s="56">
        <v>1177.77</v>
      </c>
      <c r="G24" s="74"/>
      <c r="H24" s="74"/>
    </row>
    <row r="25" spans="1:8" ht="33" x14ac:dyDescent="0.3">
      <c r="A25" s="57">
        <v>19</v>
      </c>
      <c r="B25" s="58">
        <v>44022</v>
      </c>
      <c r="C25" s="57">
        <v>226</v>
      </c>
      <c r="D25" s="75" t="s">
        <v>89</v>
      </c>
      <c r="E25" s="57" t="s">
        <v>211</v>
      </c>
      <c r="F25" s="56">
        <v>100</v>
      </c>
      <c r="G25" s="74"/>
      <c r="H25" s="74"/>
    </row>
    <row r="26" spans="1:8" ht="66" x14ac:dyDescent="0.3">
      <c r="A26" s="60">
        <v>20</v>
      </c>
      <c r="B26" s="58">
        <v>44022</v>
      </c>
      <c r="C26" s="57">
        <v>925</v>
      </c>
      <c r="D26" s="57" t="s">
        <v>96</v>
      </c>
      <c r="E26" s="57" t="s">
        <v>210</v>
      </c>
      <c r="F26" s="56">
        <v>-467.6</v>
      </c>
      <c r="G26" s="74"/>
      <c r="H26" s="73"/>
    </row>
    <row r="27" spans="1:8" ht="66" x14ac:dyDescent="0.3">
      <c r="A27" s="57">
        <v>21</v>
      </c>
      <c r="B27" s="58">
        <v>44022</v>
      </c>
      <c r="C27" s="57">
        <v>926</v>
      </c>
      <c r="D27" s="57" t="s">
        <v>96</v>
      </c>
      <c r="E27" s="57" t="s">
        <v>209</v>
      </c>
      <c r="F27" s="56">
        <v>-556.15</v>
      </c>
      <c r="G27" s="68"/>
      <c r="H27" s="68"/>
    </row>
    <row r="28" spans="1:8" ht="49.5" x14ac:dyDescent="0.3">
      <c r="A28" s="60">
        <v>22</v>
      </c>
      <c r="B28" s="58">
        <v>44025</v>
      </c>
      <c r="C28" s="57">
        <v>1225</v>
      </c>
      <c r="D28" s="57" t="s">
        <v>206</v>
      </c>
      <c r="E28" s="57" t="s">
        <v>208</v>
      </c>
      <c r="F28" s="56">
        <v>1671.77</v>
      </c>
      <c r="G28" s="72"/>
      <c r="H28" s="52"/>
    </row>
    <row r="29" spans="1:8" ht="49.5" x14ac:dyDescent="0.3">
      <c r="A29" s="57">
        <v>23</v>
      </c>
      <c r="B29" s="58">
        <v>44025</v>
      </c>
      <c r="C29" s="57">
        <v>1226</v>
      </c>
      <c r="D29" s="57" t="s">
        <v>206</v>
      </c>
      <c r="E29" s="57" t="s">
        <v>207</v>
      </c>
      <c r="F29" s="56">
        <v>35598.19</v>
      </c>
      <c r="G29" s="68"/>
      <c r="H29" s="52"/>
    </row>
    <row r="30" spans="1:8" ht="49.5" x14ac:dyDescent="0.3">
      <c r="A30" s="60">
        <v>24</v>
      </c>
      <c r="B30" s="58">
        <v>44025</v>
      </c>
      <c r="C30" s="57">
        <v>1251</v>
      </c>
      <c r="D30" s="57" t="s">
        <v>206</v>
      </c>
      <c r="E30" s="57" t="s">
        <v>205</v>
      </c>
      <c r="F30" s="56">
        <v>53.76</v>
      </c>
      <c r="G30" s="72"/>
      <c r="H30" s="52"/>
    </row>
    <row r="31" spans="1:8" ht="33" x14ac:dyDescent="0.3">
      <c r="A31" s="57">
        <v>25</v>
      </c>
      <c r="B31" s="58">
        <v>44025</v>
      </c>
      <c r="C31" s="57">
        <v>1252</v>
      </c>
      <c r="D31" s="57" t="s">
        <v>204</v>
      </c>
      <c r="E31" s="57" t="s">
        <v>203</v>
      </c>
      <c r="F31" s="56">
        <v>211.23</v>
      </c>
      <c r="G31" s="72"/>
      <c r="H31" s="52"/>
    </row>
    <row r="32" spans="1:8" ht="66" x14ac:dyDescent="0.3">
      <c r="A32" s="60">
        <v>26</v>
      </c>
      <c r="B32" s="58">
        <v>44025</v>
      </c>
      <c r="C32" s="57">
        <v>1253</v>
      </c>
      <c r="D32" s="57" t="s">
        <v>202</v>
      </c>
      <c r="E32" s="57" t="s">
        <v>201</v>
      </c>
      <c r="F32" s="56">
        <v>54.74</v>
      </c>
      <c r="G32" s="72"/>
      <c r="H32" s="52"/>
    </row>
    <row r="33" spans="1:8" ht="82.5" x14ac:dyDescent="0.3">
      <c r="A33" s="57">
        <v>27</v>
      </c>
      <c r="B33" s="58">
        <v>44025</v>
      </c>
      <c r="C33" s="57">
        <v>1254</v>
      </c>
      <c r="D33" s="57" t="s">
        <v>200</v>
      </c>
      <c r="E33" s="57" t="s">
        <v>199</v>
      </c>
      <c r="F33" s="56">
        <v>100</v>
      </c>
      <c r="G33" s="72"/>
      <c r="H33" s="52"/>
    </row>
    <row r="34" spans="1:8" ht="49.5" x14ac:dyDescent="0.3">
      <c r="A34" s="60">
        <v>28</v>
      </c>
      <c r="B34" s="58">
        <v>44025</v>
      </c>
      <c r="C34" s="57">
        <v>1258</v>
      </c>
      <c r="D34" s="57" t="s">
        <v>198</v>
      </c>
      <c r="E34" s="57" t="s">
        <v>197</v>
      </c>
      <c r="F34" s="56">
        <v>628.39</v>
      </c>
      <c r="G34" s="68"/>
      <c r="H34" s="52"/>
    </row>
    <row r="35" spans="1:8" ht="33" x14ac:dyDescent="0.3">
      <c r="A35" s="57">
        <v>29</v>
      </c>
      <c r="B35" s="58">
        <v>44028</v>
      </c>
      <c r="C35" s="57">
        <v>1338</v>
      </c>
      <c r="D35" s="57" t="s">
        <v>142</v>
      </c>
      <c r="E35" s="57" t="s">
        <v>196</v>
      </c>
      <c r="F35" s="56">
        <v>11566.8</v>
      </c>
      <c r="G35" s="72"/>
      <c r="H35" s="52"/>
    </row>
    <row r="36" spans="1:8" ht="49.5" x14ac:dyDescent="0.3">
      <c r="A36" s="60">
        <v>30</v>
      </c>
      <c r="B36" s="58">
        <v>44028</v>
      </c>
      <c r="C36" s="57">
        <v>1339</v>
      </c>
      <c r="D36" s="57" t="s">
        <v>193</v>
      </c>
      <c r="E36" s="57" t="s">
        <v>195</v>
      </c>
      <c r="F36" s="56">
        <v>3260.6</v>
      </c>
      <c r="G36" s="72"/>
      <c r="H36" s="52"/>
    </row>
    <row r="37" spans="1:8" ht="33" x14ac:dyDescent="0.3">
      <c r="A37" s="57">
        <v>31</v>
      </c>
      <c r="B37" s="58">
        <v>44028</v>
      </c>
      <c r="C37" s="57">
        <v>1340</v>
      </c>
      <c r="D37" s="57" t="s">
        <v>193</v>
      </c>
      <c r="E37" s="57" t="s">
        <v>194</v>
      </c>
      <c r="F37" s="56">
        <v>17040.8</v>
      </c>
      <c r="G37" s="72"/>
      <c r="H37" s="52"/>
    </row>
    <row r="38" spans="1:8" ht="49.5" x14ac:dyDescent="0.3">
      <c r="A38" s="60">
        <v>32</v>
      </c>
      <c r="B38" s="58">
        <v>44028</v>
      </c>
      <c r="C38" s="57">
        <v>1341</v>
      </c>
      <c r="D38" s="57" t="s">
        <v>193</v>
      </c>
      <c r="E38" s="57" t="s">
        <v>192</v>
      </c>
      <c r="F38" s="56">
        <v>2618</v>
      </c>
      <c r="G38" s="72"/>
      <c r="H38" s="52"/>
    </row>
    <row r="39" spans="1:8" ht="33" x14ac:dyDescent="0.3">
      <c r="A39" s="57">
        <v>33</v>
      </c>
      <c r="B39" s="58">
        <v>44028</v>
      </c>
      <c r="C39" s="57">
        <v>1342</v>
      </c>
      <c r="D39" s="57" t="s">
        <v>191</v>
      </c>
      <c r="E39" s="57" t="s">
        <v>190</v>
      </c>
      <c r="F39" s="56">
        <v>2915.5</v>
      </c>
      <c r="G39" s="72"/>
      <c r="H39" s="52"/>
    </row>
    <row r="40" spans="1:8" ht="33" x14ac:dyDescent="0.3">
      <c r="A40" s="60">
        <v>34</v>
      </c>
      <c r="B40" s="58">
        <v>44028</v>
      </c>
      <c r="C40" s="57">
        <v>1343</v>
      </c>
      <c r="D40" s="57" t="s">
        <v>189</v>
      </c>
      <c r="E40" s="57" t="s">
        <v>188</v>
      </c>
      <c r="F40" s="56">
        <v>389</v>
      </c>
      <c r="G40" s="72"/>
      <c r="H40" s="52"/>
    </row>
    <row r="41" spans="1:8" ht="49.5" x14ac:dyDescent="0.3">
      <c r="A41" s="57">
        <v>35</v>
      </c>
      <c r="B41" s="58">
        <v>44028</v>
      </c>
      <c r="C41" s="57">
        <v>1344</v>
      </c>
      <c r="D41" s="57" t="s">
        <v>187</v>
      </c>
      <c r="E41" s="57" t="s">
        <v>186</v>
      </c>
      <c r="F41" s="56">
        <v>998</v>
      </c>
      <c r="G41" s="72"/>
      <c r="H41" s="52"/>
    </row>
    <row r="42" spans="1:8" ht="49.5" x14ac:dyDescent="0.3">
      <c r="A42" s="60">
        <v>36</v>
      </c>
      <c r="B42" s="58">
        <v>44028</v>
      </c>
      <c r="C42" s="57">
        <v>1346</v>
      </c>
      <c r="D42" s="57" t="s">
        <v>185</v>
      </c>
      <c r="E42" s="57" t="s">
        <v>184</v>
      </c>
      <c r="F42" s="56">
        <v>7906.36</v>
      </c>
      <c r="G42" s="72"/>
      <c r="H42" s="52"/>
    </row>
    <row r="43" spans="1:8" ht="33" x14ac:dyDescent="0.3">
      <c r="A43" s="57">
        <v>37</v>
      </c>
      <c r="B43" s="58">
        <v>44028</v>
      </c>
      <c r="C43" s="57">
        <v>1347</v>
      </c>
      <c r="D43" s="57" t="s">
        <v>183</v>
      </c>
      <c r="E43" s="57" t="s">
        <v>182</v>
      </c>
      <c r="F43" s="56">
        <v>1260</v>
      </c>
      <c r="G43" s="72"/>
      <c r="H43" s="52"/>
    </row>
    <row r="44" spans="1:8" ht="33" x14ac:dyDescent="0.3">
      <c r="A44" s="60">
        <v>38</v>
      </c>
      <c r="B44" s="58">
        <v>44028</v>
      </c>
      <c r="C44" s="57">
        <v>1348</v>
      </c>
      <c r="D44" s="57" t="s">
        <v>181</v>
      </c>
      <c r="E44" s="57" t="s">
        <v>180</v>
      </c>
      <c r="F44" s="56">
        <v>4403</v>
      </c>
      <c r="G44" s="72"/>
      <c r="H44" s="52"/>
    </row>
    <row r="45" spans="1:8" ht="49.5" x14ac:dyDescent="0.3">
      <c r="A45" s="57">
        <v>39</v>
      </c>
      <c r="B45" s="58">
        <v>44028</v>
      </c>
      <c r="C45" s="57">
        <v>1349</v>
      </c>
      <c r="D45" s="57" t="s">
        <v>179</v>
      </c>
      <c r="E45" s="57" t="s">
        <v>178</v>
      </c>
      <c r="F45" s="56">
        <v>4374.83</v>
      </c>
      <c r="G45" s="68"/>
      <c r="H45" s="52"/>
    </row>
    <row r="46" spans="1:8" ht="33" x14ac:dyDescent="0.3">
      <c r="A46" s="60">
        <v>40</v>
      </c>
      <c r="B46" s="58">
        <v>44028</v>
      </c>
      <c r="C46" s="57">
        <v>1350</v>
      </c>
      <c r="D46" s="57" t="s">
        <v>177</v>
      </c>
      <c r="E46" s="57" t="s">
        <v>176</v>
      </c>
      <c r="F46" s="56">
        <v>118</v>
      </c>
      <c r="G46" s="72"/>
      <c r="H46" s="52"/>
    </row>
    <row r="47" spans="1:8" ht="33" x14ac:dyDescent="0.3">
      <c r="A47" s="57">
        <v>41</v>
      </c>
      <c r="B47" s="58">
        <v>44028</v>
      </c>
      <c r="C47" s="57">
        <v>1351</v>
      </c>
      <c r="D47" s="57" t="s">
        <v>177</v>
      </c>
      <c r="E47" s="57" t="s">
        <v>176</v>
      </c>
      <c r="F47" s="56">
        <v>573.1</v>
      </c>
      <c r="G47" s="72"/>
      <c r="H47" s="52"/>
    </row>
    <row r="48" spans="1:8" ht="66" x14ac:dyDescent="0.3">
      <c r="A48" s="60">
        <v>42</v>
      </c>
      <c r="B48" s="58">
        <v>44028</v>
      </c>
      <c r="C48" s="57">
        <v>1352</v>
      </c>
      <c r="D48" s="57" t="s">
        <v>175</v>
      </c>
      <c r="E48" s="57" t="s">
        <v>174</v>
      </c>
      <c r="F48" s="56">
        <v>2261</v>
      </c>
      <c r="G48" s="72"/>
      <c r="H48" s="52"/>
    </row>
    <row r="49" spans="1:8" ht="33" x14ac:dyDescent="0.3">
      <c r="A49" s="57">
        <v>43</v>
      </c>
      <c r="B49" s="58">
        <v>44028</v>
      </c>
      <c r="C49" s="57">
        <v>1353</v>
      </c>
      <c r="D49" s="57" t="s">
        <v>173</v>
      </c>
      <c r="E49" s="57" t="s">
        <v>172</v>
      </c>
      <c r="F49" s="56">
        <v>294.52999999999997</v>
      </c>
      <c r="G49" s="72"/>
      <c r="H49" s="52"/>
    </row>
    <row r="50" spans="1:8" ht="33" x14ac:dyDescent="0.3">
      <c r="A50" s="60">
        <v>44</v>
      </c>
      <c r="B50" s="58">
        <v>44028</v>
      </c>
      <c r="C50" s="57">
        <v>1354</v>
      </c>
      <c r="D50" s="57" t="s">
        <v>171</v>
      </c>
      <c r="E50" s="57" t="s">
        <v>170</v>
      </c>
      <c r="F50" s="56">
        <v>9004.61</v>
      </c>
      <c r="G50" s="72"/>
      <c r="H50" s="52"/>
    </row>
    <row r="51" spans="1:8" ht="33" x14ac:dyDescent="0.3">
      <c r="A51" s="57">
        <v>45</v>
      </c>
      <c r="B51" s="58">
        <v>44028</v>
      </c>
      <c r="C51" s="57">
        <v>1355</v>
      </c>
      <c r="D51" s="57" t="s">
        <v>169</v>
      </c>
      <c r="E51" s="57" t="s">
        <v>168</v>
      </c>
      <c r="F51" s="56">
        <v>691.45</v>
      </c>
      <c r="G51" s="72"/>
      <c r="H51" s="52"/>
    </row>
    <row r="52" spans="1:8" ht="33" x14ac:dyDescent="0.3">
      <c r="A52" s="60">
        <v>46</v>
      </c>
      <c r="B52" s="58">
        <v>44028</v>
      </c>
      <c r="C52" s="57">
        <v>1356</v>
      </c>
      <c r="D52" s="57" t="s">
        <v>145</v>
      </c>
      <c r="E52" s="57" t="s">
        <v>167</v>
      </c>
      <c r="F52" s="56">
        <v>2877.55</v>
      </c>
      <c r="G52" s="72"/>
      <c r="H52" s="52"/>
    </row>
    <row r="53" spans="1:8" ht="49.5" x14ac:dyDescent="0.3">
      <c r="A53" s="57">
        <v>47</v>
      </c>
      <c r="B53" s="58">
        <v>44028</v>
      </c>
      <c r="C53" s="57">
        <v>1364</v>
      </c>
      <c r="D53" s="57" t="s">
        <v>89</v>
      </c>
      <c r="E53" s="57" t="s">
        <v>166</v>
      </c>
      <c r="F53" s="56">
        <v>120</v>
      </c>
      <c r="G53" s="72"/>
      <c r="H53" s="52"/>
    </row>
    <row r="54" spans="1:8" ht="49.5" x14ac:dyDescent="0.3">
      <c r="A54" s="60">
        <v>48</v>
      </c>
      <c r="B54" s="58">
        <v>44028</v>
      </c>
      <c r="C54" s="57">
        <v>1365</v>
      </c>
      <c r="D54" s="57" t="s">
        <v>89</v>
      </c>
      <c r="E54" s="57" t="s">
        <v>166</v>
      </c>
      <c r="F54" s="56">
        <v>175</v>
      </c>
      <c r="G54" s="72"/>
      <c r="H54" s="52"/>
    </row>
    <row r="55" spans="1:8" ht="33" x14ac:dyDescent="0.3">
      <c r="A55" s="57">
        <v>49</v>
      </c>
      <c r="B55" s="58">
        <v>44033</v>
      </c>
      <c r="C55" s="57">
        <v>240</v>
      </c>
      <c r="D55" s="57" t="s">
        <v>89</v>
      </c>
      <c r="E55" s="57" t="s">
        <v>165</v>
      </c>
      <c r="F55" s="56">
        <v>100</v>
      </c>
      <c r="G55" s="72"/>
      <c r="H55" s="52"/>
    </row>
    <row r="56" spans="1:8" ht="115.5" x14ac:dyDescent="0.3">
      <c r="A56" s="60">
        <v>50</v>
      </c>
      <c r="B56" s="58">
        <v>44033</v>
      </c>
      <c r="C56" s="57">
        <v>1392</v>
      </c>
      <c r="D56" s="57" t="s">
        <v>164</v>
      </c>
      <c r="E56" s="57" t="s">
        <v>163</v>
      </c>
      <c r="F56" s="56">
        <v>1500</v>
      </c>
      <c r="G56" s="72"/>
      <c r="H56" s="52"/>
    </row>
    <row r="57" spans="1:8" ht="33" x14ac:dyDescent="0.3">
      <c r="A57" s="57">
        <v>51</v>
      </c>
      <c r="B57" s="58">
        <v>44034</v>
      </c>
      <c r="C57" s="57">
        <v>1372</v>
      </c>
      <c r="D57" s="57" t="s">
        <v>162</v>
      </c>
      <c r="E57" s="57" t="s">
        <v>161</v>
      </c>
      <c r="F57" s="56">
        <v>6969.25</v>
      </c>
      <c r="G57" s="72"/>
      <c r="H57" s="52"/>
    </row>
    <row r="58" spans="1:8" ht="33" x14ac:dyDescent="0.3">
      <c r="A58" s="60">
        <v>52</v>
      </c>
      <c r="B58" s="58">
        <v>44034</v>
      </c>
      <c r="C58" s="57">
        <v>1373</v>
      </c>
      <c r="D58" s="57" t="s">
        <v>162</v>
      </c>
      <c r="E58" s="57" t="s">
        <v>161</v>
      </c>
      <c r="F58" s="56">
        <v>256</v>
      </c>
      <c r="G58" s="52"/>
      <c r="H58" s="52"/>
    </row>
    <row r="59" spans="1:8" ht="33" x14ac:dyDescent="0.3">
      <c r="A59" s="57">
        <v>53</v>
      </c>
      <c r="B59" s="58">
        <v>44034</v>
      </c>
      <c r="C59" s="57">
        <v>1374</v>
      </c>
      <c r="D59" s="57" t="s">
        <v>162</v>
      </c>
      <c r="E59" s="57" t="s">
        <v>161</v>
      </c>
      <c r="F59" s="56">
        <v>544</v>
      </c>
      <c r="G59" s="52"/>
      <c r="H59" s="52"/>
    </row>
    <row r="60" spans="1:8" ht="33" x14ac:dyDescent="0.3">
      <c r="A60" s="60">
        <v>54</v>
      </c>
      <c r="B60" s="58">
        <v>44034</v>
      </c>
      <c r="C60" s="57">
        <v>1375</v>
      </c>
      <c r="D60" s="57" t="s">
        <v>160</v>
      </c>
      <c r="E60" s="57" t="s">
        <v>159</v>
      </c>
      <c r="F60" s="56">
        <v>716.38</v>
      </c>
      <c r="G60" s="52"/>
      <c r="H60" s="52"/>
    </row>
    <row r="61" spans="1:8" x14ac:dyDescent="0.3">
      <c r="A61" s="57">
        <v>55</v>
      </c>
      <c r="B61" s="58">
        <v>44034</v>
      </c>
      <c r="C61" s="57">
        <v>1376</v>
      </c>
      <c r="D61" s="57" t="s">
        <v>158</v>
      </c>
      <c r="E61" s="57" t="s">
        <v>157</v>
      </c>
      <c r="F61" s="56">
        <v>1578</v>
      </c>
      <c r="G61" s="52"/>
      <c r="H61" s="52"/>
    </row>
    <row r="62" spans="1:8" x14ac:dyDescent="0.3">
      <c r="A62" s="60">
        <v>56</v>
      </c>
      <c r="B62" s="58">
        <v>44034</v>
      </c>
      <c r="C62" s="57">
        <v>1377</v>
      </c>
      <c r="D62" s="55" t="s">
        <v>156</v>
      </c>
      <c r="E62" s="57" t="s">
        <v>155</v>
      </c>
      <c r="F62" s="56">
        <v>297.5</v>
      </c>
      <c r="G62" s="52"/>
      <c r="H62" s="52"/>
    </row>
    <row r="63" spans="1:8" x14ac:dyDescent="0.3">
      <c r="A63" s="57">
        <v>57</v>
      </c>
      <c r="B63" s="58">
        <v>44034</v>
      </c>
      <c r="C63" s="57">
        <v>1378</v>
      </c>
      <c r="D63" s="55" t="s">
        <v>154</v>
      </c>
      <c r="E63" s="57" t="s">
        <v>153</v>
      </c>
      <c r="F63" s="56">
        <v>1326.82</v>
      </c>
      <c r="G63" s="52"/>
      <c r="H63" s="52"/>
    </row>
    <row r="64" spans="1:8" x14ac:dyDescent="0.3">
      <c r="A64" s="60">
        <v>58</v>
      </c>
      <c r="B64" s="58">
        <v>44034</v>
      </c>
      <c r="C64" s="57">
        <v>1379</v>
      </c>
      <c r="D64" s="55" t="s">
        <v>115</v>
      </c>
      <c r="E64" s="57" t="s">
        <v>152</v>
      </c>
      <c r="F64" s="56">
        <v>7109.06</v>
      </c>
      <c r="G64" s="52"/>
      <c r="H64" s="52"/>
    </row>
    <row r="65" spans="1:8" ht="66" x14ac:dyDescent="0.3">
      <c r="A65" s="57">
        <v>59</v>
      </c>
      <c r="B65" s="58">
        <v>44034</v>
      </c>
      <c r="C65" s="57">
        <v>1380</v>
      </c>
      <c r="D65" s="57" t="s">
        <v>151</v>
      </c>
      <c r="E65" s="57" t="s">
        <v>150</v>
      </c>
      <c r="F65" s="56">
        <v>13048.35</v>
      </c>
      <c r="G65" s="52"/>
      <c r="H65" s="52"/>
    </row>
    <row r="66" spans="1:8" ht="33" x14ac:dyDescent="0.3">
      <c r="A66" s="60">
        <v>60</v>
      </c>
      <c r="B66" s="58">
        <v>44034</v>
      </c>
      <c r="C66" s="57">
        <v>1381</v>
      </c>
      <c r="D66" s="55" t="s">
        <v>149</v>
      </c>
      <c r="E66" s="57" t="s">
        <v>148</v>
      </c>
      <c r="F66" s="56">
        <v>3284.4</v>
      </c>
      <c r="G66" s="52"/>
      <c r="H66" s="52"/>
    </row>
    <row r="67" spans="1:8" ht="33" x14ac:dyDescent="0.3">
      <c r="A67" s="57">
        <v>61</v>
      </c>
      <c r="B67" s="58">
        <v>44034</v>
      </c>
      <c r="C67" s="57">
        <v>1382</v>
      </c>
      <c r="D67" s="55" t="s">
        <v>147</v>
      </c>
      <c r="E67" s="57" t="s">
        <v>146</v>
      </c>
      <c r="F67" s="56">
        <v>15866.67</v>
      </c>
      <c r="G67" s="52"/>
      <c r="H67" s="52"/>
    </row>
    <row r="68" spans="1:8" ht="33" x14ac:dyDescent="0.3">
      <c r="A68" s="60">
        <v>62</v>
      </c>
      <c r="B68" s="58">
        <v>44034</v>
      </c>
      <c r="C68" s="57">
        <v>1383</v>
      </c>
      <c r="D68" s="55" t="s">
        <v>145</v>
      </c>
      <c r="E68" s="57" t="s">
        <v>144</v>
      </c>
      <c r="F68" s="56">
        <v>220.47</v>
      </c>
      <c r="G68" s="52"/>
      <c r="H68" s="52"/>
    </row>
    <row r="69" spans="1:8" ht="33" x14ac:dyDescent="0.3">
      <c r="A69" s="57">
        <v>63</v>
      </c>
      <c r="B69" s="58">
        <v>44034</v>
      </c>
      <c r="C69" s="57">
        <v>1384</v>
      </c>
      <c r="D69" s="55" t="s">
        <v>111</v>
      </c>
      <c r="E69" s="57" t="s">
        <v>143</v>
      </c>
      <c r="F69" s="56">
        <v>1464</v>
      </c>
      <c r="G69" s="52"/>
      <c r="H69" s="52"/>
    </row>
    <row r="70" spans="1:8" x14ac:dyDescent="0.3">
      <c r="A70" s="60">
        <v>64</v>
      </c>
      <c r="B70" s="58">
        <v>44034</v>
      </c>
      <c r="C70" s="57">
        <v>1385</v>
      </c>
      <c r="D70" s="55" t="s">
        <v>142</v>
      </c>
      <c r="E70" s="57" t="s">
        <v>141</v>
      </c>
      <c r="F70" s="56">
        <v>3427.2</v>
      </c>
      <c r="G70" s="52"/>
      <c r="H70" s="52"/>
    </row>
    <row r="71" spans="1:8" ht="49.5" x14ac:dyDescent="0.3">
      <c r="A71" s="57">
        <v>65</v>
      </c>
      <c r="B71" s="58">
        <v>44034</v>
      </c>
      <c r="C71" s="57">
        <v>1396</v>
      </c>
      <c r="D71" s="57" t="s">
        <v>100</v>
      </c>
      <c r="E71" s="57" t="s">
        <v>140</v>
      </c>
      <c r="F71" s="56">
        <v>12129.1</v>
      </c>
      <c r="G71" s="52"/>
      <c r="H71" s="52"/>
    </row>
    <row r="72" spans="1:8" ht="49.5" x14ac:dyDescent="0.3">
      <c r="A72" s="60">
        <v>66</v>
      </c>
      <c r="B72" s="58">
        <v>44035</v>
      </c>
      <c r="C72" s="57">
        <v>3073</v>
      </c>
      <c r="D72" s="55" t="s">
        <v>96</v>
      </c>
      <c r="E72" s="57" t="s">
        <v>139</v>
      </c>
      <c r="F72" s="56">
        <v>-5.68</v>
      </c>
      <c r="G72" s="52"/>
      <c r="H72" s="52"/>
    </row>
    <row r="73" spans="1:8" ht="66" x14ac:dyDescent="0.3">
      <c r="A73" s="57">
        <v>67</v>
      </c>
      <c r="B73" s="58">
        <v>44035</v>
      </c>
      <c r="C73" s="57">
        <v>3074</v>
      </c>
      <c r="D73" s="55" t="s">
        <v>96</v>
      </c>
      <c r="E73" s="57" t="s">
        <v>138</v>
      </c>
      <c r="F73" s="56">
        <v>-1670.25</v>
      </c>
      <c r="G73" s="52"/>
      <c r="H73" s="52"/>
    </row>
    <row r="74" spans="1:8" ht="66" x14ac:dyDescent="0.3">
      <c r="A74" s="60">
        <v>68</v>
      </c>
      <c r="B74" s="58">
        <v>44035</v>
      </c>
      <c r="C74" s="57">
        <v>3075</v>
      </c>
      <c r="D74" s="55" t="s">
        <v>96</v>
      </c>
      <c r="E74" s="57" t="s">
        <v>137</v>
      </c>
      <c r="F74" s="56">
        <v>-3979.22</v>
      </c>
      <c r="G74" s="52"/>
      <c r="H74" s="52"/>
    </row>
    <row r="75" spans="1:8" ht="66" x14ac:dyDescent="0.3">
      <c r="A75" s="57">
        <v>69</v>
      </c>
      <c r="B75" s="58">
        <v>44035</v>
      </c>
      <c r="C75" s="57">
        <v>3076</v>
      </c>
      <c r="D75" s="55" t="s">
        <v>96</v>
      </c>
      <c r="E75" s="57" t="s">
        <v>136</v>
      </c>
      <c r="F75" s="56">
        <v>-404.13</v>
      </c>
      <c r="G75" s="52"/>
      <c r="H75" s="52"/>
    </row>
    <row r="76" spans="1:8" ht="33" x14ac:dyDescent="0.3">
      <c r="A76" s="60">
        <v>70</v>
      </c>
      <c r="B76" s="58">
        <v>44035</v>
      </c>
      <c r="C76" s="57">
        <v>1402</v>
      </c>
      <c r="D76" s="57" t="s">
        <v>135</v>
      </c>
      <c r="E76" s="57" t="s">
        <v>134</v>
      </c>
      <c r="F76" s="56">
        <v>2648.46</v>
      </c>
      <c r="G76" s="52"/>
      <c r="H76" s="52"/>
    </row>
    <row r="77" spans="1:8" ht="66" x14ac:dyDescent="0.3">
      <c r="A77" s="57">
        <v>71</v>
      </c>
      <c r="B77" s="58">
        <v>44035</v>
      </c>
      <c r="C77" s="57">
        <v>1403</v>
      </c>
      <c r="D77" s="57" t="s">
        <v>133</v>
      </c>
      <c r="E77" s="57" t="s">
        <v>132</v>
      </c>
      <c r="F77" s="56">
        <v>278.04000000000002</v>
      </c>
      <c r="G77" s="52"/>
      <c r="H77" s="52"/>
    </row>
    <row r="78" spans="1:8" ht="49.5" x14ac:dyDescent="0.3">
      <c r="A78" s="60">
        <v>72</v>
      </c>
      <c r="B78" s="58">
        <v>44035</v>
      </c>
      <c r="C78" s="57">
        <v>1404</v>
      </c>
      <c r="D78" s="57" t="s">
        <v>131</v>
      </c>
      <c r="E78" s="57" t="s">
        <v>130</v>
      </c>
      <c r="F78" s="56">
        <v>483.9</v>
      </c>
      <c r="G78" s="52"/>
      <c r="H78" s="52"/>
    </row>
    <row r="79" spans="1:8" ht="33" x14ac:dyDescent="0.3">
      <c r="A79" s="57">
        <v>73</v>
      </c>
      <c r="B79" s="58">
        <v>44035</v>
      </c>
      <c r="C79" s="57">
        <v>1405</v>
      </c>
      <c r="D79" s="55" t="s">
        <v>129</v>
      </c>
      <c r="E79" s="57" t="s">
        <v>128</v>
      </c>
      <c r="F79" s="56">
        <v>196.69</v>
      </c>
      <c r="G79" s="52"/>
      <c r="H79" s="52"/>
    </row>
    <row r="80" spans="1:8" x14ac:dyDescent="0.3">
      <c r="A80" s="60">
        <v>74</v>
      </c>
      <c r="B80" s="58">
        <v>44035</v>
      </c>
      <c r="C80" s="57">
        <v>1406</v>
      </c>
      <c r="D80" s="57" t="s">
        <v>127</v>
      </c>
      <c r="E80" s="57" t="s">
        <v>126</v>
      </c>
      <c r="F80" s="56">
        <v>266.56</v>
      </c>
      <c r="G80" s="52"/>
      <c r="H80" s="52"/>
    </row>
    <row r="81" spans="1:8" ht="49.5" x14ac:dyDescent="0.3">
      <c r="A81" s="57">
        <v>75</v>
      </c>
      <c r="B81" s="58">
        <v>44035</v>
      </c>
      <c r="C81" s="57">
        <v>1407</v>
      </c>
      <c r="D81" s="57" t="s">
        <v>123</v>
      </c>
      <c r="E81" s="57" t="s">
        <v>125</v>
      </c>
      <c r="F81" s="56">
        <v>3643.94</v>
      </c>
      <c r="G81" s="52"/>
      <c r="H81" s="52"/>
    </row>
    <row r="82" spans="1:8" ht="49.5" x14ac:dyDescent="0.3">
      <c r="A82" s="60">
        <v>76</v>
      </c>
      <c r="B82" s="58">
        <v>44035</v>
      </c>
      <c r="C82" s="57">
        <v>1408</v>
      </c>
      <c r="D82" s="57" t="s">
        <v>123</v>
      </c>
      <c r="E82" s="57" t="s">
        <v>124</v>
      </c>
      <c r="F82" s="56">
        <v>406.87</v>
      </c>
      <c r="G82" s="52"/>
      <c r="H82" s="52"/>
    </row>
    <row r="83" spans="1:8" ht="49.5" x14ac:dyDescent="0.3">
      <c r="A83" s="57">
        <v>77</v>
      </c>
      <c r="B83" s="58">
        <v>44035</v>
      </c>
      <c r="C83" s="57">
        <v>1409</v>
      </c>
      <c r="D83" s="57" t="s">
        <v>123</v>
      </c>
      <c r="E83" s="57" t="s">
        <v>122</v>
      </c>
      <c r="F83" s="56">
        <v>108.9</v>
      </c>
      <c r="G83" s="52"/>
      <c r="H83" s="52"/>
    </row>
    <row r="84" spans="1:8" ht="49.5" x14ac:dyDescent="0.3">
      <c r="A84" s="60">
        <v>78</v>
      </c>
      <c r="B84" s="58">
        <v>44035</v>
      </c>
      <c r="C84" s="57">
        <v>1411</v>
      </c>
      <c r="D84" s="55" t="s">
        <v>121</v>
      </c>
      <c r="E84" s="57" t="s">
        <v>120</v>
      </c>
      <c r="F84" s="56">
        <v>2456.15</v>
      </c>
      <c r="G84" s="52"/>
      <c r="H84" s="52"/>
    </row>
    <row r="85" spans="1:8" ht="33" x14ac:dyDescent="0.3">
      <c r="A85" s="57">
        <v>79</v>
      </c>
      <c r="B85" s="58">
        <v>44035</v>
      </c>
      <c r="C85" s="57">
        <v>1417</v>
      </c>
      <c r="D85" s="55" t="s">
        <v>102</v>
      </c>
      <c r="E85" s="57" t="s">
        <v>119</v>
      </c>
      <c r="F85" s="56">
        <v>469.84</v>
      </c>
      <c r="G85" s="52"/>
      <c r="H85" s="52"/>
    </row>
    <row r="86" spans="1:8" ht="33" x14ac:dyDescent="0.3">
      <c r="A86" s="60">
        <v>80</v>
      </c>
      <c r="B86" s="58">
        <v>44035</v>
      </c>
      <c r="C86" s="57">
        <v>1419</v>
      </c>
      <c r="D86" s="57" t="s">
        <v>89</v>
      </c>
      <c r="E86" s="57" t="s">
        <v>118</v>
      </c>
      <c r="F86" s="56">
        <v>270</v>
      </c>
      <c r="G86" s="68"/>
      <c r="H86" s="52"/>
    </row>
    <row r="87" spans="1:8" ht="82.5" x14ac:dyDescent="0.3">
      <c r="A87" s="57">
        <v>81</v>
      </c>
      <c r="B87" s="58">
        <v>44036</v>
      </c>
      <c r="C87" s="57">
        <v>1491</v>
      </c>
      <c r="D87" s="57" t="s">
        <v>117</v>
      </c>
      <c r="E87" s="57" t="s">
        <v>116</v>
      </c>
      <c r="F87" s="56">
        <v>128.52000000000001</v>
      </c>
      <c r="G87" s="52"/>
      <c r="H87" s="52"/>
    </row>
    <row r="88" spans="1:8" x14ac:dyDescent="0.3">
      <c r="A88" s="60">
        <v>82</v>
      </c>
      <c r="B88" s="58">
        <v>44036</v>
      </c>
      <c r="C88" s="57">
        <v>1492</v>
      </c>
      <c r="D88" s="55" t="s">
        <v>115</v>
      </c>
      <c r="E88" s="57" t="s">
        <v>114</v>
      </c>
      <c r="F88" s="56">
        <v>7116.2</v>
      </c>
      <c r="G88" s="52"/>
      <c r="H88" s="52"/>
    </row>
    <row r="89" spans="1:8" ht="33" x14ac:dyDescent="0.3">
      <c r="A89" s="57">
        <v>83</v>
      </c>
      <c r="B89" s="58">
        <v>44040</v>
      </c>
      <c r="C89" s="57">
        <v>1064</v>
      </c>
      <c r="D89" s="55" t="s">
        <v>113</v>
      </c>
      <c r="E89" s="57" t="s">
        <v>112</v>
      </c>
      <c r="F89" s="56">
        <v>3274.78</v>
      </c>
      <c r="G89" s="52"/>
      <c r="H89" s="52"/>
    </row>
    <row r="90" spans="1:8" ht="33" x14ac:dyDescent="0.3">
      <c r="A90" s="60">
        <v>84</v>
      </c>
      <c r="B90" s="58">
        <v>44040</v>
      </c>
      <c r="C90" s="57">
        <v>1498</v>
      </c>
      <c r="D90" s="71" t="s">
        <v>111</v>
      </c>
      <c r="E90" s="57" t="s">
        <v>110</v>
      </c>
      <c r="F90" s="56">
        <v>45.83</v>
      </c>
      <c r="G90" s="52"/>
      <c r="H90" s="52"/>
    </row>
    <row r="91" spans="1:8" ht="49.5" x14ac:dyDescent="0.3">
      <c r="A91" s="57">
        <v>85</v>
      </c>
      <c r="B91" s="58">
        <v>44040</v>
      </c>
      <c r="C91" s="57">
        <v>1499</v>
      </c>
      <c r="D91" s="70" t="s">
        <v>109</v>
      </c>
      <c r="E91" s="57" t="s">
        <v>108</v>
      </c>
      <c r="F91" s="56">
        <v>2315.64</v>
      </c>
      <c r="G91" s="52"/>
      <c r="H91" s="52"/>
    </row>
    <row r="92" spans="1:8" ht="33" x14ac:dyDescent="0.3">
      <c r="A92" s="60">
        <v>86</v>
      </c>
      <c r="B92" s="58">
        <v>44040</v>
      </c>
      <c r="C92" s="57">
        <v>1500</v>
      </c>
      <c r="D92" s="57" t="s">
        <v>107</v>
      </c>
      <c r="E92" s="57" t="s">
        <v>106</v>
      </c>
      <c r="F92" s="56">
        <v>3221.76</v>
      </c>
      <c r="G92" s="52"/>
      <c r="H92" s="52"/>
    </row>
    <row r="93" spans="1:8" x14ac:dyDescent="0.3">
      <c r="A93" s="57">
        <v>87</v>
      </c>
      <c r="B93" s="58">
        <v>44040</v>
      </c>
      <c r="C93" s="57">
        <v>1502</v>
      </c>
      <c r="D93" s="61" t="s">
        <v>104</v>
      </c>
      <c r="E93" s="57" t="s">
        <v>105</v>
      </c>
      <c r="F93" s="56">
        <v>5755.54</v>
      </c>
      <c r="G93" s="52"/>
      <c r="H93" s="52"/>
    </row>
    <row r="94" spans="1:8" ht="33" x14ac:dyDescent="0.3">
      <c r="A94" s="60">
        <v>88</v>
      </c>
      <c r="B94" s="58">
        <v>44040</v>
      </c>
      <c r="C94" s="57">
        <v>1503</v>
      </c>
      <c r="D94" s="57" t="s">
        <v>104</v>
      </c>
      <c r="E94" s="57" t="s">
        <v>103</v>
      </c>
      <c r="F94" s="56">
        <v>6904.97</v>
      </c>
      <c r="G94" s="52"/>
      <c r="H94" s="52"/>
    </row>
    <row r="95" spans="1:8" ht="33" x14ac:dyDescent="0.3">
      <c r="A95" s="57">
        <v>89</v>
      </c>
      <c r="B95" s="58">
        <v>44040</v>
      </c>
      <c r="C95" s="57">
        <v>1504</v>
      </c>
      <c r="D95" s="55" t="s">
        <v>102</v>
      </c>
      <c r="E95" s="57" t="s">
        <v>101</v>
      </c>
      <c r="F95" s="56">
        <v>1870.97</v>
      </c>
      <c r="G95" s="52"/>
      <c r="H95" s="52"/>
    </row>
    <row r="96" spans="1:8" ht="33" x14ac:dyDescent="0.3">
      <c r="A96" s="60">
        <v>90</v>
      </c>
      <c r="B96" s="58">
        <v>44040</v>
      </c>
      <c r="C96" s="57">
        <v>1505</v>
      </c>
      <c r="D96" s="55" t="s">
        <v>100</v>
      </c>
      <c r="E96" s="57" t="s">
        <v>99</v>
      </c>
      <c r="F96" s="56">
        <v>1195.98</v>
      </c>
      <c r="G96" s="52"/>
      <c r="H96" s="52"/>
    </row>
    <row r="97" spans="1:8" ht="66" x14ac:dyDescent="0.3">
      <c r="A97" s="57">
        <v>91</v>
      </c>
      <c r="B97" s="58">
        <v>44041</v>
      </c>
      <c r="C97" s="57">
        <v>4012</v>
      </c>
      <c r="D97" s="55" t="s">
        <v>96</v>
      </c>
      <c r="E97" s="57" t="s">
        <v>98</v>
      </c>
      <c r="F97" s="56">
        <v>-9165.6</v>
      </c>
      <c r="G97" s="52"/>
      <c r="H97" s="52"/>
    </row>
    <row r="98" spans="1:8" ht="49.5" x14ac:dyDescent="0.3">
      <c r="A98" s="60">
        <v>92</v>
      </c>
      <c r="B98" s="58">
        <v>44042</v>
      </c>
      <c r="C98" s="57">
        <v>1086</v>
      </c>
      <c r="D98" s="55" t="s">
        <v>96</v>
      </c>
      <c r="E98" s="57" t="s">
        <v>97</v>
      </c>
      <c r="F98" s="56">
        <v>-445.73</v>
      </c>
      <c r="G98" s="52"/>
      <c r="H98" s="52"/>
    </row>
    <row r="99" spans="1:8" ht="66" x14ac:dyDescent="0.3">
      <c r="A99" s="57">
        <v>93</v>
      </c>
      <c r="B99" s="58">
        <v>44042</v>
      </c>
      <c r="C99" s="57">
        <v>1087</v>
      </c>
      <c r="D99" s="55" t="s">
        <v>96</v>
      </c>
      <c r="E99" s="57" t="s">
        <v>95</v>
      </c>
      <c r="F99" s="56">
        <v>-556.15</v>
      </c>
      <c r="G99" s="52"/>
      <c r="H99" s="52"/>
    </row>
    <row r="100" spans="1:8" ht="33" x14ac:dyDescent="0.3">
      <c r="A100" s="60">
        <v>94</v>
      </c>
      <c r="B100" s="58">
        <v>44042</v>
      </c>
      <c r="C100" s="57">
        <v>1510</v>
      </c>
      <c r="D100" s="55" t="s">
        <v>94</v>
      </c>
      <c r="E100" s="57" t="s">
        <v>93</v>
      </c>
      <c r="F100" s="56">
        <v>37753.96</v>
      </c>
      <c r="G100" s="52"/>
      <c r="H100" s="52"/>
    </row>
    <row r="101" spans="1:8" x14ac:dyDescent="0.3">
      <c r="A101" s="57">
        <v>95</v>
      </c>
      <c r="B101" s="58">
        <v>44042</v>
      </c>
      <c r="C101" s="57">
        <v>1511</v>
      </c>
      <c r="D101" s="55" t="s">
        <v>92</v>
      </c>
      <c r="E101" s="57" t="s">
        <v>91</v>
      </c>
      <c r="F101" s="56">
        <v>2099.54</v>
      </c>
      <c r="G101" s="52"/>
      <c r="H101" s="52"/>
    </row>
    <row r="102" spans="1:8" ht="49.5" x14ac:dyDescent="0.3">
      <c r="A102" s="60">
        <v>96</v>
      </c>
      <c r="B102" s="58">
        <v>44042</v>
      </c>
      <c r="C102" s="57">
        <v>1512</v>
      </c>
      <c r="D102" s="57" t="s">
        <v>89</v>
      </c>
      <c r="E102" s="57" t="s">
        <v>90</v>
      </c>
      <c r="F102" s="56">
        <v>690</v>
      </c>
      <c r="G102" s="68"/>
      <c r="H102" s="52"/>
    </row>
    <row r="103" spans="1:8" ht="50.25" thickBot="1" x14ac:dyDescent="0.35">
      <c r="A103" s="57">
        <v>97</v>
      </c>
      <c r="B103" s="58">
        <v>44042</v>
      </c>
      <c r="C103" s="57">
        <v>1513</v>
      </c>
      <c r="D103" s="57" t="s">
        <v>89</v>
      </c>
      <c r="E103" s="57" t="s">
        <v>88</v>
      </c>
      <c r="F103" s="69">
        <v>690</v>
      </c>
      <c r="G103" s="68"/>
      <c r="H103" s="52"/>
    </row>
    <row r="104" spans="1:8" ht="17.25" thickBot="1" x14ac:dyDescent="0.35">
      <c r="A104" s="67"/>
      <c r="B104" s="66"/>
      <c r="C104" s="64"/>
      <c r="D104" s="65" t="s">
        <v>87</v>
      </c>
      <c r="E104" s="64"/>
      <c r="F104" s="63">
        <f>SUM(F7:F103)</f>
        <v>310821.78999999992</v>
      </c>
      <c r="G104" s="52"/>
      <c r="H104" s="52"/>
    </row>
    <row r="105" spans="1:8" x14ac:dyDescent="0.3">
      <c r="A105" s="61"/>
      <c r="B105" s="62"/>
      <c r="C105" s="60"/>
      <c r="D105" s="61"/>
      <c r="E105" s="60"/>
      <c r="F105" s="59"/>
      <c r="G105" s="52"/>
      <c r="H105" s="52"/>
    </row>
    <row r="106" spans="1:8" x14ac:dyDescent="0.3">
      <c r="A106" s="55"/>
      <c r="B106" s="58"/>
      <c r="C106" s="57"/>
      <c r="D106" s="55"/>
      <c r="E106" s="57"/>
      <c r="F106" s="56"/>
      <c r="G106" s="52"/>
      <c r="H106" s="52"/>
    </row>
    <row r="107" spans="1:8" x14ac:dyDescent="0.3">
      <c r="A107" s="55"/>
      <c r="B107" s="58"/>
      <c r="C107" s="57"/>
      <c r="D107" s="55"/>
      <c r="E107" s="57"/>
      <c r="F107" s="56"/>
      <c r="G107" s="52"/>
      <c r="H107" s="52"/>
    </row>
    <row r="108" spans="1:8" x14ac:dyDescent="0.3">
      <c r="A108" s="55"/>
      <c r="B108" s="58"/>
      <c r="C108" s="57"/>
      <c r="D108" s="55"/>
      <c r="E108" s="57"/>
      <c r="F108" s="56"/>
      <c r="G108" s="52"/>
      <c r="H108" s="52"/>
    </row>
    <row r="109" spans="1:8" x14ac:dyDescent="0.3">
      <c r="A109" s="55"/>
      <c r="B109" s="58"/>
      <c r="C109" s="57"/>
      <c r="D109" s="55"/>
      <c r="E109" s="57"/>
      <c r="F109" s="56"/>
      <c r="G109" s="52"/>
      <c r="H109" s="52"/>
    </row>
    <row r="110" spans="1:8" x14ac:dyDescent="0.3">
      <c r="A110" s="55"/>
      <c r="B110" s="58"/>
      <c r="C110" s="57"/>
      <c r="D110" s="55"/>
      <c r="E110" s="57"/>
      <c r="F110" s="56"/>
      <c r="G110" s="52"/>
      <c r="H110" s="52"/>
    </row>
    <row r="111" spans="1:8" x14ac:dyDescent="0.3">
      <c r="A111" s="55"/>
      <c r="B111" s="58"/>
      <c r="C111" s="57"/>
      <c r="D111" s="55"/>
      <c r="E111" s="57"/>
      <c r="F111" s="56"/>
      <c r="G111" s="52"/>
      <c r="H111" s="52"/>
    </row>
    <row r="112" spans="1:8" x14ac:dyDescent="0.3">
      <c r="A112" s="55"/>
      <c r="B112" s="58"/>
      <c r="C112" s="57"/>
      <c r="D112" s="55"/>
      <c r="E112" s="57"/>
      <c r="F112" s="56"/>
      <c r="G112" s="52"/>
      <c r="H112" s="52"/>
    </row>
    <row r="113" spans="1:8" x14ac:dyDescent="0.3">
      <c r="A113" s="55"/>
      <c r="B113" s="58"/>
      <c r="C113" s="57"/>
      <c r="D113" s="55"/>
      <c r="E113" s="57"/>
      <c r="F113" s="56"/>
      <c r="G113" s="52"/>
      <c r="H113" s="52"/>
    </row>
    <row r="114" spans="1:8" x14ac:dyDescent="0.3">
      <c r="A114" s="55"/>
      <c r="B114" s="58"/>
      <c r="C114" s="57"/>
      <c r="D114" s="55"/>
      <c r="E114" s="57"/>
      <c r="F114" s="56"/>
      <c r="G114" s="52"/>
      <c r="H114" s="52"/>
    </row>
    <row r="115" spans="1:8" x14ac:dyDescent="0.3">
      <c r="A115" s="55"/>
      <c r="B115" s="58"/>
      <c r="C115" s="57"/>
      <c r="D115" s="55"/>
      <c r="E115" s="57"/>
      <c r="F115" s="56"/>
      <c r="G115" s="52"/>
      <c r="H115" s="52"/>
    </row>
    <row r="116" spans="1:8" x14ac:dyDescent="0.3">
      <c r="A116" s="55"/>
      <c r="B116" s="58"/>
      <c r="C116" s="57"/>
      <c r="D116" s="55"/>
      <c r="E116" s="57"/>
      <c r="F116" s="56"/>
      <c r="G116" s="52"/>
      <c r="H116" s="52"/>
    </row>
    <row r="117" spans="1:8" x14ac:dyDescent="0.3">
      <c r="A117" s="55"/>
      <c r="B117" s="55"/>
      <c r="C117" s="55"/>
      <c r="D117" s="55"/>
      <c r="E117" s="54"/>
      <c r="F117" s="53"/>
      <c r="G117" s="52"/>
      <c r="H117" s="52"/>
    </row>
    <row r="118" spans="1:8" x14ac:dyDescent="0.3">
      <c r="A118" s="55"/>
      <c r="B118" s="55"/>
      <c r="C118" s="55"/>
      <c r="D118" s="55"/>
      <c r="E118" s="54"/>
      <c r="F118" s="53"/>
      <c r="G118" s="52"/>
      <c r="H118" s="52"/>
    </row>
    <row r="119" spans="1:8" x14ac:dyDescent="0.3">
      <c r="A119" s="55"/>
      <c r="B119" s="55"/>
      <c r="C119" s="55"/>
      <c r="D119" s="55"/>
      <c r="E119" s="54"/>
      <c r="F119" s="53"/>
      <c r="G119" s="52"/>
      <c r="H119" s="52"/>
    </row>
  </sheetData>
  <mergeCells count="1">
    <mergeCell ref="G12:H12"/>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1"/>
  <sheetViews>
    <sheetView zoomScaleNormal="100" workbookViewId="0">
      <selection activeCell="J181" sqref="J181"/>
    </sheetView>
  </sheetViews>
  <sheetFormatPr defaultRowHeight="16.5" x14ac:dyDescent="0.3"/>
  <cols>
    <col min="1" max="1" width="12.28515625" style="22" customWidth="1"/>
    <col min="2" max="2" width="10.7109375" style="22" customWidth="1"/>
    <col min="3" max="3" width="11.7109375" style="22" customWidth="1"/>
    <col min="4" max="4" width="17.140625" style="25" customWidth="1"/>
    <col min="5" max="5" width="48.28515625" style="22" customWidth="1"/>
    <col min="6" max="6" width="9.140625" style="22"/>
    <col min="7" max="7" width="9.140625" style="22" customWidth="1"/>
    <col min="8" max="8" width="8.28515625" style="22" customWidth="1"/>
    <col min="9" max="9" width="7.42578125" style="22" customWidth="1"/>
    <col min="10" max="10" width="7.28515625" style="22" customWidth="1"/>
    <col min="11" max="16384" width="9.140625" style="22"/>
  </cols>
  <sheetData>
    <row r="1" spans="1:5" x14ac:dyDescent="0.3">
      <c r="A1" s="1" t="s">
        <v>0</v>
      </c>
      <c r="B1" s="1"/>
      <c r="C1" s="1"/>
      <c r="D1" s="2"/>
      <c r="E1" s="3"/>
    </row>
    <row r="2" spans="1:5" x14ac:dyDescent="0.3">
      <c r="A2" s="4" t="s">
        <v>1</v>
      </c>
      <c r="B2" s="4"/>
      <c r="C2" s="4"/>
      <c r="D2" s="5"/>
      <c r="E2" s="6"/>
    </row>
    <row r="3" spans="1:5" x14ac:dyDescent="0.3">
      <c r="A3" s="4" t="s">
        <v>2</v>
      </c>
      <c r="B3" s="4"/>
      <c r="C3" s="4"/>
      <c r="D3" s="5"/>
      <c r="E3" s="6"/>
    </row>
    <row r="4" spans="1:5" x14ac:dyDescent="0.3">
      <c r="A4" s="199" t="s">
        <v>78</v>
      </c>
      <c r="B4" s="199"/>
      <c r="C4" s="199"/>
      <c r="D4" s="199"/>
      <c r="E4" s="199"/>
    </row>
    <row r="5" spans="1:5" x14ac:dyDescent="0.3">
      <c r="A5" s="1"/>
      <c r="B5" s="1"/>
      <c r="C5" s="1"/>
      <c r="D5" s="2"/>
      <c r="E5" s="18"/>
    </row>
    <row r="6" spans="1:5" ht="33" x14ac:dyDescent="0.3">
      <c r="A6" s="7" t="s">
        <v>3</v>
      </c>
      <c r="B6" s="7" t="s">
        <v>4</v>
      </c>
      <c r="C6" s="7" t="s">
        <v>5</v>
      </c>
      <c r="D6" s="8" t="s">
        <v>6</v>
      </c>
      <c r="E6" s="7" t="s">
        <v>7</v>
      </c>
    </row>
    <row r="7" spans="1:5" x14ac:dyDescent="0.3">
      <c r="A7" s="9" t="s">
        <v>36</v>
      </c>
      <c r="B7" s="41">
        <v>1</v>
      </c>
      <c r="C7" s="42">
        <v>44022</v>
      </c>
      <c r="D7" s="40">
        <v>16005</v>
      </c>
      <c r="E7" s="10" t="s">
        <v>45</v>
      </c>
    </row>
    <row r="8" spans="1:5" x14ac:dyDescent="0.3">
      <c r="A8" s="9" t="s">
        <v>36</v>
      </c>
      <c r="B8" s="41">
        <v>2</v>
      </c>
      <c r="C8" s="42">
        <v>44022</v>
      </c>
      <c r="D8" s="40">
        <v>1717</v>
      </c>
      <c r="E8" s="10" t="s">
        <v>45</v>
      </c>
    </row>
    <row r="9" spans="1:5" x14ac:dyDescent="0.3">
      <c r="A9" s="9" t="s">
        <v>36</v>
      </c>
      <c r="B9" s="41">
        <v>3</v>
      </c>
      <c r="C9" s="42">
        <v>44022</v>
      </c>
      <c r="D9" s="40">
        <v>5044</v>
      </c>
      <c r="E9" s="10" t="s">
        <v>45</v>
      </c>
    </row>
    <row r="10" spans="1:5" x14ac:dyDescent="0.3">
      <c r="A10" s="9" t="s">
        <v>36</v>
      </c>
      <c r="B10" s="41">
        <v>4</v>
      </c>
      <c r="C10" s="42">
        <v>44022</v>
      </c>
      <c r="D10" s="40">
        <v>2393</v>
      </c>
      <c r="E10" s="10" t="s">
        <v>45</v>
      </c>
    </row>
    <row r="11" spans="1:5" x14ac:dyDescent="0.3">
      <c r="A11" s="9" t="s">
        <v>36</v>
      </c>
      <c r="B11" s="41">
        <v>417</v>
      </c>
      <c r="C11" s="42">
        <v>44021</v>
      </c>
      <c r="D11" s="40">
        <v>1724</v>
      </c>
      <c r="E11" s="10" t="s">
        <v>45</v>
      </c>
    </row>
    <row r="12" spans="1:5" x14ac:dyDescent="0.3">
      <c r="A12" s="9" t="s">
        <v>36</v>
      </c>
      <c r="B12" s="41">
        <v>418</v>
      </c>
      <c r="C12" s="42">
        <v>44021</v>
      </c>
      <c r="D12" s="40">
        <v>1801</v>
      </c>
      <c r="E12" s="10" t="s">
        <v>45</v>
      </c>
    </row>
    <row r="13" spans="1:5" x14ac:dyDescent="0.3">
      <c r="A13" s="9" t="s">
        <v>36</v>
      </c>
      <c r="B13" s="41">
        <v>419</v>
      </c>
      <c r="C13" s="42">
        <v>44021</v>
      </c>
      <c r="D13" s="40">
        <v>1723</v>
      </c>
      <c r="E13" s="10" t="s">
        <v>45</v>
      </c>
    </row>
    <row r="14" spans="1:5" x14ac:dyDescent="0.3">
      <c r="A14" s="9" t="s">
        <v>36</v>
      </c>
      <c r="B14" s="41">
        <v>420</v>
      </c>
      <c r="C14" s="42">
        <v>44021</v>
      </c>
      <c r="D14" s="40">
        <v>2766</v>
      </c>
      <c r="E14" s="10" t="s">
        <v>45</v>
      </c>
    </row>
    <row r="15" spans="1:5" x14ac:dyDescent="0.3">
      <c r="A15" s="9" t="s">
        <v>36</v>
      </c>
      <c r="B15" s="41">
        <v>421</v>
      </c>
      <c r="C15" s="42">
        <v>44021</v>
      </c>
      <c r="D15" s="40">
        <v>2437</v>
      </c>
      <c r="E15" s="10" t="s">
        <v>45</v>
      </c>
    </row>
    <row r="16" spans="1:5" x14ac:dyDescent="0.3">
      <c r="A16" s="9" t="s">
        <v>36</v>
      </c>
      <c r="B16" s="41">
        <v>422</v>
      </c>
      <c r="C16" s="42">
        <v>44021</v>
      </c>
      <c r="D16" s="40">
        <v>2084</v>
      </c>
      <c r="E16" s="10" t="s">
        <v>45</v>
      </c>
    </row>
    <row r="17" spans="1:5" x14ac:dyDescent="0.3">
      <c r="A17" s="9" t="s">
        <v>36</v>
      </c>
      <c r="B17" s="41">
        <v>423</v>
      </c>
      <c r="C17" s="42">
        <v>44021</v>
      </c>
      <c r="D17" s="40">
        <v>984</v>
      </c>
      <c r="E17" s="10" t="s">
        <v>45</v>
      </c>
    </row>
    <row r="18" spans="1:5" x14ac:dyDescent="0.3">
      <c r="A18" s="9" t="s">
        <v>36</v>
      </c>
      <c r="B18" s="41">
        <v>424</v>
      </c>
      <c r="C18" s="42">
        <v>44021</v>
      </c>
      <c r="D18" s="40">
        <v>677</v>
      </c>
      <c r="E18" s="10" t="s">
        <v>45</v>
      </c>
    </row>
    <row r="19" spans="1:5" x14ac:dyDescent="0.3">
      <c r="A19" s="9" t="s">
        <v>36</v>
      </c>
      <c r="B19" s="41">
        <v>425</v>
      </c>
      <c r="C19" s="42">
        <v>44021</v>
      </c>
      <c r="D19" s="40">
        <v>591</v>
      </c>
      <c r="E19" s="10" t="s">
        <v>45</v>
      </c>
    </row>
    <row r="20" spans="1:5" x14ac:dyDescent="0.3">
      <c r="A20" s="9" t="s">
        <v>36</v>
      </c>
      <c r="B20" s="41">
        <v>426</v>
      </c>
      <c r="C20" s="42">
        <v>44021</v>
      </c>
      <c r="D20" s="40">
        <v>2172</v>
      </c>
      <c r="E20" s="10" t="s">
        <v>45</v>
      </c>
    </row>
    <row r="21" spans="1:5" x14ac:dyDescent="0.3">
      <c r="A21" s="9" t="s">
        <v>36</v>
      </c>
      <c r="B21" s="41">
        <v>1113</v>
      </c>
      <c r="C21" s="42">
        <v>44021</v>
      </c>
      <c r="D21" s="40">
        <v>2555930</v>
      </c>
      <c r="E21" s="10" t="s">
        <v>45</v>
      </c>
    </row>
    <row r="22" spans="1:5" ht="33" x14ac:dyDescent="0.3">
      <c r="A22" s="9" t="s">
        <v>36</v>
      </c>
      <c r="B22" s="28">
        <v>427</v>
      </c>
      <c r="C22" s="29">
        <v>44021</v>
      </c>
      <c r="D22" s="39">
        <v>2325</v>
      </c>
      <c r="E22" s="10" t="s">
        <v>70</v>
      </c>
    </row>
    <row r="23" spans="1:5" ht="33" x14ac:dyDescent="0.3">
      <c r="A23" s="9" t="s">
        <v>36</v>
      </c>
      <c r="B23" s="28">
        <v>1144</v>
      </c>
      <c r="C23" s="29">
        <v>44021</v>
      </c>
      <c r="D23" s="39">
        <v>289683</v>
      </c>
      <c r="E23" s="10" t="s">
        <v>70</v>
      </c>
    </row>
    <row r="24" spans="1:5" ht="33" x14ac:dyDescent="0.3">
      <c r="A24" s="9" t="s">
        <v>36</v>
      </c>
      <c r="B24" s="28">
        <v>427</v>
      </c>
      <c r="C24" s="29">
        <v>44021</v>
      </c>
      <c r="D24" s="39">
        <v>6077</v>
      </c>
      <c r="E24" s="10" t="s">
        <v>63</v>
      </c>
    </row>
    <row r="25" spans="1:5" ht="33" x14ac:dyDescent="0.3">
      <c r="A25" s="9" t="s">
        <v>36</v>
      </c>
      <c r="B25" s="28">
        <v>1144</v>
      </c>
      <c r="C25" s="29">
        <v>44021</v>
      </c>
      <c r="D25" s="39">
        <v>1122636</v>
      </c>
      <c r="E25" s="10" t="s">
        <v>63</v>
      </c>
    </row>
    <row r="26" spans="1:5" ht="33" x14ac:dyDescent="0.3">
      <c r="A26" s="9" t="s">
        <v>36</v>
      </c>
      <c r="B26" s="28">
        <v>427</v>
      </c>
      <c r="C26" s="29">
        <v>44021</v>
      </c>
      <c r="D26" s="39">
        <v>3504</v>
      </c>
      <c r="E26" s="10" t="s">
        <v>63</v>
      </c>
    </row>
    <row r="27" spans="1:5" ht="33" x14ac:dyDescent="0.3">
      <c r="A27" s="9" t="s">
        <v>36</v>
      </c>
      <c r="B27" s="28">
        <v>1144</v>
      </c>
      <c r="C27" s="29">
        <v>44021</v>
      </c>
      <c r="D27" s="39">
        <v>438343</v>
      </c>
      <c r="E27" s="10" t="s">
        <v>63</v>
      </c>
    </row>
    <row r="28" spans="1:5" ht="33" x14ac:dyDescent="0.3">
      <c r="A28" s="9" t="s">
        <v>36</v>
      </c>
      <c r="B28" s="28">
        <v>1117</v>
      </c>
      <c r="C28" s="29">
        <v>44021</v>
      </c>
      <c r="D28" s="39">
        <v>9008</v>
      </c>
      <c r="E28" s="10" t="s">
        <v>9</v>
      </c>
    </row>
    <row r="29" spans="1:5" ht="33" x14ac:dyDescent="0.3">
      <c r="A29" s="9" t="s">
        <v>36</v>
      </c>
      <c r="B29" s="28">
        <v>1138</v>
      </c>
      <c r="C29" s="29">
        <v>44021</v>
      </c>
      <c r="D29" s="39">
        <v>2168</v>
      </c>
      <c r="E29" s="10" t="s">
        <v>9</v>
      </c>
    </row>
    <row r="30" spans="1:5" ht="33" x14ac:dyDescent="0.3">
      <c r="A30" s="9" t="s">
        <v>36</v>
      </c>
      <c r="B30" s="28">
        <v>1139</v>
      </c>
      <c r="C30" s="29">
        <v>44021</v>
      </c>
      <c r="D30" s="39">
        <v>48</v>
      </c>
      <c r="E30" s="10" t="s">
        <v>9</v>
      </c>
    </row>
    <row r="31" spans="1:5" s="35" customFormat="1" ht="115.5" x14ac:dyDescent="0.3">
      <c r="A31" s="30" t="s">
        <v>36</v>
      </c>
      <c r="B31" s="31">
        <v>1913</v>
      </c>
      <c r="C31" s="32">
        <v>44025</v>
      </c>
      <c r="D31" s="33">
        <v>-1635</v>
      </c>
      <c r="E31" s="34" t="s">
        <v>80</v>
      </c>
    </row>
    <row r="32" spans="1:5" s="35" customFormat="1" x14ac:dyDescent="0.3">
      <c r="A32" s="9" t="s">
        <v>36</v>
      </c>
      <c r="B32" s="31">
        <v>224</v>
      </c>
      <c r="C32" s="32">
        <v>44020</v>
      </c>
      <c r="D32" s="33">
        <v>12634</v>
      </c>
      <c r="E32" s="34" t="s">
        <v>79</v>
      </c>
    </row>
    <row r="33" spans="1:5" s="35" customFormat="1" x14ac:dyDescent="0.3">
      <c r="A33" s="9" t="s">
        <v>36</v>
      </c>
      <c r="B33" s="31">
        <v>224</v>
      </c>
      <c r="C33" s="32">
        <v>44020</v>
      </c>
      <c r="D33" s="33">
        <v>19478</v>
      </c>
      <c r="E33" s="34" t="s">
        <v>79</v>
      </c>
    </row>
    <row r="34" spans="1:5" s="35" customFormat="1" x14ac:dyDescent="0.3">
      <c r="A34" s="9" t="s">
        <v>36</v>
      </c>
      <c r="B34" s="31">
        <v>224</v>
      </c>
      <c r="C34" s="32">
        <v>44020</v>
      </c>
      <c r="D34" s="33">
        <v>8048</v>
      </c>
      <c r="E34" s="34" t="s">
        <v>79</v>
      </c>
    </row>
    <row r="35" spans="1:5" s="35" customFormat="1" x14ac:dyDescent="0.3">
      <c r="A35" s="9" t="s">
        <v>36</v>
      </c>
      <c r="B35" s="31">
        <v>1112</v>
      </c>
      <c r="C35" s="32">
        <v>44020</v>
      </c>
      <c r="D35" s="33">
        <v>12850</v>
      </c>
      <c r="E35" s="34" t="s">
        <v>79</v>
      </c>
    </row>
    <row r="36" spans="1:5" s="35" customFormat="1" x14ac:dyDescent="0.3">
      <c r="A36" s="9" t="s">
        <v>36</v>
      </c>
      <c r="B36" s="31">
        <v>1248</v>
      </c>
      <c r="C36" s="32">
        <v>44025</v>
      </c>
      <c r="D36" s="33">
        <v>1721</v>
      </c>
      <c r="E36" s="34" t="s">
        <v>79</v>
      </c>
    </row>
    <row r="37" spans="1:5" s="35" customFormat="1" x14ac:dyDescent="0.3">
      <c r="A37" s="9" t="s">
        <v>36</v>
      </c>
      <c r="B37" s="31">
        <v>1401</v>
      </c>
      <c r="C37" s="32">
        <v>44033</v>
      </c>
      <c r="D37" s="33">
        <v>4508</v>
      </c>
      <c r="E37" s="34" t="s">
        <v>79</v>
      </c>
    </row>
    <row r="38" spans="1:5" s="35" customFormat="1" x14ac:dyDescent="0.3">
      <c r="A38" s="30" t="s">
        <v>36</v>
      </c>
      <c r="B38" s="31">
        <v>107</v>
      </c>
      <c r="C38" s="32">
        <v>44013</v>
      </c>
      <c r="D38" s="33">
        <v>552711</v>
      </c>
      <c r="E38" s="34" t="s">
        <v>81</v>
      </c>
    </row>
    <row r="39" spans="1:5" x14ac:dyDescent="0.3">
      <c r="A39" s="11" t="s">
        <v>10</v>
      </c>
      <c r="B39" s="11"/>
      <c r="C39" s="11"/>
      <c r="D39" s="12">
        <f>SUM(D7:D38)</f>
        <v>5082155</v>
      </c>
      <c r="E39" s="13"/>
    </row>
    <row r="40" spans="1:5" x14ac:dyDescent="0.3">
      <c r="A40" s="9" t="s">
        <v>37</v>
      </c>
      <c r="B40" s="36">
        <v>1</v>
      </c>
      <c r="C40" s="37">
        <v>44022</v>
      </c>
      <c r="D40" s="40">
        <v>1572</v>
      </c>
      <c r="E40" s="10" t="s">
        <v>45</v>
      </c>
    </row>
    <row r="41" spans="1:5" x14ac:dyDescent="0.3">
      <c r="A41" s="9" t="s">
        <v>37</v>
      </c>
      <c r="B41" s="36">
        <v>2</v>
      </c>
      <c r="C41" s="37">
        <v>44022</v>
      </c>
      <c r="D41" s="40">
        <v>303</v>
      </c>
      <c r="E41" s="10" t="s">
        <v>45</v>
      </c>
    </row>
    <row r="42" spans="1:5" x14ac:dyDescent="0.3">
      <c r="A42" s="9" t="s">
        <v>37</v>
      </c>
      <c r="B42" s="36">
        <v>3</v>
      </c>
      <c r="C42" s="37">
        <v>44022</v>
      </c>
      <c r="D42" s="40">
        <v>990</v>
      </c>
      <c r="E42" s="10" t="s">
        <v>45</v>
      </c>
    </row>
    <row r="43" spans="1:5" x14ac:dyDescent="0.3">
      <c r="A43" s="9" t="s">
        <v>37</v>
      </c>
      <c r="B43" s="36">
        <v>4</v>
      </c>
      <c r="C43" s="37">
        <v>44022</v>
      </c>
      <c r="D43" s="40">
        <v>379</v>
      </c>
      <c r="E43" s="10" t="s">
        <v>45</v>
      </c>
    </row>
    <row r="44" spans="1:5" x14ac:dyDescent="0.3">
      <c r="A44" s="9" t="s">
        <v>37</v>
      </c>
      <c r="B44" s="36">
        <v>430</v>
      </c>
      <c r="C44" s="37">
        <v>44021</v>
      </c>
      <c r="D44" s="40">
        <v>1388</v>
      </c>
      <c r="E44" s="10" t="s">
        <v>45</v>
      </c>
    </row>
    <row r="45" spans="1:5" x14ac:dyDescent="0.3">
      <c r="A45" s="9" t="s">
        <v>37</v>
      </c>
      <c r="B45" s="36">
        <v>1167</v>
      </c>
      <c r="C45" s="37">
        <v>44021</v>
      </c>
      <c r="D45" s="40">
        <v>434683</v>
      </c>
      <c r="E45" s="10" t="s">
        <v>45</v>
      </c>
    </row>
    <row r="46" spans="1:5" ht="33" x14ac:dyDescent="0.3">
      <c r="A46" s="9" t="s">
        <v>37</v>
      </c>
      <c r="B46" s="23">
        <v>439</v>
      </c>
      <c r="C46" s="24">
        <v>44021</v>
      </c>
      <c r="D46" s="20">
        <v>24</v>
      </c>
      <c r="E46" s="10" t="s">
        <v>71</v>
      </c>
    </row>
    <row r="47" spans="1:5" ht="33" x14ac:dyDescent="0.3">
      <c r="A47" s="9" t="s">
        <v>37</v>
      </c>
      <c r="B47" s="23">
        <v>1171</v>
      </c>
      <c r="C47" s="24">
        <v>44021</v>
      </c>
      <c r="D47" s="20">
        <v>18890</v>
      </c>
      <c r="E47" s="10" t="s">
        <v>71</v>
      </c>
    </row>
    <row r="48" spans="1:5" ht="33" x14ac:dyDescent="0.3">
      <c r="A48" s="9" t="s">
        <v>37</v>
      </c>
      <c r="B48" s="23">
        <v>439</v>
      </c>
      <c r="C48" s="24">
        <v>44021</v>
      </c>
      <c r="D48" s="20">
        <v>2252</v>
      </c>
      <c r="E48" s="10" t="s">
        <v>8</v>
      </c>
    </row>
    <row r="49" spans="1:5" ht="33" x14ac:dyDescent="0.3">
      <c r="A49" s="9" t="s">
        <v>37</v>
      </c>
      <c r="B49" s="23">
        <v>1171</v>
      </c>
      <c r="C49" s="24">
        <v>44021</v>
      </c>
      <c r="D49" s="20">
        <v>73196</v>
      </c>
      <c r="E49" s="10" t="s">
        <v>8</v>
      </c>
    </row>
    <row r="50" spans="1:5" ht="33" x14ac:dyDescent="0.3">
      <c r="A50" s="9" t="s">
        <v>37</v>
      </c>
      <c r="B50" s="23">
        <v>439</v>
      </c>
      <c r="C50" s="24">
        <v>44021</v>
      </c>
      <c r="D50" s="20">
        <v>74</v>
      </c>
      <c r="E50" s="10" t="s">
        <v>8</v>
      </c>
    </row>
    <row r="51" spans="1:5" ht="33" x14ac:dyDescent="0.3">
      <c r="A51" s="9" t="s">
        <v>37</v>
      </c>
      <c r="B51" s="23">
        <v>1171</v>
      </c>
      <c r="C51" s="24">
        <v>44021</v>
      </c>
      <c r="D51" s="20">
        <v>28594</v>
      </c>
      <c r="E51" s="10" t="s">
        <v>8</v>
      </c>
    </row>
    <row r="52" spans="1:5" x14ac:dyDescent="0.3">
      <c r="A52" s="9" t="s">
        <v>37</v>
      </c>
      <c r="B52" s="23">
        <v>107</v>
      </c>
      <c r="C52" s="24">
        <v>44013</v>
      </c>
      <c r="D52" s="20">
        <v>56958</v>
      </c>
      <c r="E52" s="10" t="s">
        <v>81</v>
      </c>
    </row>
    <row r="53" spans="1:5" x14ac:dyDescent="0.3">
      <c r="A53" s="11" t="s">
        <v>69</v>
      </c>
      <c r="B53" s="11"/>
      <c r="C53" s="11"/>
      <c r="D53" s="12">
        <f>SUM(D40:D52)</f>
        <v>619303</v>
      </c>
      <c r="E53" s="13"/>
    </row>
    <row r="54" spans="1:5" x14ac:dyDescent="0.3">
      <c r="A54" s="9" t="s">
        <v>38</v>
      </c>
      <c r="B54" s="36">
        <v>1</v>
      </c>
      <c r="C54" s="37">
        <v>44022</v>
      </c>
      <c r="D54" s="40">
        <v>1376</v>
      </c>
      <c r="E54" s="10" t="s">
        <v>45</v>
      </c>
    </row>
    <row r="55" spans="1:5" x14ac:dyDescent="0.3">
      <c r="A55" s="9" t="s">
        <v>38</v>
      </c>
      <c r="B55" s="36">
        <v>2</v>
      </c>
      <c r="C55" s="37">
        <v>44022</v>
      </c>
      <c r="D55" s="40">
        <v>127</v>
      </c>
      <c r="E55" s="10" t="s">
        <v>45</v>
      </c>
    </row>
    <row r="56" spans="1:5" x14ac:dyDescent="0.3">
      <c r="A56" s="9" t="s">
        <v>38</v>
      </c>
      <c r="B56" s="36">
        <v>3</v>
      </c>
      <c r="C56" s="37">
        <v>44022</v>
      </c>
      <c r="D56" s="40">
        <v>414</v>
      </c>
      <c r="E56" s="10" t="s">
        <v>45</v>
      </c>
    </row>
    <row r="57" spans="1:5" x14ac:dyDescent="0.3">
      <c r="A57" s="9" t="s">
        <v>38</v>
      </c>
      <c r="B57" s="36">
        <v>447</v>
      </c>
      <c r="C57" s="37">
        <v>44021</v>
      </c>
      <c r="D57" s="40">
        <v>2606</v>
      </c>
      <c r="E57" s="10" t="s">
        <v>45</v>
      </c>
    </row>
    <row r="58" spans="1:5" x14ac:dyDescent="0.3">
      <c r="A58" s="9" t="s">
        <v>38</v>
      </c>
      <c r="B58" s="36">
        <v>1191</v>
      </c>
      <c r="C58" s="37">
        <v>44021</v>
      </c>
      <c r="D58" s="40">
        <v>209376</v>
      </c>
      <c r="E58" s="10" t="s">
        <v>45</v>
      </c>
    </row>
    <row r="59" spans="1:5" ht="33" x14ac:dyDescent="0.3">
      <c r="A59" s="9" t="s">
        <v>38</v>
      </c>
      <c r="B59" s="27">
        <v>448</v>
      </c>
      <c r="C59" s="24">
        <v>44021</v>
      </c>
      <c r="D59" s="20">
        <v>624</v>
      </c>
      <c r="E59" s="10" t="s">
        <v>8</v>
      </c>
    </row>
    <row r="60" spans="1:5" ht="33" x14ac:dyDescent="0.3">
      <c r="A60" s="9" t="s">
        <v>38</v>
      </c>
      <c r="B60" s="27">
        <v>1195</v>
      </c>
      <c r="C60" s="24">
        <v>44021</v>
      </c>
      <c r="D60" s="20">
        <v>246244</v>
      </c>
      <c r="E60" s="10" t="s">
        <v>8</v>
      </c>
    </row>
    <row r="61" spans="1:5" ht="33" x14ac:dyDescent="0.3">
      <c r="A61" s="9" t="s">
        <v>38</v>
      </c>
      <c r="B61" s="27">
        <v>448</v>
      </c>
      <c r="C61" s="24">
        <v>44021</v>
      </c>
      <c r="D61" s="20">
        <v>74</v>
      </c>
      <c r="E61" s="10" t="s">
        <v>8</v>
      </c>
    </row>
    <row r="62" spans="1:5" ht="33" x14ac:dyDescent="0.3">
      <c r="A62" s="9" t="s">
        <v>38</v>
      </c>
      <c r="B62" s="27">
        <v>1195</v>
      </c>
      <c r="C62" s="24">
        <v>44021</v>
      </c>
      <c r="D62" s="20">
        <v>96193</v>
      </c>
      <c r="E62" s="10" t="s">
        <v>8</v>
      </c>
    </row>
    <row r="63" spans="1:5" ht="33" x14ac:dyDescent="0.3">
      <c r="A63" s="9" t="s">
        <v>38</v>
      </c>
      <c r="B63" s="27">
        <v>448</v>
      </c>
      <c r="C63" s="24">
        <v>44021</v>
      </c>
      <c r="D63" s="20">
        <v>24</v>
      </c>
      <c r="E63" s="10" t="s">
        <v>8</v>
      </c>
    </row>
    <row r="64" spans="1:5" ht="33" x14ac:dyDescent="0.3">
      <c r="A64" s="9" t="s">
        <v>38</v>
      </c>
      <c r="B64" s="27">
        <v>1195</v>
      </c>
      <c r="C64" s="24">
        <v>44021</v>
      </c>
      <c r="D64" s="20">
        <v>63550</v>
      </c>
      <c r="E64" s="10" t="s">
        <v>8</v>
      </c>
    </row>
    <row r="65" spans="1:5" x14ac:dyDescent="0.3">
      <c r="A65" s="9" t="s">
        <v>38</v>
      </c>
      <c r="B65" s="27">
        <v>107</v>
      </c>
      <c r="C65" s="24">
        <v>44013</v>
      </c>
      <c r="D65" s="20">
        <v>53632</v>
      </c>
      <c r="E65" s="10" t="s">
        <v>81</v>
      </c>
    </row>
    <row r="66" spans="1:5" x14ac:dyDescent="0.3">
      <c r="A66" s="11" t="s">
        <v>11</v>
      </c>
      <c r="B66" s="11"/>
      <c r="C66" s="11"/>
      <c r="D66" s="12">
        <f>SUM(D54:D65)</f>
        <v>674240</v>
      </c>
      <c r="E66" s="13"/>
    </row>
    <row r="67" spans="1:5" x14ac:dyDescent="0.3">
      <c r="A67" s="38">
        <v>39092</v>
      </c>
      <c r="B67" s="28">
        <v>1211</v>
      </c>
      <c r="C67" s="29">
        <v>44021</v>
      </c>
      <c r="D67" s="39">
        <v>811</v>
      </c>
      <c r="E67" s="10" t="s">
        <v>45</v>
      </c>
    </row>
    <row r="68" spans="1:5" ht="33" x14ac:dyDescent="0.3">
      <c r="A68" s="38">
        <v>39092</v>
      </c>
      <c r="B68" s="36">
        <v>1211</v>
      </c>
      <c r="C68" s="37">
        <v>44021</v>
      </c>
      <c r="D68" s="40">
        <v>325</v>
      </c>
      <c r="E68" s="10" t="s">
        <v>8</v>
      </c>
    </row>
    <row r="69" spans="1:5" ht="33" x14ac:dyDescent="0.3">
      <c r="A69" s="38">
        <v>39092</v>
      </c>
      <c r="B69" s="36">
        <v>1211</v>
      </c>
      <c r="C69" s="37">
        <v>44021</v>
      </c>
      <c r="D69" s="40">
        <v>211</v>
      </c>
      <c r="E69" s="10" t="s">
        <v>8</v>
      </c>
    </row>
    <row r="70" spans="1:5" ht="33" x14ac:dyDescent="0.3">
      <c r="A70" s="38">
        <v>39092</v>
      </c>
      <c r="B70" s="36">
        <v>1214</v>
      </c>
      <c r="C70" s="37">
        <v>44021</v>
      </c>
      <c r="D70" s="40">
        <v>4200</v>
      </c>
      <c r="E70" s="10" t="s">
        <v>8</v>
      </c>
    </row>
    <row r="71" spans="1:5" x14ac:dyDescent="0.3">
      <c r="A71" s="11" t="s">
        <v>75</v>
      </c>
      <c r="B71" s="11"/>
      <c r="C71" s="11"/>
      <c r="D71" s="12">
        <f>SUM(D67:D70)</f>
        <v>5547</v>
      </c>
      <c r="E71" s="13"/>
    </row>
    <row r="72" spans="1:5" x14ac:dyDescent="0.3">
      <c r="A72" s="9" t="s">
        <v>39</v>
      </c>
      <c r="B72" s="23">
        <v>1086</v>
      </c>
      <c r="C72" s="24">
        <v>44014</v>
      </c>
      <c r="D72" s="20">
        <v>1020</v>
      </c>
      <c r="E72" s="13" t="s">
        <v>56</v>
      </c>
    </row>
    <row r="73" spans="1:5" x14ac:dyDescent="0.3">
      <c r="A73" s="9" t="s">
        <v>39</v>
      </c>
      <c r="B73" s="23">
        <v>1087</v>
      </c>
      <c r="C73" s="24">
        <v>44014</v>
      </c>
      <c r="D73" s="20">
        <v>1020</v>
      </c>
      <c r="E73" s="13" t="s">
        <v>56</v>
      </c>
    </row>
    <row r="74" spans="1:5" x14ac:dyDescent="0.3">
      <c r="A74" s="9" t="s">
        <v>39</v>
      </c>
      <c r="B74" s="23">
        <v>1089</v>
      </c>
      <c r="C74" s="24">
        <v>44014</v>
      </c>
      <c r="D74" s="20">
        <v>1520</v>
      </c>
      <c r="E74" s="13" t="s">
        <v>56</v>
      </c>
    </row>
    <row r="75" spans="1:5" x14ac:dyDescent="0.3">
      <c r="A75" s="9" t="s">
        <v>39</v>
      </c>
      <c r="B75" s="23">
        <v>1362</v>
      </c>
      <c r="C75" s="24">
        <v>44028</v>
      </c>
      <c r="D75" s="20">
        <v>2770</v>
      </c>
      <c r="E75" s="13" t="s">
        <v>56</v>
      </c>
    </row>
    <row r="76" spans="1:5" x14ac:dyDescent="0.3">
      <c r="A76" s="9" t="s">
        <v>39</v>
      </c>
      <c r="B76" s="23">
        <v>1363</v>
      </c>
      <c r="C76" s="24">
        <v>44028</v>
      </c>
      <c r="D76" s="20">
        <v>2770</v>
      </c>
      <c r="E76" s="13" t="s">
        <v>56</v>
      </c>
    </row>
    <row r="77" spans="1:5" x14ac:dyDescent="0.3">
      <c r="A77" s="9" t="s">
        <v>39</v>
      </c>
      <c r="B77" s="23">
        <v>1418</v>
      </c>
      <c r="C77" s="24">
        <v>44035</v>
      </c>
      <c r="D77" s="20">
        <v>1020</v>
      </c>
      <c r="E77" s="13" t="s">
        <v>56</v>
      </c>
    </row>
    <row r="78" spans="1:5" x14ac:dyDescent="0.3">
      <c r="A78" s="9" t="s">
        <v>39</v>
      </c>
      <c r="B78" s="23">
        <v>1514</v>
      </c>
      <c r="C78" s="24">
        <v>44042</v>
      </c>
      <c r="D78" s="20">
        <v>1932</v>
      </c>
      <c r="E78" s="13" t="s">
        <v>56</v>
      </c>
    </row>
    <row r="79" spans="1:5" x14ac:dyDescent="0.3">
      <c r="A79" s="9" t="s">
        <v>39</v>
      </c>
      <c r="B79" s="23">
        <v>1515</v>
      </c>
      <c r="C79" s="24">
        <v>44042</v>
      </c>
      <c r="D79" s="20">
        <v>1911.6</v>
      </c>
      <c r="E79" s="13" t="s">
        <v>56</v>
      </c>
    </row>
    <row r="80" spans="1:5" x14ac:dyDescent="0.3">
      <c r="A80" s="9" t="s">
        <v>39</v>
      </c>
      <c r="B80" s="23">
        <v>1708</v>
      </c>
      <c r="C80" s="24">
        <v>44018</v>
      </c>
      <c r="D80" s="20">
        <v>-7000</v>
      </c>
      <c r="E80" s="13" t="s">
        <v>82</v>
      </c>
    </row>
    <row r="81" spans="1:5" x14ac:dyDescent="0.3">
      <c r="A81" s="11" t="s">
        <v>12</v>
      </c>
      <c r="B81" s="11"/>
      <c r="C81" s="11"/>
      <c r="D81" s="12">
        <f>SUM(D72:D80)</f>
        <v>6963.6</v>
      </c>
      <c r="E81" s="13"/>
    </row>
    <row r="82" spans="1:5" ht="15" customHeight="1" x14ac:dyDescent="0.3">
      <c r="A82" s="9" t="s">
        <v>40</v>
      </c>
      <c r="B82" s="23">
        <v>1109</v>
      </c>
      <c r="C82" s="24">
        <v>44022</v>
      </c>
      <c r="D82" s="20">
        <v>600</v>
      </c>
      <c r="E82" s="13" t="s">
        <v>13</v>
      </c>
    </row>
    <row r="83" spans="1:5" ht="15" customHeight="1" x14ac:dyDescent="0.3">
      <c r="A83" s="9" t="s">
        <v>40</v>
      </c>
      <c r="B83" s="23">
        <v>1110</v>
      </c>
      <c r="C83" s="24">
        <v>44022</v>
      </c>
      <c r="D83" s="20">
        <v>600</v>
      </c>
      <c r="E83" s="13" t="s">
        <v>13</v>
      </c>
    </row>
    <row r="84" spans="1:5" ht="15" customHeight="1" x14ac:dyDescent="0.3">
      <c r="A84" s="9" t="s">
        <v>40</v>
      </c>
      <c r="B84" s="23">
        <v>1711</v>
      </c>
      <c r="C84" s="24">
        <v>44036</v>
      </c>
      <c r="D84" s="20">
        <v>-386.34</v>
      </c>
      <c r="E84" s="13" t="s">
        <v>82</v>
      </c>
    </row>
    <row r="85" spans="1:5" x14ac:dyDescent="0.3">
      <c r="A85" s="11" t="s">
        <v>14</v>
      </c>
      <c r="B85" s="11"/>
      <c r="C85" s="11"/>
      <c r="D85" s="12">
        <f>SUM(D82:D84)</f>
        <v>813.66000000000008</v>
      </c>
      <c r="E85" s="13"/>
    </row>
    <row r="86" spans="1:5" x14ac:dyDescent="0.3">
      <c r="A86" s="9" t="s">
        <v>41</v>
      </c>
      <c r="B86" s="23">
        <v>1260</v>
      </c>
      <c r="C86" s="24">
        <v>44026</v>
      </c>
      <c r="D86" s="20">
        <v>258.57</v>
      </c>
      <c r="E86" s="13" t="s">
        <v>62</v>
      </c>
    </row>
    <row r="87" spans="1:5" x14ac:dyDescent="0.3">
      <c r="A87" s="9" t="s">
        <v>41</v>
      </c>
      <c r="B87" s="23">
        <v>1260</v>
      </c>
      <c r="C87" s="24">
        <v>44026</v>
      </c>
      <c r="D87" s="20">
        <v>190.49</v>
      </c>
      <c r="E87" s="13" t="s">
        <v>62</v>
      </c>
    </row>
    <row r="88" spans="1:5" x14ac:dyDescent="0.3">
      <c r="A88" s="9" t="s">
        <v>41</v>
      </c>
      <c r="B88" s="23">
        <v>1261</v>
      </c>
      <c r="C88" s="24">
        <v>44026</v>
      </c>
      <c r="D88" s="20">
        <v>127.82</v>
      </c>
      <c r="E88" s="13" t="s">
        <v>62</v>
      </c>
    </row>
    <row r="89" spans="1:5" hidden="1" x14ac:dyDescent="0.3">
      <c r="A89" s="9" t="s">
        <v>41</v>
      </c>
      <c r="B89" s="23"/>
      <c r="C89" s="24"/>
      <c r="D89" s="20"/>
      <c r="E89" s="13" t="s">
        <v>62</v>
      </c>
    </row>
    <row r="90" spans="1:5" hidden="1" x14ac:dyDescent="0.3">
      <c r="A90" s="9" t="s">
        <v>41</v>
      </c>
      <c r="B90" s="23"/>
      <c r="C90" s="24"/>
      <c r="D90" s="20"/>
      <c r="E90" s="13" t="s">
        <v>62</v>
      </c>
    </row>
    <row r="91" spans="1:5" hidden="1" x14ac:dyDescent="0.3">
      <c r="A91" s="9" t="s">
        <v>41</v>
      </c>
      <c r="B91" s="23"/>
      <c r="C91" s="24"/>
      <c r="D91" s="20"/>
      <c r="E91" s="13" t="s">
        <v>62</v>
      </c>
    </row>
    <row r="92" spans="1:5" x14ac:dyDescent="0.3">
      <c r="A92" s="11" t="s">
        <v>15</v>
      </c>
      <c r="B92" s="11"/>
      <c r="C92" s="11"/>
      <c r="D92" s="12">
        <f>SUM(D86:D91)</f>
        <v>576.88</v>
      </c>
      <c r="E92" s="15"/>
    </row>
    <row r="93" spans="1:5" x14ac:dyDescent="0.3">
      <c r="A93" s="14" t="s">
        <v>16</v>
      </c>
      <c r="B93" s="23">
        <v>107</v>
      </c>
      <c r="C93" s="24">
        <v>44013</v>
      </c>
      <c r="D93" s="20">
        <v>69799.62</v>
      </c>
      <c r="E93" s="10" t="s">
        <v>61</v>
      </c>
    </row>
    <row r="94" spans="1:5" x14ac:dyDescent="0.3">
      <c r="A94" s="14" t="s">
        <v>16</v>
      </c>
      <c r="B94" s="23">
        <v>1106</v>
      </c>
      <c r="C94" s="24">
        <v>44022</v>
      </c>
      <c r="D94" s="20">
        <v>1551.5</v>
      </c>
      <c r="E94" s="10" t="s">
        <v>61</v>
      </c>
    </row>
    <row r="95" spans="1:5" x14ac:dyDescent="0.3">
      <c r="A95" s="14" t="s">
        <v>16</v>
      </c>
      <c r="B95" s="23">
        <v>1107</v>
      </c>
      <c r="C95" s="24">
        <v>44022</v>
      </c>
      <c r="D95" s="20">
        <v>1506</v>
      </c>
      <c r="E95" s="10" t="s">
        <v>61</v>
      </c>
    </row>
    <row r="96" spans="1:5" x14ac:dyDescent="0.3">
      <c r="A96" s="14" t="s">
        <v>16</v>
      </c>
      <c r="B96" s="23">
        <v>1108</v>
      </c>
      <c r="C96" s="24">
        <v>44022</v>
      </c>
      <c r="D96" s="20">
        <v>1057</v>
      </c>
      <c r="E96" s="10" t="s">
        <v>61</v>
      </c>
    </row>
    <row r="97" spans="1:5" x14ac:dyDescent="0.3">
      <c r="A97" s="14" t="s">
        <v>16</v>
      </c>
      <c r="B97" s="23">
        <v>1111</v>
      </c>
      <c r="C97" s="24">
        <v>44022</v>
      </c>
      <c r="D97" s="20">
        <v>1350</v>
      </c>
      <c r="E97" s="10" t="s">
        <v>61</v>
      </c>
    </row>
    <row r="98" spans="1:5" x14ac:dyDescent="0.3">
      <c r="A98" s="14" t="s">
        <v>16</v>
      </c>
      <c r="B98" s="23">
        <v>1250</v>
      </c>
      <c r="C98" s="24">
        <v>44022</v>
      </c>
      <c r="D98" s="20">
        <v>8303.69</v>
      </c>
      <c r="E98" s="10" t="s">
        <v>61</v>
      </c>
    </row>
    <row r="99" spans="1:5" ht="15.75" customHeight="1" x14ac:dyDescent="0.3">
      <c r="A99" s="14" t="s">
        <v>16</v>
      </c>
      <c r="B99" s="23">
        <v>1257</v>
      </c>
      <c r="C99" s="24">
        <v>44025</v>
      </c>
      <c r="D99" s="20">
        <v>5413.86</v>
      </c>
      <c r="E99" s="10" t="s">
        <v>61</v>
      </c>
    </row>
    <row r="100" spans="1:5" ht="15.75" customHeight="1" x14ac:dyDescent="0.3">
      <c r="A100" s="14" t="s">
        <v>16</v>
      </c>
      <c r="B100" s="23">
        <v>1345</v>
      </c>
      <c r="C100" s="24">
        <v>44026</v>
      </c>
      <c r="D100" s="20">
        <v>139898.29999999999</v>
      </c>
      <c r="E100" s="10" t="s">
        <v>61</v>
      </c>
    </row>
    <row r="101" spans="1:5" hidden="1" x14ac:dyDescent="0.3">
      <c r="A101" s="14" t="s">
        <v>16</v>
      </c>
      <c r="B101" s="23"/>
      <c r="C101" s="24"/>
      <c r="D101" s="20"/>
      <c r="E101" s="10" t="s">
        <v>61</v>
      </c>
    </row>
    <row r="102" spans="1:5" hidden="1" x14ac:dyDescent="0.3">
      <c r="A102" s="14" t="s">
        <v>16</v>
      </c>
      <c r="B102" s="23"/>
      <c r="C102" s="24"/>
      <c r="D102" s="20"/>
      <c r="E102" s="10" t="s">
        <v>61</v>
      </c>
    </row>
    <row r="103" spans="1:5" hidden="1" x14ac:dyDescent="0.3">
      <c r="A103" s="14" t="s">
        <v>16</v>
      </c>
      <c r="B103" s="23"/>
      <c r="C103" s="24"/>
      <c r="D103" s="20"/>
      <c r="E103" s="10" t="s">
        <v>61</v>
      </c>
    </row>
    <row r="104" spans="1:5" hidden="1" x14ac:dyDescent="0.3">
      <c r="A104" s="14" t="s">
        <v>16</v>
      </c>
      <c r="B104" s="23"/>
      <c r="C104" s="24"/>
      <c r="D104" s="20"/>
      <c r="E104" s="10" t="s">
        <v>61</v>
      </c>
    </row>
    <row r="105" spans="1:5" hidden="1" x14ac:dyDescent="0.3">
      <c r="A105" s="14" t="s">
        <v>16</v>
      </c>
      <c r="B105" s="23"/>
      <c r="C105" s="24"/>
      <c r="D105" s="20"/>
      <c r="E105" s="10" t="s">
        <v>61</v>
      </c>
    </row>
    <row r="106" spans="1:5" hidden="1" x14ac:dyDescent="0.3">
      <c r="A106" s="14" t="s">
        <v>16</v>
      </c>
      <c r="B106" s="23"/>
      <c r="C106" s="24"/>
      <c r="D106" s="20"/>
      <c r="E106" s="10" t="s">
        <v>72</v>
      </c>
    </row>
    <row r="107" spans="1:5" hidden="1" x14ac:dyDescent="0.3">
      <c r="A107" s="14" t="s">
        <v>16</v>
      </c>
      <c r="B107" s="23"/>
      <c r="C107" s="24"/>
      <c r="D107" s="20"/>
      <c r="E107" s="10" t="s">
        <v>72</v>
      </c>
    </row>
    <row r="108" spans="1:5" x14ac:dyDescent="0.3">
      <c r="A108" s="11" t="s">
        <v>17</v>
      </c>
      <c r="B108" s="11"/>
      <c r="C108" s="11"/>
      <c r="D108" s="12">
        <f>SUM(D93:D107)</f>
        <v>228879.96999999997</v>
      </c>
      <c r="E108" s="13"/>
    </row>
    <row r="109" spans="1:5" x14ac:dyDescent="0.3">
      <c r="A109" s="14" t="s">
        <v>53</v>
      </c>
      <c r="B109" s="36">
        <v>451</v>
      </c>
      <c r="C109" s="37">
        <v>44021</v>
      </c>
      <c r="D109" s="40">
        <v>765</v>
      </c>
      <c r="E109" s="13" t="s">
        <v>57</v>
      </c>
    </row>
    <row r="110" spans="1:5" x14ac:dyDescent="0.3">
      <c r="A110" s="14" t="s">
        <v>53</v>
      </c>
      <c r="B110" s="36">
        <v>1161</v>
      </c>
      <c r="C110" s="37">
        <v>44021</v>
      </c>
      <c r="D110" s="40">
        <v>50374</v>
      </c>
      <c r="E110" s="13" t="s">
        <v>57</v>
      </c>
    </row>
    <row r="111" spans="1:5" x14ac:dyDescent="0.3">
      <c r="A111" s="14" t="s">
        <v>53</v>
      </c>
      <c r="B111" s="36">
        <v>1</v>
      </c>
      <c r="C111" s="37">
        <v>44022</v>
      </c>
      <c r="D111" s="40">
        <v>122</v>
      </c>
      <c r="E111" s="13" t="s">
        <v>57</v>
      </c>
    </row>
    <row r="112" spans="1:5" x14ac:dyDescent="0.3">
      <c r="A112" s="14" t="s">
        <v>53</v>
      </c>
      <c r="B112" s="36">
        <v>2</v>
      </c>
      <c r="C112" s="37">
        <v>44022</v>
      </c>
      <c r="D112" s="40">
        <v>203</v>
      </c>
      <c r="E112" s="13" t="s">
        <v>57</v>
      </c>
    </row>
    <row r="113" spans="1:5" x14ac:dyDescent="0.3">
      <c r="A113" s="14" t="s">
        <v>53</v>
      </c>
      <c r="B113" s="36">
        <v>3</v>
      </c>
      <c r="C113" s="37">
        <v>44022</v>
      </c>
      <c r="D113" s="40">
        <v>203</v>
      </c>
      <c r="E113" s="13" t="s">
        <v>57</v>
      </c>
    </row>
    <row r="114" spans="1:5" x14ac:dyDescent="0.3">
      <c r="A114" s="14" t="s">
        <v>53</v>
      </c>
      <c r="B114" s="36">
        <v>4</v>
      </c>
      <c r="C114" s="37">
        <v>44022</v>
      </c>
      <c r="D114" s="40">
        <v>203</v>
      </c>
      <c r="E114" s="13" t="s">
        <v>57</v>
      </c>
    </row>
    <row r="115" spans="1:5" ht="33" x14ac:dyDescent="0.3">
      <c r="A115" s="14" t="s">
        <v>53</v>
      </c>
      <c r="B115" s="36">
        <v>460</v>
      </c>
      <c r="C115" s="37">
        <v>44021</v>
      </c>
      <c r="D115" s="40">
        <v>330</v>
      </c>
      <c r="E115" s="10" t="s">
        <v>55</v>
      </c>
    </row>
    <row r="116" spans="1:5" ht="33" x14ac:dyDescent="0.3">
      <c r="A116" s="14" t="s">
        <v>53</v>
      </c>
      <c r="B116" s="36">
        <v>460</v>
      </c>
      <c r="C116" s="37">
        <v>44021</v>
      </c>
      <c r="D116" s="40">
        <v>63</v>
      </c>
      <c r="E116" s="10" t="s">
        <v>55</v>
      </c>
    </row>
    <row r="117" spans="1:5" ht="33" x14ac:dyDescent="0.3">
      <c r="A117" s="14" t="s">
        <v>53</v>
      </c>
      <c r="B117" s="36">
        <v>460</v>
      </c>
      <c r="C117" s="37">
        <v>44021</v>
      </c>
      <c r="D117" s="40">
        <v>41</v>
      </c>
      <c r="E117" s="10" t="s">
        <v>55</v>
      </c>
    </row>
    <row r="118" spans="1:5" ht="33" x14ac:dyDescent="0.3">
      <c r="A118" s="14" t="s">
        <v>53</v>
      </c>
      <c r="B118" s="36">
        <v>1154</v>
      </c>
      <c r="C118" s="37">
        <v>44021</v>
      </c>
      <c r="D118" s="40">
        <v>21048</v>
      </c>
      <c r="E118" s="10" t="s">
        <v>55</v>
      </c>
    </row>
    <row r="119" spans="1:5" ht="33" x14ac:dyDescent="0.3">
      <c r="A119" s="14" t="s">
        <v>53</v>
      </c>
      <c r="B119" s="36">
        <v>1154</v>
      </c>
      <c r="C119" s="37">
        <v>44021</v>
      </c>
      <c r="D119" s="40">
        <v>8419</v>
      </c>
      <c r="E119" s="10" t="s">
        <v>55</v>
      </c>
    </row>
    <row r="120" spans="1:5" ht="33" x14ac:dyDescent="0.3">
      <c r="A120" s="14" t="s">
        <v>53</v>
      </c>
      <c r="B120" s="36">
        <v>1154</v>
      </c>
      <c r="C120" s="37">
        <v>44021</v>
      </c>
      <c r="D120" s="40">
        <v>5473</v>
      </c>
      <c r="E120" s="10" t="s">
        <v>55</v>
      </c>
    </row>
    <row r="121" spans="1:5" x14ac:dyDescent="0.3">
      <c r="A121" s="14" t="s">
        <v>53</v>
      </c>
      <c r="B121" s="36">
        <v>107</v>
      </c>
      <c r="C121" s="37">
        <v>44013</v>
      </c>
      <c r="D121" s="40">
        <v>19551</v>
      </c>
      <c r="E121" s="10" t="s">
        <v>81</v>
      </c>
    </row>
    <row r="122" spans="1:5" x14ac:dyDescent="0.3">
      <c r="A122" s="11" t="s">
        <v>54</v>
      </c>
      <c r="B122" s="11"/>
      <c r="C122" s="11"/>
      <c r="D122" s="12">
        <f>SUM(D109:D121)</f>
        <v>106795</v>
      </c>
      <c r="E122" s="15"/>
    </row>
    <row r="123" spans="1:5" x14ac:dyDescent="0.3">
      <c r="A123" s="14" t="s">
        <v>18</v>
      </c>
      <c r="B123" s="28">
        <v>1188</v>
      </c>
      <c r="C123" s="29">
        <v>44021</v>
      </c>
      <c r="D123" s="39">
        <v>43569</v>
      </c>
      <c r="E123" s="10" t="s">
        <v>45</v>
      </c>
    </row>
    <row r="124" spans="1:5" x14ac:dyDescent="0.3">
      <c r="A124" s="14" t="s">
        <v>18</v>
      </c>
      <c r="B124" s="36">
        <v>1220</v>
      </c>
      <c r="C124" s="37">
        <v>44025</v>
      </c>
      <c r="D124" s="41">
        <v>265</v>
      </c>
      <c r="E124" s="10" t="s">
        <v>45</v>
      </c>
    </row>
    <row r="125" spans="1:5" ht="36" customHeight="1" x14ac:dyDescent="0.3">
      <c r="A125" s="14" t="s">
        <v>18</v>
      </c>
      <c r="B125" s="28">
        <v>1189</v>
      </c>
      <c r="C125" s="29">
        <v>44021</v>
      </c>
      <c r="D125" s="39">
        <v>101639</v>
      </c>
      <c r="E125" s="10" t="s">
        <v>50</v>
      </c>
    </row>
    <row r="126" spans="1:5" ht="36" customHeight="1" x14ac:dyDescent="0.3">
      <c r="A126" s="14" t="s">
        <v>18</v>
      </c>
      <c r="B126" s="28">
        <v>1222</v>
      </c>
      <c r="C126" s="29">
        <v>44025</v>
      </c>
      <c r="D126" s="39">
        <v>29</v>
      </c>
      <c r="E126" s="10" t="s">
        <v>71</v>
      </c>
    </row>
    <row r="127" spans="1:5" ht="36" customHeight="1" x14ac:dyDescent="0.3">
      <c r="A127" s="14" t="s">
        <v>18</v>
      </c>
      <c r="B127" s="28">
        <v>1222</v>
      </c>
      <c r="C127" s="29">
        <v>44025</v>
      </c>
      <c r="D127" s="39">
        <v>113</v>
      </c>
      <c r="E127" s="10" t="s">
        <v>8</v>
      </c>
    </row>
    <row r="128" spans="1:5" ht="36" customHeight="1" x14ac:dyDescent="0.3">
      <c r="A128" s="14" t="s">
        <v>18</v>
      </c>
      <c r="B128" s="28">
        <v>1222</v>
      </c>
      <c r="C128" s="29">
        <v>44025</v>
      </c>
      <c r="D128" s="39">
        <v>45</v>
      </c>
      <c r="E128" s="10" t="s">
        <v>8</v>
      </c>
    </row>
    <row r="129" spans="1:5" ht="36" customHeight="1" x14ac:dyDescent="0.3">
      <c r="A129" s="14" t="s">
        <v>18</v>
      </c>
      <c r="B129" s="28">
        <v>1190</v>
      </c>
      <c r="C129" s="29">
        <v>44021</v>
      </c>
      <c r="D129" s="39">
        <v>223</v>
      </c>
      <c r="E129" s="10" t="s">
        <v>52</v>
      </c>
    </row>
    <row r="130" spans="1:5" ht="36" customHeight="1" x14ac:dyDescent="0.3">
      <c r="A130" s="14" t="s">
        <v>18</v>
      </c>
      <c r="B130" s="28">
        <v>1216</v>
      </c>
      <c r="C130" s="29">
        <v>44020</v>
      </c>
      <c r="D130" s="39">
        <v>882.06</v>
      </c>
      <c r="E130" s="13" t="s">
        <v>73</v>
      </c>
    </row>
    <row r="131" spans="1:5" ht="49.5" x14ac:dyDescent="0.3">
      <c r="A131" s="14" t="s">
        <v>18</v>
      </c>
      <c r="B131" s="28">
        <v>1410</v>
      </c>
      <c r="C131" s="29">
        <v>44035</v>
      </c>
      <c r="D131" s="39">
        <v>2420.3000000000002</v>
      </c>
      <c r="E131" s="10" t="s">
        <v>74</v>
      </c>
    </row>
    <row r="132" spans="1:5" ht="49.5" x14ac:dyDescent="0.3">
      <c r="A132" s="14" t="s">
        <v>18</v>
      </c>
      <c r="B132" s="28">
        <v>134</v>
      </c>
      <c r="C132" s="29">
        <v>44018</v>
      </c>
      <c r="D132" s="39">
        <v>35138</v>
      </c>
      <c r="E132" s="10" t="s">
        <v>76</v>
      </c>
    </row>
    <row r="133" spans="1:5" s="46" customFormat="1" x14ac:dyDescent="0.3">
      <c r="A133" s="43" t="s">
        <v>18</v>
      </c>
      <c r="B133" s="44">
        <v>107</v>
      </c>
      <c r="C133" s="45">
        <v>44013</v>
      </c>
      <c r="D133" s="33">
        <v>5853.86</v>
      </c>
      <c r="E133" s="34" t="s">
        <v>81</v>
      </c>
    </row>
    <row r="134" spans="1:5" x14ac:dyDescent="0.3">
      <c r="A134" s="11" t="s">
        <v>19</v>
      </c>
      <c r="B134" s="11"/>
      <c r="C134" s="11"/>
      <c r="D134" s="12">
        <f>SUM(D123:D133)</f>
        <v>190177.21999999997</v>
      </c>
      <c r="E134" s="15"/>
    </row>
    <row r="135" spans="1:5" x14ac:dyDescent="0.3">
      <c r="A135" s="11" t="s">
        <v>20</v>
      </c>
      <c r="B135" s="11"/>
      <c r="C135" s="11"/>
      <c r="D135" s="12">
        <f>+D39+D53+D66+D71+D81+D85+D92+D108+D122+D134</f>
        <v>6915451.3299999991</v>
      </c>
      <c r="E135" s="13"/>
    </row>
    <row r="136" spans="1:5" x14ac:dyDescent="0.3">
      <c r="A136" s="9" t="s">
        <v>42</v>
      </c>
      <c r="B136" s="36">
        <v>1183</v>
      </c>
      <c r="C136" s="37">
        <v>44021</v>
      </c>
      <c r="D136" s="40">
        <v>51300</v>
      </c>
      <c r="E136" s="13" t="s">
        <v>58</v>
      </c>
    </row>
    <row r="137" spans="1:5" x14ac:dyDescent="0.3">
      <c r="A137" s="11" t="s">
        <v>21</v>
      </c>
      <c r="B137" s="11"/>
      <c r="C137" s="11"/>
      <c r="D137" s="12">
        <f>SUM(D136:D136)</f>
        <v>51300</v>
      </c>
      <c r="E137" s="15"/>
    </row>
    <row r="138" spans="1:5" x14ac:dyDescent="0.3">
      <c r="A138" s="9" t="s">
        <v>43</v>
      </c>
      <c r="B138" s="23">
        <v>1205</v>
      </c>
      <c r="C138" s="24">
        <v>44021</v>
      </c>
      <c r="D138" s="20">
        <v>7919</v>
      </c>
      <c r="E138" s="13" t="s">
        <v>59</v>
      </c>
    </row>
    <row r="139" spans="1:5" x14ac:dyDescent="0.3">
      <c r="A139" s="11" t="s">
        <v>22</v>
      </c>
      <c r="B139" s="11"/>
      <c r="C139" s="11"/>
      <c r="D139" s="12">
        <f>SUM(D138:D138)</f>
        <v>7919</v>
      </c>
      <c r="E139" s="47"/>
    </row>
    <row r="140" spans="1:5" x14ac:dyDescent="0.3">
      <c r="A140" s="14" t="s">
        <v>83</v>
      </c>
      <c r="B140" s="23">
        <v>1386</v>
      </c>
      <c r="C140" s="24">
        <v>44032</v>
      </c>
      <c r="D140" s="20">
        <v>1450</v>
      </c>
      <c r="E140" s="13" t="s">
        <v>85</v>
      </c>
    </row>
    <row r="141" spans="1:5" x14ac:dyDescent="0.3">
      <c r="A141" s="14" t="s">
        <v>83</v>
      </c>
      <c r="B141" s="23">
        <v>1387</v>
      </c>
      <c r="C141" s="24">
        <v>44032</v>
      </c>
      <c r="D141" s="20">
        <v>365</v>
      </c>
      <c r="E141" s="13" t="s">
        <v>85</v>
      </c>
    </row>
    <row r="142" spans="1:5" x14ac:dyDescent="0.3">
      <c r="A142" s="14" t="s">
        <v>83</v>
      </c>
      <c r="B142" s="23">
        <v>1388</v>
      </c>
      <c r="C142" s="24">
        <v>44032</v>
      </c>
      <c r="D142" s="20">
        <v>1450</v>
      </c>
      <c r="E142" s="13" t="s">
        <v>85</v>
      </c>
    </row>
    <row r="143" spans="1:5" x14ac:dyDescent="0.3">
      <c r="A143" s="14" t="s">
        <v>83</v>
      </c>
      <c r="B143" s="23">
        <v>1391</v>
      </c>
      <c r="C143" s="24">
        <v>44033</v>
      </c>
      <c r="D143" s="20">
        <v>740</v>
      </c>
      <c r="E143" s="13" t="s">
        <v>85</v>
      </c>
    </row>
    <row r="144" spans="1:5" x14ac:dyDescent="0.3">
      <c r="A144" s="14" t="s">
        <v>83</v>
      </c>
      <c r="B144" s="23">
        <v>1412</v>
      </c>
      <c r="C144" s="24">
        <v>44035</v>
      </c>
      <c r="D144" s="20">
        <v>1450</v>
      </c>
      <c r="E144" s="13" t="s">
        <v>85</v>
      </c>
    </row>
    <row r="145" spans="1:5" x14ac:dyDescent="0.3">
      <c r="A145" s="14" t="s">
        <v>83</v>
      </c>
      <c r="B145" s="23">
        <v>1413</v>
      </c>
      <c r="C145" s="24">
        <v>44035</v>
      </c>
      <c r="D145" s="20">
        <v>1450</v>
      </c>
      <c r="E145" s="13" t="s">
        <v>85</v>
      </c>
    </row>
    <row r="146" spans="1:5" x14ac:dyDescent="0.3">
      <c r="A146" s="11" t="s">
        <v>84</v>
      </c>
      <c r="B146" s="11"/>
      <c r="C146" s="11"/>
      <c r="D146" s="12">
        <f>SUM(D140:D145)</f>
        <v>6905</v>
      </c>
      <c r="E146" s="47"/>
    </row>
    <row r="147" spans="1:5" x14ac:dyDescent="0.3">
      <c r="A147" s="9" t="s">
        <v>44</v>
      </c>
      <c r="B147" s="23">
        <v>795</v>
      </c>
      <c r="C147" s="24">
        <v>44019</v>
      </c>
      <c r="D147" s="20">
        <v>942.83</v>
      </c>
      <c r="E147" s="13" t="s">
        <v>86</v>
      </c>
    </row>
    <row r="148" spans="1:5" x14ac:dyDescent="0.3">
      <c r="A148" s="9" t="s">
        <v>44</v>
      </c>
      <c r="B148" s="23">
        <v>795</v>
      </c>
      <c r="C148" s="24">
        <v>44019</v>
      </c>
      <c r="D148" s="20">
        <v>576.25</v>
      </c>
      <c r="E148" s="13" t="s">
        <v>86</v>
      </c>
    </row>
    <row r="149" spans="1:5" x14ac:dyDescent="0.3">
      <c r="A149" s="9" t="s">
        <v>44</v>
      </c>
      <c r="B149" s="23">
        <v>1267</v>
      </c>
      <c r="C149" s="24">
        <v>44026</v>
      </c>
      <c r="D149" s="20">
        <v>2824.42</v>
      </c>
      <c r="E149" s="13" t="s">
        <v>86</v>
      </c>
    </row>
    <row r="150" spans="1:5" x14ac:dyDescent="0.3">
      <c r="A150" s="9" t="s">
        <v>44</v>
      </c>
      <c r="B150" s="23">
        <v>860</v>
      </c>
      <c r="C150" s="24">
        <v>44033</v>
      </c>
      <c r="D150" s="20">
        <v>389.2</v>
      </c>
      <c r="E150" s="13" t="s">
        <v>86</v>
      </c>
    </row>
    <row r="151" spans="1:5" x14ac:dyDescent="0.3">
      <c r="A151" s="9" t="s">
        <v>44</v>
      </c>
      <c r="B151" s="23">
        <v>1357</v>
      </c>
      <c r="C151" s="24">
        <v>44027</v>
      </c>
      <c r="D151" s="20">
        <v>1451.16</v>
      </c>
      <c r="E151" s="13" t="s">
        <v>60</v>
      </c>
    </row>
    <row r="152" spans="1:5" x14ac:dyDescent="0.3">
      <c r="A152" s="9" t="s">
        <v>44</v>
      </c>
      <c r="B152" s="23">
        <v>1358</v>
      </c>
      <c r="C152" s="24">
        <v>44027</v>
      </c>
      <c r="D152" s="20">
        <v>682.87</v>
      </c>
      <c r="E152" s="13" t="s">
        <v>60</v>
      </c>
    </row>
    <row r="153" spans="1:5" x14ac:dyDescent="0.3">
      <c r="A153" s="9" t="s">
        <v>44</v>
      </c>
      <c r="B153" s="23">
        <v>1359</v>
      </c>
      <c r="C153" s="24">
        <v>44027</v>
      </c>
      <c r="D153" s="20">
        <v>3092.27</v>
      </c>
      <c r="E153" s="13" t="s">
        <v>60</v>
      </c>
    </row>
    <row r="154" spans="1:5" x14ac:dyDescent="0.3">
      <c r="A154" s="9" t="s">
        <v>44</v>
      </c>
      <c r="B154" s="23">
        <v>236</v>
      </c>
      <c r="C154" s="24">
        <v>44032</v>
      </c>
      <c r="D154" s="20">
        <v>236.84</v>
      </c>
      <c r="E154" s="13" t="s">
        <v>60</v>
      </c>
    </row>
    <row r="155" spans="1:5" x14ac:dyDescent="0.3">
      <c r="A155" s="9" t="s">
        <v>44</v>
      </c>
      <c r="B155" s="23">
        <v>239</v>
      </c>
      <c r="C155" s="24">
        <v>44032</v>
      </c>
      <c r="D155" s="20">
        <v>270.47000000000003</v>
      </c>
      <c r="E155" s="13" t="s">
        <v>60</v>
      </c>
    </row>
    <row r="156" spans="1:5" x14ac:dyDescent="0.3">
      <c r="A156" s="9" t="s">
        <v>44</v>
      </c>
      <c r="B156" s="23">
        <v>1367</v>
      </c>
      <c r="C156" s="24">
        <v>44032</v>
      </c>
      <c r="D156" s="20">
        <v>731.2</v>
      </c>
      <c r="E156" s="13" t="s">
        <v>60</v>
      </c>
    </row>
    <row r="157" spans="1:5" x14ac:dyDescent="0.3">
      <c r="A157" s="9" t="s">
        <v>44</v>
      </c>
      <c r="B157" s="23">
        <v>1368</v>
      </c>
      <c r="C157" s="24">
        <v>44032</v>
      </c>
      <c r="D157" s="20">
        <v>1684.17</v>
      </c>
      <c r="E157" s="13" t="s">
        <v>60</v>
      </c>
    </row>
    <row r="158" spans="1:5" x14ac:dyDescent="0.3">
      <c r="A158" s="9" t="s">
        <v>44</v>
      </c>
      <c r="B158" s="23">
        <v>1369</v>
      </c>
      <c r="C158" s="24">
        <v>44032</v>
      </c>
      <c r="D158" s="20">
        <v>1262.72</v>
      </c>
      <c r="E158" s="13" t="s">
        <v>60</v>
      </c>
    </row>
    <row r="159" spans="1:5" x14ac:dyDescent="0.3">
      <c r="A159" s="9" t="s">
        <v>44</v>
      </c>
      <c r="B159" s="23">
        <v>1370</v>
      </c>
      <c r="C159" s="24">
        <v>44032</v>
      </c>
      <c r="D159" s="20">
        <v>157.5</v>
      </c>
      <c r="E159" s="13" t="s">
        <v>60</v>
      </c>
    </row>
    <row r="160" spans="1:5" x14ac:dyDescent="0.3">
      <c r="A160" s="9" t="s">
        <v>44</v>
      </c>
      <c r="B160" s="23">
        <v>1371</v>
      </c>
      <c r="C160" s="24">
        <v>44032</v>
      </c>
      <c r="D160" s="20">
        <v>185.55</v>
      </c>
      <c r="E160" s="13" t="s">
        <v>60</v>
      </c>
    </row>
    <row r="161" spans="1:5" x14ac:dyDescent="0.3">
      <c r="A161" s="9" t="s">
        <v>44</v>
      </c>
      <c r="B161" s="23">
        <v>1389</v>
      </c>
      <c r="C161" s="24">
        <v>44032</v>
      </c>
      <c r="D161" s="20">
        <v>974</v>
      </c>
      <c r="E161" s="13" t="s">
        <v>60</v>
      </c>
    </row>
    <row r="162" spans="1:5" x14ac:dyDescent="0.3">
      <c r="A162" s="9" t="s">
        <v>44</v>
      </c>
      <c r="B162" s="23">
        <v>233</v>
      </c>
      <c r="C162" s="24">
        <v>44033</v>
      </c>
      <c r="D162" s="20">
        <v>575.94000000000005</v>
      </c>
      <c r="E162" s="13" t="s">
        <v>60</v>
      </c>
    </row>
    <row r="163" spans="1:5" x14ac:dyDescent="0.3">
      <c r="A163" s="9" t="s">
        <v>44</v>
      </c>
      <c r="B163" s="23">
        <v>234</v>
      </c>
      <c r="C163" s="24">
        <v>44033</v>
      </c>
      <c r="D163" s="20">
        <v>452.71</v>
      </c>
      <c r="E163" s="13" t="s">
        <v>60</v>
      </c>
    </row>
    <row r="164" spans="1:5" x14ac:dyDescent="0.3">
      <c r="A164" s="9" t="s">
        <v>44</v>
      </c>
      <c r="B164" s="23">
        <v>235</v>
      </c>
      <c r="C164" s="24">
        <v>44033</v>
      </c>
      <c r="D164" s="20">
        <v>706.41</v>
      </c>
      <c r="E164" s="13" t="s">
        <v>60</v>
      </c>
    </row>
    <row r="165" spans="1:5" x14ac:dyDescent="0.3">
      <c r="A165" s="9" t="s">
        <v>44</v>
      </c>
      <c r="B165" s="23">
        <v>238</v>
      </c>
      <c r="C165" s="24">
        <v>44033</v>
      </c>
      <c r="D165" s="20">
        <v>440.65</v>
      </c>
      <c r="E165" s="13" t="s">
        <v>60</v>
      </c>
    </row>
    <row r="166" spans="1:5" x14ac:dyDescent="0.3">
      <c r="A166" s="9" t="s">
        <v>44</v>
      </c>
      <c r="B166" s="23">
        <v>239</v>
      </c>
      <c r="C166" s="24">
        <v>44033</v>
      </c>
      <c r="D166" s="20">
        <v>632.20000000000005</v>
      </c>
      <c r="E166" s="13" t="s">
        <v>60</v>
      </c>
    </row>
    <row r="167" spans="1:5" x14ac:dyDescent="0.3">
      <c r="A167" s="9" t="s">
        <v>44</v>
      </c>
      <c r="B167" s="48">
        <v>107</v>
      </c>
      <c r="C167" s="49">
        <v>44013</v>
      </c>
      <c r="D167" s="50">
        <v>1444.72</v>
      </c>
      <c r="E167" s="34" t="s">
        <v>81</v>
      </c>
    </row>
    <row r="168" spans="1:5" x14ac:dyDescent="0.3">
      <c r="A168" s="11" t="s">
        <v>23</v>
      </c>
      <c r="B168" s="11"/>
      <c r="C168" s="11"/>
      <c r="D168" s="12">
        <f>SUM(D147:D167)</f>
        <v>19714.080000000002</v>
      </c>
      <c r="E168" s="15"/>
    </row>
    <row r="169" spans="1:5" ht="15" customHeight="1" x14ac:dyDescent="0.3">
      <c r="A169" s="11" t="s">
        <v>24</v>
      </c>
      <c r="B169" s="11"/>
      <c r="C169" s="11"/>
      <c r="D169" s="12">
        <f>D137+D139+D146+D168</f>
        <v>85838.080000000002</v>
      </c>
      <c r="E169" s="13"/>
    </row>
    <row r="170" spans="1:5" ht="33" hidden="1" x14ac:dyDescent="0.3">
      <c r="A170" s="9" t="s">
        <v>25</v>
      </c>
      <c r="B170" s="23"/>
      <c r="C170" s="24"/>
      <c r="D170" s="20"/>
      <c r="E170" s="13" t="s">
        <v>64</v>
      </c>
    </row>
    <row r="171" spans="1:5" ht="33" hidden="1" x14ac:dyDescent="0.3">
      <c r="A171" s="9" t="s">
        <v>25</v>
      </c>
      <c r="B171" s="23"/>
      <c r="C171" s="24"/>
      <c r="D171" s="20"/>
      <c r="E171" s="13" t="s">
        <v>26</v>
      </c>
    </row>
    <row r="172" spans="1:5" hidden="1" x14ac:dyDescent="0.3">
      <c r="A172" s="11" t="s">
        <v>27</v>
      </c>
      <c r="B172" s="11"/>
      <c r="C172" s="11"/>
      <c r="D172" s="12">
        <f>SUM(D170:D171)</f>
        <v>0</v>
      </c>
      <c r="E172" s="15"/>
    </row>
    <row r="173" spans="1:5" ht="33" hidden="1" x14ac:dyDescent="0.3">
      <c r="A173" s="14" t="s">
        <v>28</v>
      </c>
      <c r="C173" s="51"/>
      <c r="E173" s="13" t="s">
        <v>65</v>
      </c>
    </row>
    <row r="174" spans="1:5" hidden="1" x14ac:dyDescent="0.3">
      <c r="A174" s="11" t="s">
        <v>29</v>
      </c>
      <c r="B174" s="11"/>
      <c r="C174" s="11"/>
      <c r="D174" s="12">
        <f>SUM(D173:D173)</f>
        <v>0</v>
      </c>
      <c r="E174" s="15"/>
    </row>
    <row r="175" spans="1:5" ht="49.5" hidden="1" x14ac:dyDescent="0.3">
      <c r="A175" s="9" t="s">
        <v>30</v>
      </c>
      <c r="B175" s="23"/>
      <c r="C175" s="24"/>
      <c r="D175" s="20"/>
      <c r="E175" s="13" t="s">
        <v>66</v>
      </c>
    </row>
    <row r="176" spans="1:5" hidden="1" x14ac:dyDescent="0.3">
      <c r="A176" s="11" t="s">
        <v>31</v>
      </c>
      <c r="B176" s="11"/>
      <c r="C176" s="11"/>
      <c r="D176" s="12">
        <f>SUM(D175:D175)</f>
        <v>0</v>
      </c>
      <c r="E176" s="15"/>
    </row>
    <row r="177" spans="1:5" ht="49.5" hidden="1" x14ac:dyDescent="0.3">
      <c r="A177" s="9" t="s">
        <v>32</v>
      </c>
      <c r="B177" s="23"/>
      <c r="C177" s="24"/>
      <c r="D177" s="20"/>
      <c r="E177" s="13" t="s">
        <v>67</v>
      </c>
    </row>
    <row r="178" spans="1:5" hidden="1" x14ac:dyDescent="0.3">
      <c r="A178" s="11" t="s">
        <v>33</v>
      </c>
      <c r="B178" s="11"/>
      <c r="C178" s="11"/>
      <c r="D178" s="12">
        <f>SUM(D177:D177)</f>
        <v>0</v>
      </c>
      <c r="E178" s="13"/>
    </row>
    <row r="179" spans="1:5" ht="66" hidden="1" x14ac:dyDescent="0.3">
      <c r="A179" s="9" t="s">
        <v>48</v>
      </c>
      <c r="B179" s="23"/>
      <c r="C179" s="24"/>
      <c r="D179" s="20"/>
      <c r="E179" s="13" t="s">
        <v>51</v>
      </c>
    </row>
    <row r="180" spans="1:5" hidden="1" x14ac:dyDescent="0.3">
      <c r="A180" s="11" t="s">
        <v>49</v>
      </c>
      <c r="B180" s="11"/>
      <c r="C180" s="11"/>
      <c r="D180" s="12">
        <f>SUM(D179:D179)</f>
        <v>0</v>
      </c>
      <c r="E180" s="15"/>
    </row>
    <row r="181" spans="1:5" ht="49.5" x14ac:dyDescent="0.3">
      <c r="A181" s="9" t="s">
        <v>46</v>
      </c>
      <c r="B181" s="19">
        <v>463</v>
      </c>
      <c r="C181" s="37">
        <v>44021</v>
      </c>
      <c r="D181" s="20">
        <v>835</v>
      </c>
      <c r="E181" s="21" t="s">
        <v>68</v>
      </c>
    </row>
    <row r="182" spans="1:5" ht="49.5" x14ac:dyDescent="0.3">
      <c r="A182" s="9" t="s">
        <v>46</v>
      </c>
      <c r="B182" s="19">
        <v>463</v>
      </c>
      <c r="C182" s="37">
        <v>44021</v>
      </c>
      <c r="D182" s="20">
        <v>129466</v>
      </c>
      <c r="E182" s="21" t="s">
        <v>68</v>
      </c>
    </row>
    <row r="183" spans="1:5" ht="49.5" x14ac:dyDescent="0.3">
      <c r="A183" s="9" t="s">
        <v>46</v>
      </c>
      <c r="B183" s="19">
        <v>1221</v>
      </c>
      <c r="C183" s="37">
        <v>44025</v>
      </c>
      <c r="D183" s="20">
        <v>10</v>
      </c>
      <c r="E183" s="21" t="s">
        <v>77</v>
      </c>
    </row>
    <row r="184" spans="1:5" x14ac:dyDescent="0.3">
      <c r="A184" s="9" t="s">
        <v>46</v>
      </c>
      <c r="B184" s="19">
        <v>107</v>
      </c>
      <c r="C184" s="37">
        <v>44013</v>
      </c>
      <c r="D184" s="20">
        <v>15366</v>
      </c>
      <c r="E184" s="34" t="s">
        <v>81</v>
      </c>
    </row>
    <row r="185" spans="1:5" x14ac:dyDescent="0.3">
      <c r="A185" s="11" t="s">
        <v>47</v>
      </c>
      <c r="B185" s="11"/>
      <c r="C185" s="11"/>
      <c r="D185" s="12">
        <f>SUM(D181:D184)</f>
        <v>145677</v>
      </c>
      <c r="E185" s="15"/>
    </row>
    <row r="186" spans="1:5" x14ac:dyDescent="0.3">
      <c r="A186" s="11" t="s">
        <v>34</v>
      </c>
      <c r="B186" s="11"/>
      <c r="C186" s="11"/>
      <c r="D186" s="12">
        <f>+D185+D178+D176+D174+D180+D172</f>
        <v>145677</v>
      </c>
      <c r="E186" s="15"/>
    </row>
    <row r="187" spans="1:5" x14ac:dyDescent="0.3">
      <c r="A187" s="11" t="s">
        <v>35</v>
      </c>
      <c r="B187" s="11"/>
      <c r="C187" s="11"/>
      <c r="D187" s="12">
        <f>D135+D169+D186</f>
        <v>7146966.4099999992</v>
      </c>
      <c r="E187" s="15"/>
    </row>
    <row r="188" spans="1:5" x14ac:dyDescent="0.3">
      <c r="A188" s="16"/>
      <c r="B188" s="16"/>
      <c r="C188" s="16"/>
      <c r="D188" s="2"/>
      <c r="E188" s="17"/>
    </row>
    <row r="189" spans="1:5" x14ac:dyDescent="0.3">
      <c r="E189" s="26"/>
    </row>
    <row r="190" spans="1:5" x14ac:dyDescent="0.3">
      <c r="E190" s="26"/>
    </row>
    <row r="191" spans="1:5" x14ac:dyDescent="0.3">
      <c r="E191" s="26"/>
    </row>
    <row r="192" spans="1:5" x14ac:dyDescent="0.3">
      <c r="E192" s="26"/>
    </row>
    <row r="193" spans="5:5" x14ac:dyDescent="0.3">
      <c r="E193" s="26"/>
    </row>
    <row r="194" spans="5:5" x14ac:dyDescent="0.3">
      <c r="E194" s="26"/>
    </row>
    <row r="195" spans="5:5" x14ac:dyDescent="0.3">
      <c r="E195" s="26"/>
    </row>
    <row r="197" spans="5:5" x14ac:dyDescent="0.3">
      <c r="E197" s="26"/>
    </row>
    <row r="198" spans="5:5" x14ac:dyDescent="0.3">
      <c r="E198" s="26"/>
    </row>
    <row r="199" spans="5:5" x14ac:dyDescent="0.3">
      <c r="E199" s="26"/>
    </row>
    <row r="200" spans="5:5" x14ac:dyDescent="0.3">
      <c r="E200" s="26"/>
    </row>
    <row r="201" spans="5:5" x14ac:dyDescent="0.3">
      <c r="E201" s="26"/>
    </row>
    <row r="202" spans="5:5" x14ac:dyDescent="0.3">
      <c r="E202" s="26"/>
    </row>
    <row r="203" spans="5:5" x14ac:dyDescent="0.3">
      <c r="E203" s="26"/>
    </row>
    <row r="204" spans="5:5" x14ac:dyDescent="0.3">
      <c r="E204" s="26"/>
    </row>
    <row r="205" spans="5:5" x14ac:dyDescent="0.3">
      <c r="E205" s="26"/>
    </row>
    <row r="206" spans="5:5" x14ac:dyDescent="0.3">
      <c r="E206" s="26"/>
    </row>
    <row r="207" spans="5:5" x14ac:dyDescent="0.3">
      <c r="E207" s="26"/>
    </row>
    <row r="208" spans="5:5" x14ac:dyDescent="0.3">
      <c r="E208" s="26"/>
    </row>
    <row r="209" spans="5:5" x14ac:dyDescent="0.3">
      <c r="E209" s="26"/>
    </row>
    <row r="210" spans="5:5" x14ac:dyDescent="0.3">
      <c r="E210" s="26"/>
    </row>
    <row r="211" spans="5:5" x14ac:dyDescent="0.3">
      <c r="E211" s="26"/>
    </row>
    <row r="212" spans="5:5" x14ac:dyDescent="0.3">
      <c r="E212" s="26"/>
    </row>
    <row r="213" spans="5:5" x14ac:dyDescent="0.3">
      <c r="E213" s="26"/>
    </row>
    <row r="214" spans="5:5" x14ac:dyDescent="0.3">
      <c r="E214" s="26"/>
    </row>
    <row r="215" spans="5:5" x14ac:dyDescent="0.3">
      <c r="E215" s="26"/>
    </row>
    <row r="216" spans="5:5" x14ac:dyDescent="0.3">
      <c r="E216" s="26"/>
    </row>
    <row r="217" spans="5:5" x14ac:dyDescent="0.3">
      <c r="E217" s="26"/>
    </row>
    <row r="218" spans="5:5" x14ac:dyDescent="0.3">
      <c r="E218" s="26"/>
    </row>
    <row r="219" spans="5:5" x14ac:dyDescent="0.3">
      <c r="E219" s="26"/>
    </row>
    <row r="220" spans="5:5" x14ac:dyDescent="0.3">
      <c r="E220" s="26"/>
    </row>
    <row r="221" spans="5:5" x14ac:dyDescent="0.3">
      <c r="E221" s="26"/>
    </row>
  </sheetData>
  <mergeCells count="1">
    <mergeCell ref="A4:E4"/>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
  <sheetViews>
    <sheetView workbookViewId="0">
      <selection activeCell="G20" sqref="G20"/>
    </sheetView>
  </sheetViews>
  <sheetFormatPr defaultRowHeight="15" x14ac:dyDescent="0.25"/>
  <cols>
    <col min="3" max="3" width="11.85546875" bestFit="1" customWidth="1"/>
    <col min="5" max="5" width="10.85546875" customWidth="1"/>
    <col min="6" max="6" width="10.7109375" bestFit="1" customWidth="1"/>
    <col min="7" max="7" width="128.7109375" customWidth="1"/>
  </cols>
  <sheetData>
    <row r="1" spans="1:7" ht="16.5" x14ac:dyDescent="0.3">
      <c r="A1" s="174"/>
      <c r="B1" s="205" t="s">
        <v>414</v>
      </c>
      <c r="C1" s="205"/>
      <c r="D1" s="205"/>
      <c r="E1" s="205"/>
      <c r="F1" s="174"/>
      <c r="G1" s="175"/>
    </row>
    <row r="2" spans="1:7" ht="16.5" x14ac:dyDescent="0.3">
      <c r="A2" s="176"/>
      <c r="B2" s="174" t="s">
        <v>415</v>
      </c>
      <c r="C2" s="177"/>
      <c r="D2" s="177"/>
      <c r="E2" s="177"/>
      <c r="F2" s="178"/>
      <c r="G2" s="175"/>
    </row>
    <row r="3" spans="1:7" ht="16.5" x14ac:dyDescent="0.3">
      <c r="A3" s="176"/>
      <c r="B3" s="174" t="s">
        <v>416</v>
      </c>
      <c r="C3" s="177"/>
      <c r="D3" s="177"/>
      <c r="E3" s="177"/>
      <c r="F3" s="178"/>
      <c r="G3" s="175"/>
    </row>
    <row r="4" spans="1:7" ht="16.5" x14ac:dyDescent="0.3">
      <c r="A4" s="179"/>
      <c r="B4" s="180"/>
      <c r="C4" s="175"/>
      <c r="D4" s="175"/>
      <c r="E4" s="175"/>
      <c r="F4" s="161"/>
      <c r="G4" s="175"/>
    </row>
    <row r="5" spans="1:7" ht="16.5" x14ac:dyDescent="0.3">
      <c r="A5" s="179"/>
      <c r="B5" s="181" t="s">
        <v>417</v>
      </c>
      <c r="C5" s="175"/>
      <c r="D5" s="175"/>
      <c r="E5" s="175"/>
      <c r="F5" s="181"/>
      <c r="G5" s="181"/>
    </row>
    <row r="6" spans="1:7" ht="16.5" x14ac:dyDescent="0.3">
      <c r="A6" s="179"/>
      <c r="B6" s="182"/>
      <c r="C6" s="175"/>
      <c r="D6" s="175"/>
      <c r="E6" s="175"/>
      <c r="F6" s="181"/>
      <c r="G6" s="181"/>
    </row>
    <row r="7" spans="1:7" ht="33" x14ac:dyDescent="0.3">
      <c r="A7" s="183" t="s">
        <v>316</v>
      </c>
      <c r="B7" s="184" t="s">
        <v>418</v>
      </c>
      <c r="C7" s="185" t="s">
        <v>5</v>
      </c>
      <c r="D7" s="206" t="s">
        <v>419</v>
      </c>
      <c r="E7" s="207"/>
      <c r="F7" s="13" t="s">
        <v>258</v>
      </c>
      <c r="G7" s="185" t="s">
        <v>420</v>
      </c>
    </row>
    <row r="8" spans="1:7" ht="49.5" x14ac:dyDescent="0.25">
      <c r="A8" s="183">
        <v>3</v>
      </c>
      <c r="B8" s="183">
        <v>2279</v>
      </c>
      <c r="C8" s="190">
        <v>44041</v>
      </c>
      <c r="D8" s="190" t="s">
        <v>424</v>
      </c>
      <c r="E8" s="190" t="s">
        <v>425</v>
      </c>
      <c r="F8" s="188">
        <v>20301.52</v>
      </c>
      <c r="G8" s="191" t="s">
        <v>426</v>
      </c>
    </row>
    <row r="9" spans="1:7" ht="16.5" x14ac:dyDescent="0.3">
      <c r="A9" s="192"/>
      <c r="B9" s="192" t="s">
        <v>312</v>
      </c>
      <c r="C9" s="55"/>
      <c r="D9" s="55"/>
      <c r="E9" s="55"/>
      <c r="F9" s="169">
        <f>SUM(F8)</f>
        <v>20301.52</v>
      </c>
      <c r="G9" s="57"/>
    </row>
    <row r="10" spans="1:7" ht="16.5" x14ac:dyDescent="0.3">
      <c r="A10" s="179"/>
      <c r="B10" s="179"/>
      <c r="C10" s="52"/>
      <c r="D10" s="52"/>
      <c r="E10" s="52"/>
      <c r="F10" s="194"/>
      <c r="G10" s="145"/>
    </row>
  </sheetData>
  <mergeCells count="2">
    <mergeCell ref="B1:E1"/>
    <mergeCell ref="D7:E7"/>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
  <sheetViews>
    <sheetView workbookViewId="0">
      <selection activeCell="G21" sqref="G21"/>
    </sheetView>
  </sheetViews>
  <sheetFormatPr defaultRowHeight="15" x14ac:dyDescent="0.25"/>
  <cols>
    <col min="3" max="3" width="11.85546875" bestFit="1" customWidth="1"/>
    <col min="5" max="5" width="10.85546875" customWidth="1"/>
    <col min="6" max="6" width="10.7109375" bestFit="1" customWidth="1"/>
    <col min="7" max="7" width="128.7109375" customWidth="1"/>
  </cols>
  <sheetData>
    <row r="1" spans="1:7" ht="16.5" x14ac:dyDescent="0.3">
      <c r="A1" s="174"/>
      <c r="B1" s="205" t="s">
        <v>414</v>
      </c>
      <c r="C1" s="205"/>
      <c r="D1" s="205"/>
      <c r="E1" s="205"/>
      <c r="F1" s="174"/>
      <c r="G1" s="175"/>
    </row>
    <row r="2" spans="1:7" ht="16.5" x14ac:dyDescent="0.3">
      <c r="A2" s="176"/>
      <c r="B2" s="174" t="s">
        <v>415</v>
      </c>
      <c r="C2" s="177"/>
      <c r="D2" s="177"/>
      <c r="E2" s="177"/>
      <c r="F2" s="178"/>
      <c r="G2" s="175"/>
    </row>
    <row r="3" spans="1:7" ht="16.5" x14ac:dyDescent="0.3">
      <c r="A3" s="176"/>
      <c r="B3" s="174" t="s">
        <v>416</v>
      </c>
      <c r="C3" s="177"/>
      <c r="D3" s="177"/>
      <c r="E3" s="177"/>
      <c r="F3" s="178"/>
      <c r="G3" s="175"/>
    </row>
    <row r="4" spans="1:7" ht="16.5" x14ac:dyDescent="0.3">
      <c r="A4" s="179"/>
      <c r="B4" s="180"/>
      <c r="C4" s="175"/>
      <c r="D4" s="175"/>
      <c r="E4" s="175"/>
      <c r="F4" s="161"/>
      <c r="G4" s="175"/>
    </row>
    <row r="5" spans="1:7" ht="16.5" x14ac:dyDescent="0.3">
      <c r="A5" s="179"/>
      <c r="B5" s="181" t="s">
        <v>417</v>
      </c>
      <c r="C5" s="175"/>
      <c r="D5" s="175"/>
      <c r="E5" s="175"/>
      <c r="F5" s="181"/>
      <c r="G5" s="181"/>
    </row>
    <row r="6" spans="1:7" ht="16.5" x14ac:dyDescent="0.3">
      <c r="A6" s="179"/>
      <c r="B6" s="182"/>
      <c r="C6" s="175"/>
      <c r="D6" s="175"/>
      <c r="E6" s="175"/>
      <c r="F6" s="181"/>
      <c r="G6" s="181"/>
    </row>
    <row r="7" spans="1:7" ht="33" x14ac:dyDescent="0.3">
      <c r="A7" s="183" t="s">
        <v>316</v>
      </c>
      <c r="B7" s="184" t="s">
        <v>418</v>
      </c>
      <c r="C7" s="185" t="s">
        <v>5</v>
      </c>
      <c r="D7" s="206" t="s">
        <v>419</v>
      </c>
      <c r="E7" s="207"/>
      <c r="F7" s="13" t="s">
        <v>258</v>
      </c>
      <c r="G7" s="185" t="s">
        <v>420</v>
      </c>
    </row>
    <row r="8" spans="1:7" ht="33" x14ac:dyDescent="0.25">
      <c r="A8" s="183">
        <v>1</v>
      </c>
      <c r="B8" s="186">
        <v>402074</v>
      </c>
      <c r="C8" s="187">
        <v>44040</v>
      </c>
      <c r="D8" s="188" t="s">
        <v>421</v>
      </c>
      <c r="E8" s="188" t="s">
        <v>422</v>
      </c>
      <c r="F8" s="188">
        <v>100</v>
      </c>
      <c r="G8" s="189" t="s">
        <v>423</v>
      </c>
    </row>
    <row r="9" spans="1:7" ht="33" x14ac:dyDescent="0.3">
      <c r="A9" s="192">
        <v>4</v>
      </c>
      <c r="B9" s="192">
        <v>68115</v>
      </c>
      <c r="C9" s="193">
        <v>44041</v>
      </c>
      <c r="D9" s="188" t="s">
        <v>421</v>
      </c>
      <c r="E9" s="188" t="s">
        <v>422</v>
      </c>
      <c r="F9" s="188">
        <v>10.01</v>
      </c>
      <c r="G9" s="57" t="s">
        <v>427</v>
      </c>
    </row>
    <row r="10" spans="1:7" ht="16.5" x14ac:dyDescent="0.3">
      <c r="A10" s="192"/>
      <c r="B10" s="192"/>
      <c r="C10" s="55" t="s">
        <v>312</v>
      </c>
      <c r="D10" s="55"/>
      <c r="E10" s="55"/>
      <c r="F10" s="169">
        <f>SUM(F8:F9)</f>
        <v>110.01</v>
      </c>
      <c r="G10" s="57"/>
    </row>
    <row r="11" spans="1:7" ht="16.5" x14ac:dyDescent="0.3">
      <c r="A11" s="179"/>
      <c r="B11" s="179"/>
      <c r="C11" s="52"/>
      <c r="D11" s="52"/>
      <c r="E11" s="52"/>
      <c r="F11" s="194"/>
      <c r="G11" s="145"/>
    </row>
  </sheetData>
  <mergeCells count="2">
    <mergeCell ref="B1:E1"/>
    <mergeCell ref="D7:E7"/>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Worksheets</vt:lpstr>
      </vt:variant>
      <vt:variant>
        <vt:i4>9</vt:i4>
      </vt:variant>
    </vt:vector>
  </HeadingPairs>
  <TitlesOfParts>
    <vt:vector size="9" baseType="lpstr">
      <vt:lpstr>IULIE 61.08 FONDURI NERAMB</vt:lpstr>
      <vt:lpstr>TRANSF IULIE 2020</vt:lpstr>
      <vt:lpstr>IULIE VENIT PROPRII TITLUL  </vt:lpstr>
      <vt:lpstr>iulie PR SIPOCA </vt:lpstr>
      <vt:lpstr>iulie 59.40</vt:lpstr>
      <vt:lpstr>IULIE TITLUL ii</vt:lpstr>
      <vt:lpstr>iulie titlul I</vt:lpstr>
      <vt:lpstr>FEN ISEC IULIE 20 SURSA D</vt:lpstr>
      <vt:lpstr>PR FEN ISEC IULIE SURSA 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2020-08-11T11:25:08Z</dcterms:modified>
</cp:coreProperties>
</file>