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ersonal" sheetId="2" r:id="rId1"/>
  </sheets>
  <calcPr calcId="152511"/>
</workbook>
</file>

<file path=xl/calcChain.xml><?xml version="1.0" encoding="utf-8"?>
<calcChain xmlns="http://schemas.openxmlformats.org/spreadsheetml/2006/main">
  <c r="D81" i="2" l="1"/>
  <c r="D58" i="2"/>
  <c r="D27" i="2"/>
  <c r="D159" i="2"/>
  <c r="D124" i="2"/>
  <c r="D45" i="2"/>
  <c r="D173" i="2"/>
  <c r="D171" i="2"/>
  <c r="D169" i="2"/>
  <c r="D167" i="2"/>
  <c r="D165" i="2"/>
  <c r="D163" i="2"/>
  <c r="D129" i="2"/>
  <c r="D127" i="2"/>
  <c r="D107" i="2"/>
  <c r="D88" i="2"/>
  <c r="D85" i="2"/>
  <c r="D125" i="2" l="1"/>
  <c r="D174" i="2"/>
  <c r="D160" i="2"/>
  <c r="D175" i="2" l="1"/>
</calcChain>
</file>

<file path=xl/sharedStrings.xml><?xml version="1.0" encoding="utf-8"?>
<sst xmlns="http://schemas.openxmlformats.org/spreadsheetml/2006/main" count="324" uniqueCount="76">
  <si>
    <t xml:space="preserve">MINISTERUL JUSTITIEI - Aparat propriu </t>
  </si>
  <si>
    <t>Nr. act</t>
  </si>
  <si>
    <t>Data document</t>
  </si>
  <si>
    <t>Suma</t>
  </si>
  <si>
    <t>Detaliere</t>
  </si>
  <si>
    <t>Capitolul 61.01- Ordine publica si siguranta nationala</t>
  </si>
  <si>
    <t>TITLUL 10 CHELTUIELI DE PERSONAL</t>
  </si>
  <si>
    <t>perioada: 01-30.06.2018</t>
  </si>
  <si>
    <t>10.01.01</t>
  </si>
  <si>
    <t>PLATA SALARII</t>
  </si>
  <si>
    <t>VIRAT RETINERI  DIN SALARII - VIRAT RETINERI  SALARIATI LA BUG ASIG SOCIALE SI BUG.DE STAT</t>
  </si>
  <si>
    <t>VIRAT RETINERI  DIN SALARII - POPRIRI, PENSII FACULTATIVE, COTIZATII</t>
  </si>
  <si>
    <t xml:space="preserve">AVANS CONCEDIU ODIHNA </t>
  </si>
  <si>
    <t>ALIMENTARE CONT VALUTA SALARIU</t>
  </si>
  <si>
    <t>SUBTOTAL 10.01.01</t>
  </si>
  <si>
    <t>10.01.05</t>
  </si>
  <si>
    <t>PLATA SALARII, VIRAT RETINERI  SALARIATI LA BUG ASIG SOCIALE SI BUG.DE STAT</t>
  </si>
  <si>
    <t xml:space="preserve">PLATA SENTINTE JUDECATORESTI </t>
  </si>
  <si>
    <t>VIRAT RETINERI  DIN SENTINTE - VIRAT RETINERI  SALARIATI LA BUG ASIG SOCIALE SI BUG.DE STAT</t>
  </si>
  <si>
    <t>SUBTOTAL10.01.05</t>
  </si>
  <si>
    <t>10.01.06</t>
  </si>
  <si>
    <t>SUBTOTAL 10.01.06</t>
  </si>
  <si>
    <t>10.01.13</t>
  </si>
  <si>
    <t xml:space="preserve">DIURNA DEPLASARE INTERNA </t>
  </si>
  <si>
    <t xml:space="preserve">PLATA CONTRAVALOARE  CAZARE DEPLASARE EXTERNA - DANCO PRO F.F.DKO/94200/05.06.2018 </t>
  </si>
  <si>
    <t xml:space="preserve">ALIMENTARE CONT VALUTA DEPLASARI EXTERNE </t>
  </si>
  <si>
    <t xml:space="preserve">PLATA CONTRAVALOARE  CAZARE DEPLASARE EXTERNA - DAL TRAVEL  FF 105305/05.02.2018 </t>
  </si>
  <si>
    <t>SUBTOTAL 10.01.13</t>
  </si>
  <si>
    <t>10.01.14</t>
  </si>
  <si>
    <t xml:space="preserve"> INDEMNIZATIE DETASARE </t>
  </si>
  <si>
    <t>SUBTOTAL 10.01.14</t>
  </si>
  <si>
    <t>10.01.15</t>
  </si>
  <si>
    <t xml:space="preserve"> DECONT TRANSPORT </t>
  </si>
  <si>
    <t>SUBTOTAL 10.01.15</t>
  </si>
  <si>
    <t>10.01.16.</t>
  </si>
  <si>
    <t>DECONT CHIRII</t>
  </si>
  <si>
    <t>ALIMENTARE CONT VALUTA CHIRIE</t>
  </si>
  <si>
    <t>SUBTOTAL 10.01.16</t>
  </si>
  <si>
    <t>10.01.30.</t>
  </si>
  <si>
    <t xml:space="preserve">DECONTURI TRANSPORT </t>
  </si>
  <si>
    <t xml:space="preserve">PLATA  CONCEDII MEDICALE SUPORTATE DIN FNUASS </t>
  </si>
  <si>
    <t xml:space="preserve">VIRAT LA BUGETUL ASIG   SOCIALE SI FD. SPECIALE CONTRIBUTII CAS </t>
  </si>
  <si>
    <t>ALIMENTARE CONT VALUTA INDEMNIZATIE SOTIE SI COPIL PT. MAGISTRAT DE LEGATURA</t>
  </si>
  <si>
    <t>SUBTOTAL 10.01.30</t>
  </si>
  <si>
    <t>TOTAL ART. 10.01</t>
  </si>
  <si>
    <t>10.02.02</t>
  </si>
  <si>
    <t xml:space="preserve">NORMA HRANA </t>
  </si>
  <si>
    <t>SUBTOTAL 10.02.02</t>
  </si>
  <si>
    <t>10.02.03</t>
  </si>
  <si>
    <t xml:space="preserve"> ECHIPAMENT F.P.S.S.</t>
  </si>
  <si>
    <t>SUBTOTAL 10.02.03</t>
  </si>
  <si>
    <t>10.02.30</t>
  </si>
  <si>
    <t xml:space="preserve">DECONTURI MEDICAMENTE </t>
  </si>
  <si>
    <t>SUBTOTAL 10.02.30</t>
  </si>
  <si>
    <t>TOTAL ART. 10.02</t>
  </si>
  <si>
    <t>10.03.01.</t>
  </si>
  <si>
    <t xml:space="preserve">CONTRIBUTII DE ASIGURARI SOCIALE DE STAT- CAS </t>
  </si>
  <si>
    <t>SUBTOTAL 10.03.01</t>
  </si>
  <si>
    <t>10.03.02.</t>
  </si>
  <si>
    <t xml:space="preserve">CONTRIBUTII DE ASIGURARI DE SOMAJ </t>
  </si>
  <si>
    <t>SUBTOTAL 10.03.02</t>
  </si>
  <si>
    <t>10.03.03.</t>
  </si>
  <si>
    <t xml:space="preserve">CONTRIBUTII DE ASIGURARI SOCIALE DE SANATATE </t>
  </si>
  <si>
    <t>SUBTOTAL 10.03.03</t>
  </si>
  <si>
    <t>10.03.04.</t>
  </si>
  <si>
    <t xml:space="preserve"> CONTRIBUTII DE ASIGURARI PT. ACCIDENTE DE MUNCA SI BOLI PROFESIONALE </t>
  </si>
  <si>
    <t>SUBTOTAL 10.03.04</t>
  </si>
  <si>
    <t>10.03.06.</t>
  </si>
  <si>
    <t xml:space="preserve"> CONTRIBUTII  ANGAJATOR - CONTRIBUTII LA FONDUL DE GARANTARE  A CREANTELOR SALARIALE </t>
  </si>
  <si>
    <t>SUBTOTAL 10.03.06</t>
  </si>
  <si>
    <t>10.03.07.</t>
  </si>
  <si>
    <t xml:space="preserve">CONTRIBUTII  ANGAJATOR - CONTRIBUTII LA FONDUL DE GARANTARE  A CREANTELOR SALARIALE </t>
  </si>
  <si>
    <t>SUBTOTAL 10.03.07</t>
  </si>
  <si>
    <t>TOTAL  ART. 10.03</t>
  </si>
  <si>
    <t>TOTAL TITLUL 10</t>
  </si>
  <si>
    <t>Clasificatie bugetara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</si>
</sst>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Fill="1" applyAlignment="1">
      <alignment wrapText="1"/>
    </xf>
    <xf numFmtId="0" fontId="2" fillId="0" borderId="1" xfId="0" applyFont="1" applyFill="1" applyBorder="1"/>
    <xf numFmtId="0" fontId="1" fillId="0" borderId="0" xfId="0" applyFont="1" applyBorder="1" applyAlignment="1">
      <alignment horizontal="left"/>
    </xf>
    <xf numFmtId="0" fontId="5" fillId="0" borderId="0" xfId="0" applyFont="1"/>
    <xf numFmtId="0" fontId="2" fillId="0" borderId="1" xfId="0" applyFont="1" applyBorder="1"/>
    <xf numFmtId="0" fontId="2" fillId="0" borderId="1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4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5" fillId="0" borderId="1" xfId="0" applyFont="1" applyBorder="1"/>
    <xf numFmtId="4" fontId="1" fillId="0" borderId="1" xfId="0" applyNumberFormat="1" applyFont="1" applyFill="1" applyBorder="1"/>
    <xf numFmtId="14" fontId="2" fillId="0" borderId="1" xfId="0" applyNumberFormat="1" applyFont="1" applyFill="1" applyBorder="1"/>
    <xf numFmtId="14" fontId="5" fillId="0" borderId="1" xfId="0" applyNumberFormat="1" applyFont="1" applyBorder="1"/>
    <xf numFmtId="4" fontId="5" fillId="0" borderId="1" xfId="0" applyNumberFormat="1" applyFont="1" applyBorder="1"/>
    <xf numFmtId="0" fontId="1" fillId="0" borderId="1" xfId="0" applyFont="1" applyFill="1" applyBorder="1" applyAlignment="1">
      <alignment wrapText="1"/>
    </xf>
    <xf numFmtId="4" fontId="5" fillId="0" borderId="0" xfId="0" applyNumberFormat="1" applyFont="1"/>
    <xf numFmtId="0" fontId="1" fillId="0" borderId="1" xfId="0" applyFont="1" applyFill="1" applyBorder="1" applyAlignment="1">
      <alignment horizontal="center" wrapText="1"/>
    </xf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Continuous"/>
    </xf>
    <xf numFmtId="4" fontId="2" fillId="0" borderId="1" xfId="0" applyNumberFormat="1" applyFont="1" applyBorder="1"/>
    <xf numFmtId="0" fontId="2" fillId="0" borderId="1" xfId="0" applyFont="1" applyFill="1" applyBorder="1" applyAlignment="1">
      <alignment horizontal="centerContinuous"/>
    </xf>
    <xf numFmtId="0" fontId="2" fillId="0" borderId="1" xfId="0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Border="1"/>
    <xf numFmtId="14" fontId="5" fillId="0" borderId="0" xfId="0" applyNumberFormat="1" applyFont="1"/>
    <xf numFmtId="0" fontId="1" fillId="0" borderId="0" xfId="0" applyFont="1" applyBorder="1" applyAlignment="1">
      <alignment horizontal="center"/>
    </xf>
  </cellXfs>
  <cellStyles count="3">
    <cellStyle name="Normal" xfId="0" builtinId="0"/>
    <cellStyle name="Normal 3 2" xfId="1"/>
    <cellStyle name="Normal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5"/>
  <sheetViews>
    <sheetView tabSelected="1" workbookViewId="0">
      <selection activeCell="P10" sqref="P10"/>
    </sheetView>
  </sheetViews>
  <sheetFormatPr defaultRowHeight="16.5"/>
  <cols>
    <col min="1" max="1" width="11.140625" style="1" customWidth="1"/>
    <col min="2" max="2" width="7.7109375" style="1" customWidth="1"/>
    <col min="3" max="3" width="11.7109375" style="1" customWidth="1"/>
    <col min="4" max="4" width="17" style="2" customWidth="1"/>
    <col min="5" max="5" width="50.7109375" style="1" customWidth="1"/>
    <col min="6" max="16384" width="9.140625" style="1"/>
  </cols>
  <sheetData>
    <row r="1" spans="1:5">
      <c r="A1" s="3" t="s">
        <v>0</v>
      </c>
      <c r="B1" s="3"/>
      <c r="C1" s="3"/>
      <c r="D1" s="4"/>
      <c r="E1" s="11"/>
    </row>
    <row r="2" spans="1:5">
      <c r="A2" s="7" t="s">
        <v>5</v>
      </c>
      <c r="B2" s="7"/>
      <c r="C2" s="7"/>
      <c r="D2" s="12"/>
      <c r="E2" s="13"/>
    </row>
    <row r="3" spans="1:5">
      <c r="A3" s="7" t="s">
        <v>6</v>
      </c>
      <c r="B3" s="7"/>
      <c r="C3" s="7"/>
      <c r="D3" s="12"/>
      <c r="E3" s="13"/>
    </row>
    <row r="4" spans="1:5">
      <c r="A4" s="31" t="s">
        <v>7</v>
      </c>
      <c r="B4" s="31"/>
      <c r="C4" s="31"/>
      <c r="D4" s="31"/>
      <c r="E4" s="31"/>
    </row>
    <row r="5" spans="1:5">
      <c r="A5" s="3"/>
      <c r="B5" s="3"/>
      <c r="C5" s="3"/>
      <c r="D5" s="4"/>
      <c r="E5" s="5"/>
    </row>
    <row r="6" spans="1:5" ht="49.5">
      <c r="A6" s="21" t="s">
        <v>75</v>
      </c>
      <c r="B6" s="21" t="s">
        <v>1</v>
      </c>
      <c r="C6" s="21" t="s">
        <v>2</v>
      </c>
      <c r="D6" s="28" t="s">
        <v>3</v>
      </c>
      <c r="E6" s="21" t="s">
        <v>4</v>
      </c>
    </row>
    <row r="7" spans="1:5" ht="33">
      <c r="A7" s="6" t="s">
        <v>8</v>
      </c>
      <c r="B7" s="9">
        <v>1468</v>
      </c>
      <c r="C7" s="29">
        <v>43258</v>
      </c>
      <c r="D7" s="25">
        <v>786026</v>
      </c>
      <c r="E7" s="23" t="s">
        <v>10</v>
      </c>
    </row>
    <row r="8" spans="1:5" ht="33">
      <c r="A8" s="6" t="s">
        <v>8</v>
      </c>
      <c r="B8" s="9">
        <v>1468</v>
      </c>
      <c r="C8" s="29">
        <v>43258</v>
      </c>
      <c r="D8" s="25">
        <v>314184</v>
      </c>
      <c r="E8" s="23" t="s">
        <v>10</v>
      </c>
    </row>
    <row r="9" spans="1:5" ht="33">
      <c r="A9" s="6" t="s">
        <v>8</v>
      </c>
      <c r="B9" s="9">
        <v>1468</v>
      </c>
      <c r="C9" s="29">
        <v>43258</v>
      </c>
      <c r="D9" s="25">
        <v>204744</v>
      </c>
      <c r="E9" s="23" t="s">
        <v>10</v>
      </c>
    </row>
    <row r="10" spans="1:5" ht="33">
      <c r="A10" s="6" t="s">
        <v>8</v>
      </c>
      <c r="B10" s="9">
        <v>1445</v>
      </c>
      <c r="C10" s="29">
        <v>43258</v>
      </c>
      <c r="D10" s="25">
        <v>2055</v>
      </c>
      <c r="E10" s="23" t="s">
        <v>11</v>
      </c>
    </row>
    <row r="11" spans="1:5" ht="33">
      <c r="A11" s="6" t="s">
        <v>8</v>
      </c>
      <c r="B11" s="9">
        <v>1446</v>
      </c>
      <c r="C11" s="29">
        <v>43258</v>
      </c>
      <c r="D11" s="25">
        <v>78</v>
      </c>
      <c r="E11" s="23" t="s">
        <v>11</v>
      </c>
    </row>
    <row r="12" spans="1:5" ht="33">
      <c r="A12" s="6" t="s">
        <v>8</v>
      </c>
      <c r="B12" s="9">
        <v>1458</v>
      </c>
      <c r="C12" s="29">
        <v>43258</v>
      </c>
      <c r="D12" s="25">
        <v>8084</v>
      </c>
      <c r="E12" s="23" t="s">
        <v>11</v>
      </c>
    </row>
    <row r="13" spans="1:5">
      <c r="A13" s="6" t="s">
        <v>8</v>
      </c>
      <c r="B13" s="9">
        <v>6000</v>
      </c>
      <c r="C13" s="29">
        <v>43258</v>
      </c>
      <c r="D13" s="25">
        <v>2070074</v>
      </c>
      <c r="E13" s="23" t="s">
        <v>9</v>
      </c>
    </row>
    <row r="14" spans="1:5">
      <c r="A14" s="6" t="s">
        <v>8</v>
      </c>
      <c r="B14" s="9">
        <v>1449</v>
      </c>
      <c r="C14" s="29">
        <v>43258</v>
      </c>
      <c r="D14" s="25">
        <v>18242</v>
      </c>
      <c r="E14" s="23" t="s">
        <v>13</v>
      </c>
    </row>
    <row r="15" spans="1:5">
      <c r="A15" s="6" t="s">
        <v>8</v>
      </c>
      <c r="B15" s="9">
        <v>1511</v>
      </c>
      <c r="C15" s="29">
        <v>43258</v>
      </c>
      <c r="D15" s="25">
        <v>325</v>
      </c>
      <c r="E15" s="23" t="s">
        <v>13</v>
      </c>
    </row>
    <row r="16" spans="1:5">
      <c r="A16" s="6" t="s">
        <v>8</v>
      </c>
      <c r="B16" s="9">
        <v>0</v>
      </c>
      <c r="C16" s="29">
        <v>43259</v>
      </c>
      <c r="D16" s="25">
        <v>1481</v>
      </c>
      <c r="E16" s="23" t="s">
        <v>9</v>
      </c>
    </row>
    <row r="17" spans="1:5">
      <c r="A17" s="6" t="s">
        <v>8</v>
      </c>
      <c r="B17" s="9">
        <v>2</v>
      </c>
      <c r="C17" s="29">
        <v>43259</v>
      </c>
      <c r="D17" s="25">
        <v>3424</v>
      </c>
      <c r="E17" s="23" t="s">
        <v>9</v>
      </c>
    </row>
    <row r="18" spans="1:5">
      <c r="A18" s="6" t="s">
        <v>8</v>
      </c>
      <c r="B18" s="9">
        <v>3</v>
      </c>
      <c r="C18" s="29">
        <v>43259</v>
      </c>
      <c r="D18" s="25">
        <v>1873</v>
      </c>
      <c r="E18" s="23" t="s">
        <v>9</v>
      </c>
    </row>
    <row r="19" spans="1:5">
      <c r="A19" s="6" t="s">
        <v>8</v>
      </c>
      <c r="B19" s="9">
        <v>4</v>
      </c>
      <c r="C19" s="29">
        <v>43259</v>
      </c>
      <c r="D19" s="25">
        <v>1873</v>
      </c>
      <c r="E19" s="23" t="s">
        <v>9</v>
      </c>
    </row>
    <row r="20" spans="1:5">
      <c r="A20" s="6" t="s">
        <v>8</v>
      </c>
      <c r="B20" s="9">
        <v>5</v>
      </c>
      <c r="C20" s="29">
        <v>43259</v>
      </c>
      <c r="D20" s="25">
        <v>1873</v>
      </c>
      <c r="E20" s="23" t="s">
        <v>9</v>
      </c>
    </row>
    <row r="21" spans="1:5">
      <c r="A21" s="6" t="s">
        <v>8</v>
      </c>
      <c r="B21" s="9">
        <v>6</v>
      </c>
      <c r="C21" s="29">
        <v>43259</v>
      </c>
      <c r="D21" s="25">
        <v>4458</v>
      </c>
      <c r="E21" s="23" t="s">
        <v>9</v>
      </c>
    </row>
    <row r="22" spans="1:5">
      <c r="A22" s="6" t="s">
        <v>8</v>
      </c>
      <c r="B22" s="9">
        <v>1558</v>
      </c>
      <c r="C22" s="29">
        <v>43264</v>
      </c>
      <c r="D22" s="25">
        <v>226.36</v>
      </c>
      <c r="E22" s="23" t="s">
        <v>13</v>
      </c>
    </row>
    <row r="23" spans="1:5">
      <c r="A23" s="6" t="s">
        <v>8</v>
      </c>
      <c r="B23" s="9">
        <v>1557</v>
      </c>
      <c r="C23" s="29">
        <v>43264</v>
      </c>
      <c r="D23" s="25">
        <v>3869</v>
      </c>
      <c r="E23" s="23" t="s">
        <v>12</v>
      </c>
    </row>
    <row r="24" spans="1:5">
      <c r="A24" s="6" t="s">
        <v>8</v>
      </c>
      <c r="B24" s="9">
        <v>1661</v>
      </c>
      <c r="C24" s="29">
        <v>43273</v>
      </c>
      <c r="D24" s="25">
        <v>16062</v>
      </c>
      <c r="E24" s="23" t="s">
        <v>12</v>
      </c>
    </row>
    <row r="25" spans="1:5">
      <c r="A25" s="6" t="s">
        <v>8</v>
      </c>
      <c r="B25" s="9">
        <v>1662</v>
      </c>
      <c r="C25" s="29">
        <v>43276</v>
      </c>
      <c r="D25" s="25">
        <v>816</v>
      </c>
      <c r="E25" s="23" t="s">
        <v>12</v>
      </c>
    </row>
    <row r="26" spans="1:5">
      <c r="A26" s="6" t="s">
        <v>8</v>
      </c>
      <c r="B26" s="9">
        <v>1760</v>
      </c>
      <c r="C26" s="29">
        <v>43277</v>
      </c>
      <c r="D26" s="25">
        <v>4325</v>
      </c>
      <c r="E26" s="23" t="s">
        <v>12</v>
      </c>
    </row>
    <row r="27" spans="1:5">
      <c r="A27" s="24" t="s">
        <v>14</v>
      </c>
      <c r="B27" s="24"/>
      <c r="C27" s="24"/>
      <c r="D27" s="15">
        <f>SUM(D7:D26)</f>
        <v>3444092.36</v>
      </c>
      <c r="E27" s="10"/>
    </row>
    <row r="28" spans="1:5">
      <c r="A28" s="6" t="s">
        <v>15</v>
      </c>
      <c r="B28" s="14">
        <v>6000</v>
      </c>
      <c r="C28" s="17">
        <v>43258</v>
      </c>
      <c r="D28" s="18">
        <v>197423</v>
      </c>
      <c r="E28" s="23" t="s">
        <v>9</v>
      </c>
    </row>
    <row r="29" spans="1:5" ht="33">
      <c r="A29" s="6" t="s">
        <v>15</v>
      </c>
      <c r="B29" s="14">
        <v>1467</v>
      </c>
      <c r="C29" s="17">
        <v>43258</v>
      </c>
      <c r="D29" s="18">
        <v>143525</v>
      </c>
      <c r="E29" s="23" t="s">
        <v>16</v>
      </c>
    </row>
    <row r="30" spans="1:5" ht="33">
      <c r="A30" s="6" t="s">
        <v>15</v>
      </c>
      <c r="B30" s="14">
        <v>1467</v>
      </c>
      <c r="C30" s="17">
        <v>43258</v>
      </c>
      <c r="D30" s="18">
        <v>57369</v>
      </c>
      <c r="E30" s="23" t="s">
        <v>16</v>
      </c>
    </row>
    <row r="31" spans="1:5" ht="33">
      <c r="A31" s="6" t="s">
        <v>15</v>
      </c>
      <c r="B31" s="14">
        <v>1467</v>
      </c>
      <c r="C31" s="17">
        <v>43258</v>
      </c>
      <c r="D31" s="18">
        <v>37386</v>
      </c>
      <c r="E31" s="23" t="s">
        <v>16</v>
      </c>
    </row>
    <row r="32" spans="1:5">
      <c r="A32" s="6" t="s">
        <v>15</v>
      </c>
      <c r="B32" s="14">
        <v>1</v>
      </c>
      <c r="C32" s="17">
        <v>43259</v>
      </c>
      <c r="D32" s="18">
        <v>165</v>
      </c>
      <c r="E32" s="23" t="s">
        <v>9</v>
      </c>
    </row>
    <row r="33" spans="1:5">
      <c r="A33" s="6" t="s">
        <v>15</v>
      </c>
      <c r="B33" s="14">
        <v>2</v>
      </c>
      <c r="C33" s="17">
        <v>43259</v>
      </c>
      <c r="D33" s="18">
        <v>381</v>
      </c>
      <c r="E33" s="23" t="s">
        <v>9</v>
      </c>
    </row>
    <row r="34" spans="1:5">
      <c r="A34" s="6" t="s">
        <v>15</v>
      </c>
      <c r="B34" s="14">
        <v>3</v>
      </c>
      <c r="C34" s="17">
        <v>43259</v>
      </c>
      <c r="D34" s="18">
        <v>224</v>
      </c>
      <c r="E34" s="23" t="s">
        <v>9</v>
      </c>
    </row>
    <row r="35" spans="1:5">
      <c r="A35" s="6" t="s">
        <v>15</v>
      </c>
      <c r="B35" s="14">
        <v>4</v>
      </c>
      <c r="C35" s="17">
        <v>43259</v>
      </c>
      <c r="D35" s="18">
        <v>224</v>
      </c>
      <c r="E35" s="23" t="s">
        <v>9</v>
      </c>
    </row>
    <row r="36" spans="1:5">
      <c r="A36" s="6" t="s">
        <v>15</v>
      </c>
      <c r="B36" s="14">
        <v>5</v>
      </c>
      <c r="C36" s="17">
        <v>43259</v>
      </c>
      <c r="D36" s="18">
        <v>224</v>
      </c>
      <c r="E36" s="23" t="s">
        <v>9</v>
      </c>
    </row>
    <row r="37" spans="1:5">
      <c r="A37" s="6" t="s">
        <v>15</v>
      </c>
      <c r="B37" s="14">
        <v>6</v>
      </c>
      <c r="C37" s="17">
        <v>43259</v>
      </c>
      <c r="D37" s="18">
        <v>558</v>
      </c>
      <c r="E37" s="23" t="s">
        <v>9</v>
      </c>
    </row>
    <row r="38" spans="1:5" hidden="1">
      <c r="A38" s="6" t="s">
        <v>15</v>
      </c>
      <c r="B38" s="14"/>
      <c r="C38" s="17"/>
      <c r="D38" s="25"/>
      <c r="E38" s="23" t="s">
        <v>17</v>
      </c>
    </row>
    <row r="39" spans="1:5" hidden="1">
      <c r="A39" s="6" t="s">
        <v>15</v>
      </c>
      <c r="B39" s="26"/>
      <c r="C39" s="26"/>
      <c r="D39" s="22"/>
      <c r="E39" s="23" t="s">
        <v>17</v>
      </c>
    </row>
    <row r="40" spans="1:5" hidden="1">
      <c r="A40" s="6" t="s">
        <v>15</v>
      </c>
      <c r="B40" s="26"/>
      <c r="C40" s="26"/>
      <c r="D40" s="22"/>
      <c r="E40" s="23" t="s">
        <v>17</v>
      </c>
    </row>
    <row r="41" spans="1:5" ht="33" hidden="1">
      <c r="A41" s="6" t="s">
        <v>15</v>
      </c>
      <c r="B41" s="14"/>
      <c r="C41" s="17"/>
      <c r="D41" s="25"/>
      <c r="E41" s="23" t="s">
        <v>18</v>
      </c>
    </row>
    <row r="42" spans="1:5" ht="33" hidden="1">
      <c r="A42" s="6" t="s">
        <v>15</v>
      </c>
      <c r="B42" s="14"/>
      <c r="C42" s="17"/>
      <c r="D42" s="25"/>
      <c r="E42" s="23" t="s">
        <v>18</v>
      </c>
    </row>
    <row r="43" spans="1:5" ht="33" hidden="1">
      <c r="A43" s="6" t="s">
        <v>15</v>
      </c>
      <c r="B43" s="14"/>
      <c r="C43" s="17"/>
      <c r="D43" s="25"/>
      <c r="E43" s="23" t="s">
        <v>18</v>
      </c>
    </row>
    <row r="44" spans="1:5" ht="33" hidden="1">
      <c r="A44" s="6" t="s">
        <v>15</v>
      </c>
      <c r="B44" s="14"/>
      <c r="C44" s="17"/>
      <c r="D44" s="25"/>
      <c r="E44" s="23" t="s">
        <v>18</v>
      </c>
    </row>
    <row r="45" spans="1:5">
      <c r="A45" s="24" t="s">
        <v>19</v>
      </c>
      <c r="B45" s="24"/>
      <c r="C45" s="24"/>
      <c r="D45" s="15">
        <f>SUM(D28:D44)</f>
        <v>437479</v>
      </c>
      <c r="E45" s="10"/>
    </row>
    <row r="46" spans="1:5">
      <c r="A46" s="6" t="s">
        <v>20</v>
      </c>
      <c r="B46" s="14">
        <v>6000</v>
      </c>
      <c r="C46" s="17">
        <v>43258</v>
      </c>
      <c r="D46" s="18">
        <v>237961</v>
      </c>
      <c r="E46" s="23" t="s">
        <v>9</v>
      </c>
    </row>
    <row r="47" spans="1:5" ht="33">
      <c r="A47" s="6" t="s">
        <v>20</v>
      </c>
      <c r="B47" s="14">
        <v>1466</v>
      </c>
      <c r="C47" s="17">
        <v>43258</v>
      </c>
      <c r="D47" s="18">
        <v>173643</v>
      </c>
      <c r="E47" s="23" t="s">
        <v>16</v>
      </c>
    </row>
    <row r="48" spans="1:5" ht="33">
      <c r="A48" s="6" t="s">
        <v>20</v>
      </c>
      <c r="B48" s="14">
        <v>1466</v>
      </c>
      <c r="C48" s="17">
        <v>43258</v>
      </c>
      <c r="D48" s="18">
        <v>69407</v>
      </c>
      <c r="E48" s="23" t="s">
        <v>16</v>
      </c>
    </row>
    <row r="49" spans="1:5" ht="33">
      <c r="A49" s="6"/>
      <c r="B49" s="14">
        <v>1466</v>
      </c>
      <c r="C49" s="17">
        <v>43258</v>
      </c>
      <c r="D49" s="18">
        <v>45231</v>
      </c>
      <c r="E49" s="23" t="s">
        <v>16</v>
      </c>
    </row>
    <row r="50" spans="1:5">
      <c r="A50" s="6" t="s">
        <v>20</v>
      </c>
      <c r="B50" s="14">
        <v>1</v>
      </c>
      <c r="C50" s="17">
        <v>43259</v>
      </c>
      <c r="D50" s="18">
        <v>110</v>
      </c>
      <c r="E50" s="23" t="s">
        <v>9</v>
      </c>
    </row>
    <row r="51" spans="1:5">
      <c r="A51" s="6" t="s">
        <v>20</v>
      </c>
      <c r="B51" s="14">
        <v>2</v>
      </c>
      <c r="C51" s="17">
        <v>43259</v>
      </c>
      <c r="D51" s="18">
        <v>254</v>
      </c>
      <c r="E51" s="23" t="s">
        <v>9</v>
      </c>
    </row>
    <row r="52" spans="1:5" hidden="1">
      <c r="A52" s="6" t="s">
        <v>20</v>
      </c>
      <c r="B52" s="14"/>
      <c r="C52" s="17"/>
      <c r="D52" s="18"/>
      <c r="E52" s="23" t="s">
        <v>17</v>
      </c>
    </row>
    <row r="53" spans="1:5" hidden="1">
      <c r="A53" s="6"/>
      <c r="B53" s="14"/>
      <c r="C53" s="17"/>
      <c r="D53" s="18"/>
      <c r="E53" s="23" t="s">
        <v>17</v>
      </c>
    </row>
    <row r="54" spans="1:5" ht="33" hidden="1">
      <c r="A54" s="6" t="s">
        <v>20</v>
      </c>
      <c r="B54" s="14"/>
      <c r="C54" s="17"/>
      <c r="D54" s="18"/>
      <c r="E54" s="23" t="s">
        <v>18</v>
      </c>
    </row>
    <row r="55" spans="1:5" ht="33" hidden="1">
      <c r="A55" s="6" t="s">
        <v>20</v>
      </c>
      <c r="B55" s="14"/>
      <c r="C55" s="17"/>
      <c r="D55" s="18"/>
      <c r="E55" s="23" t="s">
        <v>18</v>
      </c>
    </row>
    <row r="56" spans="1:5" ht="33" hidden="1">
      <c r="A56" s="6" t="s">
        <v>20</v>
      </c>
      <c r="B56" s="14"/>
      <c r="C56" s="17"/>
      <c r="D56" s="18"/>
      <c r="E56" s="23" t="s">
        <v>18</v>
      </c>
    </row>
    <row r="57" spans="1:5" ht="33" hidden="1">
      <c r="A57" s="6" t="s">
        <v>20</v>
      </c>
      <c r="B57" s="14"/>
      <c r="C57" s="17"/>
      <c r="D57" s="18"/>
      <c r="E57" s="23" t="s">
        <v>18</v>
      </c>
    </row>
    <row r="58" spans="1:5">
      <c r="A58" s="24" t="s">
        <v>21</v>
      </c>
      <c r="B58" s="24"/>
      <c r="C58" s="24"/>
      <c r="D58" s="15">
        <f>SUM(D46:D57)</f>
        <v>526606</v>
      </c>
      <c r="E58" s="10"/>
    </row>
    <row r="59" spans="1:5">
      <c r="A59" s="6" t="s">
        <v>22</v>
      </c>
      <c r="B59" s="9">
        <v>1422</v>
      </c>
      <c r="C59" s="29">
        <v>43255</v>
      </c>
      <c r="D59" s="25">
        <v>10000</v>
      </c>
      <c r="E59" s="10" t="s">
        <v>25</v>
      </c>
    </row>
    <row r="60" spans="1:5">
      <c r="A60" s="6" t="s">
        <v>22</v>
      </c>
      <c r="B60" s="14">
        <v>867</v>
      </c>
      <c r="C60" s="17">
        <v>43256</v>
      </c>
      <c r="D60" s="18">
        <v>34</v>
      </c>
      <c r="E60" s="10" t="s">
        <v>23</v>
      </c>
    </row>
    <row r="61" spans="1:5">
      <c r="A61" s="6" t="s">
        <v>22</v>
      </c>
      <c r="B61" s="14">
        <v>866</v>
      </c>
      <c r="C61" s="17">
        <v>43257</v>
      </c>
      <c r="D61" s="18">
        <v>420.44</v>
      </c>
      <c r="E61" s="10" t="s">
        <v>23</v>
      </c>
    </row>
    <row r="62" spans="1:5">
      <c r="A62" s="6" t="s">
        <v>22</v>
      </c>
      <c r="B62" s="14">
        <v>593</v>
      </c>
      <c r="C62" s="17">
        <v>43263</v>
      </c>
      <c r="D62" s="18">
        <v>1359.54</v>
      </c>
      <c r="E62" s="10" t="s">
        <v>23</v>
      </c>
    </row>
    <row r="63" spans="1:5">
      <c r="A63" s="6" t="s">
        <v>22</v>
      </c>
      <c r="B63" s="14">
        <v>891</v>
      </c>
      <c r="C63" s="17">
        <v>43263</v>
      </c>
      <c r="D63" s="18">
        <v>1359.54</v>
      </c>
      <c r="E63" s="10" t="s">
        <v>23</v>
      </c>
    </row>
    <row r="64" spans="1:5">
      <c r="A64" s="6" t="s">
        <v>22</v>
      </c>
      <c r="B64" s="9">
        <v>1560</v>
      </c>
      <c r="C64" s="29">
        <v>43264</v>
      </c>
      <c r="D64" s="25">
        <v>10000</v>
      </c>
      <c r="E64" s="10" t="s">
        <v>25</v>
      </c>
    </row>
    <row r="65" spans="1:5">
      <c r="A65" s="6" t="s">
        <v>22</v>
      </c>
      <c r="B65" s="14">
        <v>1538</v>
      </c>
      <c r="C65" s="17">
        <v>43265</v>
      </c>
      <c r="D65" s="18">
        <v>204</v>
      </c>
      <c r="E65" s="10" t="s">
        <v>23</v>
      </c>
    </row>
    <row r="66" spans="1:5">
      <c r="A66" s="6" t="s">
        <v>22</v>
      </c>
      <c r="B66" s="14">
        <v>1541</v>
      </c>
      <c r="C66" s="17">
        <v>43265</v>
      </c>
      <c r="D66" s="18">
        <v>204</v>
      </c>
      <c r="E66" s="10" t="s">
        <v>23</v>
      </c>
    </row>
    <row r="67" spans="1:5">
      <c r="A67" s="6" t="s">
        <v>22</v>
      </c>
      <c r="B67" s="9">
        <v>1663</v>
      </c>
      <c r="C67" s="29">
        <v>43272</v>
      </c>
      <c r="D67" s="25">
        <v>170</v>
      </c>
      <c r="E67" s="10" t="s">
        <v>23</v>
      </c>
    </row>
    <row r="68" spans="1:5">
      <c r="A68" s="6" t="s">
        <v>22</v>
      </c>
      <c r="B68" s="9">
        <v>1666</v>
      </c>
      <c r="C68" s="29">
        <v>43272</v>
      </c>
      <c r="D68" s="25">
        <v>170</v>
      </c>
      <c r="E68" s="10" t="s">
        <v>23</v>
      </c>
    </row>
    <row r="69" spans="1:5">
      <c r="A69" s="6" t="s">
        <v>22</v>
      </c>
      <c r="B69" s="9">
        <v>1667</v>
      </c>
      <c r="C69" s="29">
        <v>43272</v>
      </c>
      <c r="D69" s="25">
        <v>170</v>
      </c>
      <c r="E69" s="10" t="s">
        <v>23</v>
      </c>
    </row>
    <row r="70" spans="1:5">
      <c r="A70" s="6" t="s">
        <v>22</v>
      </c>
      <c r="B70" s="9">
        <v>1670</v>
      </c>
      <c r="C70" s="29">
        <v>43272</v>
      </c>
      <c r="D70" s="25">
        <v>170</v>
      </c>
      <c r="E70" s="10" t="s">
        <v>23</v>
      </c>
    </row>
    <row r="71" spans="1:5">
      <c r="A71" s="6" t="s">
        <v>22</v>
      </c>
      <c r="B71" s="9">
        <v>1697</v>
      </c>
      <c r="C71" s="29">
        <v>43273</v>
      </c>
      <c r="D71" s="25">
        <v>75.3</v>
      </c>
      <c r="E71" s="10" t="s">
        <v>23</v>
      </c>
    </row>
    <row r="72" spans="1:5">
      <c r="A72" s="6" t="s">
        <v>22</v>
      </c>
      <c r="B72" s="9">
        <v>1698</v>
      </c>
      <c r="C72" s="29">
        <v>43273</v>
      </c>
      <c r="D72" s="25">
        <v>132</v>
      </c>
      <c r="E72" s="10" t="s">
        <v>23</v>
      </c>
    </row>
    <row r="73" spans="1:5">
      <c r="A73" s="6" t="s">
        <v>22</v>
      </c>
      <c r="B73" s="9">
        <v>1699</v>
      </c>
      <c r="C73" s="29">
        <v>43273</v>
      </c>
      <c r="D73" s="25">
        <v>453.18</v>
      </c>
      <c r="E73" s="10" t="s">
        <v>23</v>
      </c>
    </row>
    <row r="74" spans="1:5">
      <c r="A74" s="6" t="s">
        <v>22</v>
      </c>
      <c r="B74" s="9">
        <v>1700</v>
      </c>
      <c r="C74" s="29">
        <v>43273</v>
      </c>
      <c r="D74" s="25">
        <v>430.38</v>
      </c>
      <c r="E74" s="10" t="s">
        <v>23</v>
      </c>
    </row>
    <row r="75" spans="1:5" ht="38.25" customHeight="1">
      <c r="A75" s="6" t="s">
        <v>22</v>
      </c>
      <c r="B75" s="9">
        <v>1696</v>
      </c>
      <c r="C75" s="29">
        <v>43277</v>
      </c>
      <c r="D75" s="25">
        <v>2375.5300000000002</v>
      </c>
      <c r="E75" s="10" t="s">
        <v>24</v>
      </c>
    </row>
    <row r="76" spans="1:5">
      <c r="A76" s="6" t="s">
        <v>22</v>
      </c>
      <c r="B76" s="9">
        <v>1761</v>
      </c>
      <c r="C76" s="29">
        <v>43278</v>
      </c>
      <c r="D76" s="25">
        <v>7000</v>
      </c>
      <c r="E76" s="10" t="s">
        <v>25</v>
      </c>
    </row>
    <row r="77" spans="1:5">
      <c r="A77" s="6" t="s">
        <v>22</v>
      </c>
      <c r="B77" s="9">
        <v>1785</v>
      </c>
      <c r="C77" s="29">
        <v>43279</v>
      </c>
      <c r="D77" s="25">
        <v>9000</v>
      </c>
      <c r="E77" s="10" t="s">
        <v>25</v>
      </c>
    </row>
    <row r="78" spans="1:5" ht="32.25" hidden="1" customHeight="1">
      <c r="A78" s="6" t="s">
        <v>22</v>
      </c>
      <c r="B78" s="9"/>
      <c r="C78" s="29"/>
      <c r="D78" s="25"/>
      <c r="E78" s="10" t="s">
        <v>26</v>
      </c>
    </row>
    <row r="79" spans="1:5" ht="32.25" hidden="1" customHeight="1">
      <c r="A79" s="6" t="s">
        <v>22</v>
      </c>
      <c r="B79" s="9"/>
      <c r="C79" s="29"/>
      <c r="D79" s="25"/>
      <c r="E79" s="10" t="s">
        <v>25</v>
      </c>
    </row>
    <row r="80" spans="1:5" hidden="1">
      <c r="A80" s="6" t="s">
        <v>22</v>
      </c>
      <c r="B80" s="9"/>
      <c r="C80" s="29"/>
      <c r="D80" s="25"/>
      <c r="E80" s="10" t="s">
        <v>25</v>
      </c>
    </row>
    <row r="81" spans="1:5">
      <c r="A81" s="24" t="s">
        <v>27</v>
      </c>
      <c r="B81" s="24"/>
      <c r="C81" s="24"/>
      <c r="D81" s="15">
        <f>SUM(D59:D80)</f>
        <v>43727.91</v>
      </c>
      <c r="E81" s="10"/>
    </row>
    <row r="82" spans="1:5">
      <c r="A82" s="6" t="s">
        <v>28</v>
      </c>
      <c r="B82" s="9">
        <v>1515</v>
      </c>
      <c r="C82" s="29">
        <v>43258</v>
      </c>
      <c r="D82" s="25">
        <v>12209.66</v>
      </c>
      <c r="E82" s="10" t="s">
        <v>29</v>
      </c>
    </row>
    <row r="83" spans="1:5">
      <c r="A83" s="6" t="s">
        <v>28</v>
      </c>
      <c r="B83" s="9">
        <v>1516</v>
      </c>
      <c r="C83" s="29">
        <v>43258</v>
      </c>
      <c r="D83" s="25">
        <v>14383.38</v>
      </c>
      <c r="E83" s="10" t="s">
        <v>29</v>
      </c>
    </row>
    <row r="84" spans="1:5">
      <c r="A84" s="6" t="s">
        <v>28</v>
      </c>
      <c r="B84" s="9">
        <v>1527</v>
      </c>
      <c r="C84" s="29">
        <v>43262</v>
      </c>
      <c r="D84" s="25">
        <v>527</v>
      </c>
      <c r="E84" s="10" t="s">
        <v>29</v>
      </c>
    </row>
    <row r="85" spans="1:5">
      <c r="A85" s="24" t="s">
        <v>30</v>
      </c>
      <c r="B85" s="24"/>
      <c r="C85" s="24"/>
      <c r="D85" s="15">
        <f>SUM(D82:D84)</f>
        <v>27120.04</v>
      </c>
      <c r="E85" s="10"/>
    </row>
    <row r="86" spans="1:5">
      <c r="A86" s="6" t="s">
        <v>31</v>
      </c>
      <c r="B86" s="14">
        <v>1571</v>
      </c>
      <c r="C86" s="17">
        <v>43266</v>
      </c>
      <c r="D86" s="18">
        <v>832.08</v>
      </c>
      <c r="E86" s="10" t="s">
        <v>32</v>
      </c>
    </row>
    <row r="87" spans="1:5">
      <c r="A87" s="6" t="s">
        <v>31</v>
      </c>
      <c r="B87" s="14">
        <v>1572</v>
      </c>
      <c r="C87" s="17">
        <v>43266</v>
      </c>
      <c r="D87" s="18">
        <v>1280.29</v>
      </c>
      <c r="E87" s="10" t="s">
        <v>32</v>
      </c>
    </row>
    <row r="88" spans="1:5">
      <c r="A88" s="24" t="s">
        <v>33</v>
      </c>
      <c r="B88" s="24"/>
      <c r="C88" s="24"/>
      <c r="D88" s="15">
        <f>SUM(D86:D87)</f>
        <v>2112.37</v>
      </c>
      <c r="E88" s="19"/>
    </row>
    <row r="89" spans="1:5">
      <c r="A89" s="16" t="s">
        <v>34</v>
      </c>
      <c r="B89" s="14">
        <v>1528</v>
      </c>
      <c r="C89" s="17">
        <v>43262</v>
      </c>
      <c r="D89" s="18">
        <v>8724.5</v>
      </c>
      <c r="E89" s="23" t="s">
        <v>35</v>
      </c>
    </row>
    <row r="90" spans="1:5">
      <c r="A90" s="16" t="s">
        <v>34</v>
      </c>
      <c r="B90" s="14">
        <v>1529</v>
      </c>
      <c r="C90" s="17">
        <v>43262</v>
      </c>
      <c r="D90" s="18">
        <v>1448</v>
      </c>
      <c r="E90" s="23" t="s">
        <v>35</v>
      </c>
    </row>
    <row r="91" spans="1:5">
      <c r="A91" s="16" t="s">
        <v>34</v>
      </c>
      <c r="B91" s="14">
        <v>1530</v>
      </c>
      <c r="C91" s="17">
        <v>43262</v>
      </c>
      <c r="D91" s="18">
        <v>1500</v>
      </c>
      <c r="E91" s="23" t="s">
        <v>35</v>
      </c>
    </row>
    <row r="92" spans="1:5">
      <c r="A92" s="16" t="s">
        <v>34</v>
      </c>
      <c r="B92" s="14">
        <v>912</v>
      </c>
      <c r="C92" s="17">
        <v>43265</v>
      </c>
      <c r="D92" s="18">
        <v>1907.88</v>
      </c>
      <c r="E92" s="23" t="s">
        <v>35</v>
      </c>
    </row>
    <row r="93" spans="1:5">
      <c r="A93" s="16" t="s">
        <v>34</v>
      </c>
      <c r="B93" s="14">
        <v>1546</v>
      </c>
      <c r="C93" s="17">
        <v>43265</v>
      </c>
      <c r="D93" s="18">
        <v>2311.41</v>
      </c>
      <c r="E93" s="23" t="s">
        <v>35</v>
      </c>
    </row>
    <row r="94" spans="1:5">
      <c r="A94" s="16" t="s">
        <v>34</v>
      </c>
      <c r="B94" s="14">
        <v>1547</v>
      </c>
      <c r="C94" s="17">
        <v>43265</v>
      </c>
      <c r="D94" s="18">
        <v>1780.25</v>
      </c>
      <c r="E94" s="23" t="s">
        <v>35</v>
      </c>
    </row>
    <row r="95" spans="1:5">
      <c r="A95" s="16" t="s">
        <v>34</v>
      </c>
      <c r="B95" s="14">
        <v>1549</v>
      </c>
      <c r="C95" s="17">
        <v>43265</v>
      </c>
      <c r="D95" s="18">
        <v>2325.4699999999998</v>
      </c>
      <c r="E95" s="23" t="s">
        <v>35</v>
      </c>
    </row>
    <row r="96" spans="1:5">
      <c r="A96" s="16" t="s">
        <v>34</v>
      </c>
      <c r="B96" s="14">
        <v>1550</v>
      </c>
      <c r="C96" s="17">
        <v>43265</v>
      </c>
      <c r="D96" s="18">
        <v>2579.46</v>
      </c>
      <c r="E96" s="23" t="s">
        <v>35</v>
      </c>
    </row>
    <row r="97" spans="1:5">
      <c r="A97" s="16" t="s">
        <v>34</v>
      </c>
      <c r="B97" s="14">
        <v>1551</v>
      </c>
      <c r="C97" s="17">
        <v>43265</v>
      </c>
      <c r="D97" s="18">
        <v>2036.14</v>
      </c>
      <c r="E97" s="23" t="s">
        <v>35</v>
      </c>
    </row>
    <row r="98" spans="1:5">
      <c r="A98" s="16" t="s">
        <v>34</v>
      </c>
      <c r="B98" s="14">
        <v>1552</v>
      </c>
      <c r="C98" s="17">
        <v>43265</v>
      </c>
      <c r="D98" s="18">
        <v>2488.4</v>
      </c>
      <c r="E98" s="23" t="s">
        <v>35</v>
      </c>
    </row>
    <row r="99" spans="1:5">
      <c r="A99" s="16" t="s">
        <v>34</v>
      </c>
      <c r="B99" s="14">
        <v>1553</v>
      </c>
      <c r="C99" s="17">
        <v>43265</v>
      </c>
      <c r="D99" s="18">
        <v>2426.91</v>
      </c>
      <c r="E99" s="23" t="s">
        <v>35</v>
      </c>
    </row>
    <row r="100" spans="1:5">
      <c r="A100" s="16" t="s">
        <v>34</v>
      </c>
      <c r="B100" s="14">
        <v>1554</v>
      </c>
      <c r="C100" s="17">
        <v>43265</v>
      </c>
      <c r="D100" s="18">
        <v>2008.27</v>
      </c>
      <c r="E100" s="23" t="s">
        <v>35</v>
      </c>
    </row>
    <row r="101" spans="1:5">
      <c r="A101" s="16" t="s">
        <v>34</v>
      </c>
      <c r="B101" s="14">
        <v>1555</v>
      </c>
      <c r="C101" s="17">
        <v>43265</v>
      </c>
      <c r="D101" s="18">
        <v>2183.7399999999998</v>
      </c>
      <c r="E101" s="23" t="s">
        <v>35</v>
      </c>
    </row>
    <row r="102" spans="1:5">
      <c r="A102" s="16" t="s">
        <v>34</v>
      </c>
      <c r="B102" s="14">
        <v>1556</v>
      </c>
      <c r="C102" s="17">
        <v>43265</v>
      </c>
      <c r="D102" s="18">
        <v>2478.4499999999998</v>
      </c>
      <c r="E102" s="23" t="s">
        <v>35</v>
      </c>
    </row>
    <row r="103" spans="1:5">
      <c r="A103" s="16" t="s">
        <v>34</v>
      </c>
      <c r="B103" s="14">
        <v>1565</v>
      </c>
      <c r="C103" s="17">
        <v>43265</v>
      </c>
      <c r="D103" s="18">
        <v>66267.960000000006</v>
      </c>
      <c r="E103" s="23" t="s">
        <v>35</v>
      </c>
    </row>
    <row r="104" spans="1:5">
      <c r="A104" s="16" t="s">
        <v>34</v>
      </c>
      <c r="B104" s="14">
        <v>1548</v>
      </c>
      <c r="C104" s="17">
        <v>43269</v>
      </c>
      <c r="D104" s="18">
        <v>2642.35</v>
      </c>
      <c r="E104" s="23" t="s">
        <v>35</v>
      </c>
    </row>
    <row r="105" spans="1:5">
      <c r="A105" s="16" t="s">
        <v>34</v>
      </c>
      <c r="B105" s="14">
        <v>1757</v>
      </c>
      <c r="C105" s="17">
        <v>43277</v>
      </c>
      <c r="D105" s="18">
        <v>11870.65</v>
      </c>
      <c r="E105" s="23" t="s">
        <v>36</v>
      </c>
    </row>
    <row r="106" spans="1:5">
      <c r="A106" s="16" t="s">
        <v>34</v>
      </c>
      <c r="B106" s="14">
        <v>1760</v>
      </c>
      <c r="C106" s="17">
        <v>43277</v>
      </c>
      <c r="D106" s="18">
        <v>500</v>
      </c>
      <c r="E106" s="23" t="s">
        <v>36</v>
      </c>
    </row>
    <row r="107" spans="1:5">
      <c r="A107" s="24" t="s">
        <v>37</v>
      </c>
      <c r="B107" s="24"/>
      <c r="C107" s="24"/>
      <c r="D107" s="15">
        <f>SUM(D89:D106)</f>
        <v>117479.84</v>
      </c>
      <c r="E107" s="10"/>
    </row>
    <row r="108" spans="1:5">
      <c r="A108" s="16" t="s">
        <v>38</v>
      </c>
      <c r="B108" s="14">
        <v>872</v>
      </c>
      <c r="C108" s="17">
        <v>43256</v>
      </c>
      <c r="D108" s="18">
        <v>548.16999999999996</v>
      </c>
      <c r="E108" s="10" t="s">
        <v>39</v>
      </c>
    </row>
    <row r="109" spans="1:5">
      <c r="A109" s="16" t="s">
        <v>38</v>
      </c>
      <c r="B109" s="14">
        <v>619</v>
      </c>
      <c r="C109" s="17">
        <v>43258</v>
      </c>
      <c r="D109" s="18">
        <v>199.39</v>
      </c>
      <c r="E109" s="10" t="s">
        <v>39</v>
      </c>
    </row>
    <row r="110" spans="1:5" ht="35.25" customHeight="1">
      <c r="A110" s="16" t="s">
        <v>38</v>
      </c>
      <c r="B110" s="14">
        <v>1444</v>
      </c>
      <c r="C110" s="17">
        <v>43258</v>
      </c>
      <c r="D110" s="18">
        <v>1425</v>
      </c>
      <c r="E110" s="23" t="s">
        <v>16</v>
      </c>
    </row>
    <row r="111" spans="1:5" ht="33">
      <c r="A111" s="16" t="s">
        <v>38</v>
      </c>
      <c r="B111" s="14">
        <v>1455</v>
      </c>
      <c r="C111" s="17">
        <v>43258</v>
      </c>
      <c r="D111" s="18">
        <v>60487</v>
      </c>
      <c r="E111" s="23" t="s">
        <v>40</v>
      </c>
    </row>
    <row r="112" spans="1:5" ht="33">
      <c r="A112" s="16" t="s">
        <v>38</v>
      </c>
      <c r="B112" s="9">
        <v>1501</v>
      </c>
      <c r="C112" s="29">
        <v>43258</v>
      </c>
      <c r="D112" s="9">
        <v>38413</v>
      </c>
      <c r="E112" s="10" t="s">
        <v>41</v>
      </c>
    </row>
    <row r="113" spans="1:5" hidden="1">
      <c r="A113" s="16" t="s">
        <v>38</v>
      </c>
      <c r="B113" s="9"/>
      <c r="C113" s="29"/>
      <c r="D113" s="25"/>
      <c r="E113" s="23" t="s">
        <v>17</v>
      </c>
    </row>
    <row r="114" spans="1:5" ht="33">
      <c r="A114" s="16" t="s">
        <v>38</v>
      </c>
      <c r="B114" s="9">
        <v>1512</v>
      </c>
      <c r="C114" s="29">
        <v>43258</v>
      </c>
      <c r="D114" s="25">
        <v>6329</v>
      </c>
      <c r="E114" s="23" t="s">
        <v>42</v>
      </c>
    </row>
    <row r="115" spans="1:5" ht="33">
      <c r="A115" s="16" t="s">
        <v>38</v>
      </c>
      <c r="B115" s="9">
        <v>1559</v>
      </c>
      <c r="C115" s="29">
        <v>43264</v>
      </c>
      <c r="D115" s="25">
        <v>100.14</v>
      </c>
      <c r="E115" s="23" t="s">
        <v>42</v>
      </c>
    </row>
    <row r="116" spans="1:5">
      <c r="A116" s="16" t="s">
        <v>38</v>
      </c>
      <c r="B116" s="14">
        <v>910</v>
      </c>
      <c r="C116" s="17">
        <v>43265</v>
      </c>
      <c r="D116" s="18">
        <v>982.9</v>
      </c>
      <c r="E116" s="10" t="s">
        <v>39</v>
      </c>
    </row>
    <row r="117" spans="1:5">
      <c r="A117" s="16" t="s">
        <v>38</v>
      </c>
      <c r="B117" s="14">
        <v>911</v>
      </c>
      <c r="C117" s="17">
        <v>43265</v>
      </c>
      <c r="D117" s="18">
        <v>807.5</v>
      </c>
      <c r="E117" s="10" t="s">
        <v>39</v>
      </c>
    </row>
    <row r="118" spans="1:5">
      <c r="A118" s="16" t="s">
        <v>38</v>
      </c>
      <c r="B118" s="14">
        <v>1566</v>
      </c>
      <c r="C118" s="17">
        <v>43266</v>
      </c>
      <c r="D118" s="18">
        <v>1230.4000000000001</v>
      </c>
      <c r="E118" s="10" t="s">
        <v>39</v>
      </c>
    </row>
    <row r="119" spans="1:5">
      <c r="A119" s="16" t="s">
        <v>38</v>
      </c>
      <c r="B119" s="14">
        <v>1567</v>
      </c>
      <c r="C119" s="17">
        <v>43266</v>
      </c>
      <c r="D119" s="18">
        <v>595.35</v>
      </c>
      <c r="E119" s="10" t="s">
        <v>39</v>
      </c>
    </row>
    <row r="120" spans="1:5">
      <c r="A120" s="16" t="s">
        <v>38</v>
      </c>
      <c r="B120" s="14">
        <v>1568</v>
      </c>
      <c r="C120" s="17">
        <v>43266</v>
      </c>
      <c r="D120" s="18">
        <v>538.55999999999995</v>
      </c>
      <c r="E120" s="10" t="s">
        <v>39</v>
      </c>
    </row>
    <row r="121" spans="1:5">
      <c r="A121" s="16" t="s">
        <v>38</v>
      </c>
      <c r="B121" s="14">
        <v>1569</v>
      </c>
      <c r="C121" s="17">
        <v>43266</v>
      </c>
      <c r="D121" s="18">
        <v>4704.05</v>
      </c>
      <c r="E121" s="10" t="s">
        <v>39</v>
      </c>
    </row>
    <row r="122" spans="1:5">
      <c r="A122" s="16" t="s">
        <v>38</v>
      </c>
      <c r="B122" s="14">
        <v>2006</v>
      </c>
      <c r="C122" s="17">
        <v>43271</v>
      </c>
      <c r="D122" s="18">
        <v>336.96</v>
      </c>
      <c r="E122" s="10" t="s">
        <v>39</v>
      </c>
    </row>
    <row r="123" spans="1:5" ht="33" hidden="1">
      <c r="A123" s="16" t="s">
        <v>38</v>
      </c>
      <c r="B123" s="9"/>
      <c r="C123" s="29"/>
      <c r="D123" s="25"/>
      <c r="E123" s="23" t="s">
        <v>42</v>
      </c>
    </row>
    <row r="124" spans="1:5">
      <c r="A124" s="24" t="s">
        <v>43</v>
      </c>
      <c r="B124" s="24"/>
      <c r="C124" s="24"/>
      <c r="D124" s="15">
        <f>SUM(D108:D123)</f>
        <v>116697.42</v>
      </c>
      <c r="E124" s="19"/>
    </row>
    <row r="125" spans="1:5">
      <c r="A125" s="24" t="s">
        <v>44</v>
      </c>
      <c r="B125" s="24"/>
      <c r="C125" s="24"/>
      <c r="D125" s="15">
        <f>+D27+D45+D58+D81+D85+D88+D107+D124</f>
        <v>4715314.9399999995</v>
      </c>
      <c r="E125" s="10"/>
    </row>
    <row r="126" spans="1:5">
      <c r="A126" s="6" t="s">
        <v>45</v>
      </c>
      <c r="B126" s="8">
        <v>1465</v>
      </c>
      <c r="C126" s="30">
        <v>43258</v>
      </c>
      <c r="D126" s="20">
        <v>47766</v>
      </c>
      <c r="E126" s="10" t="s">
        <v>46</v>
      </c>
    </row>
    <row r="127" spans="1:5">
      <c r="A127" s="24" t="s">
        <v>47</v>
      </c>
      <c r="B127" s="24"/>
      <c r="C127" s="24"/>
      <c r="D127" s="15">
        <f>SUM(D126:D126)</f>
        <v>47766</v>
      </c>
      <c r="E127" s="19"/>
    </row>
    <row r="128" spans="1:5">
      <c r="A128" s="6" t="s">
        <v>48</v>
      </c>
      <c r="B128" s="9">
        <v>1505</v>
      </c>
      <c r="C128" s="29">
        <v>43258</v>
      </c>
      <c r="D128" s="25">
        <v>7901</v>
      </c>
      <c r="E128" s="10" t="s">
        <v>49</v>
      </c>
    </row>
    <row r="129" spans="1:5">
      <c r="A129" s="24" t="s">
        <v>50</v>
      </c>
      <c r="B129" s="24"/>
      <c r="C129" s="24"/>
      <c r="D129" s="15">
        <f>SUM(D128:D128)</f>
        <v>7901</v>
      </c>
      <c r="E129" s="10"/>
    </row>
    <row r="130" spans="1:5">
      <c r="A130" s="6" t="s">
        <v>51</v>
      </c>
      <c r="B130" s="14">
        <v>1570</v>
      </c>
      <c r="C130" s="17">
        <v>43266</v>
      </c>
      <c r="D130" s="18">
        <v>4071.99</v>
      </c>
      <c r="E130" s="10" t="s">
        <v>52</v>
      </c>
    </row>
    <row r="131" spans="1:5">
      <c r="A131" s="6" t="s">
        <v>51</v>
      </c>
      <c r="B131" s="14">
        <v>1580</v>
      </c>
      <c r="C131" s="17">
        <v>43269</v>
      </c>
      <c r="D131" s="18">
        <v>1322.37</v>
      </c>
      <c r="E131" s="10" t="s">
        <v>52</v>
      </c>
    </row>
    <row r="132" spans="1:5">
      <c r="A132" s="6" t="s">
        <v>51</v>
      </c>
      <c r="B132" s="14">
        <v>1581</v>
      </c>
      <c r="C132" s="17">
        <v>43269</v>
      </c>
      <c r="D132" s="18">
        <v>2073.5500000000002</v>
      </c>
      <c r="E132" s="10" t="s">
        <v>52</v>
      </c>
    </row>
    <row r="133" spans="1:5">
      <c r="A133" s="6" t="s">
        <v>51</v>
      </c>
      <c r="B133" s="14">
        <v>1582</v>
      </c>
      <c r="C133" s="17">
        <v>43269</v>
      </c>
      <c r="D133" s="18">
        <v>99.13</v>
      </c>
      <c r="E133" s="10" t="s">
        <v>52</v>
      </c>
    </row>
    <row r="134" spans="1:5">
      <c r="A134" s="6" t="s">
        <v>51</v>
      </c>
      <c r="B134" s="14">
        <v>1583</v>
      </c>
      <c r="C134" s="17">
        <v>43269</v>
      </c>
      <c r="D134" s="18">
        <v>135.93</v>
      </c>
      <c r="E134" s="10" t="s">
        <v>52</v>
      </c>
    </row>
    <row r="135" spans="1:5">
      <c r="A135" s="6" t="s">
        <v>51</v>
      </c>
      <c r="B135" s="14">
        <v>1584</v>
      </c>
      <c r="C135" s="17">
        <v>43269</v>
      </c>
      <c r="D135" s="18">
        <v>814.33</v>
      </c>
      <c r="E135" s="10" t="s">
        <v>52</v>
      </c>
    </row>
    <row r="136" spans="1:5">
      <c r="A136" s="6" t="s">
        <v>51</v>
      </c>
      <c r="B136" s="14">
        <v>914</v>
      </c>
      <c r="C136" s="17">
        <v>43272</v>
      </c>
      <c r="D136" s="18">
        <v>348.86</v>
      </c>
      <c r="E136" s="10" t="s">
        <v>52</v>
      </c>
    </row>
    <row r="137" spans="1:5">
      <c r="A137" s="6" t="s">
        <v>51</v>
      </c>
      <c r="B137" s="14">
        <v>915</v>
      </c>
      <c r="C137" s="17">
        <v>43272</v>
      </c>
      <c r="D137" s="18">
        <v>519.35</v>
      </c>
      <c r="E137" s="10" t="s">
        <v>52</v>
      </c>
    </row>
    <row r="138" spans="1:5">
      <c r="A138" s="6" t="s">
        <v>51</v>
      </c>
      <c r="B138" s="14">
        <v>916</v>
      </c>
      <c r="C138" s="17">
        <v>43272</v>
      </c>
      <c r="D138" s="18">
        <v>641.58000000000004</v>
      </c>
      <c r="E138" s="10" t="s">
        <v>52</v>
      </c>
    </row>
    <row r="139" spans="1:5">
      <c r="A139" s="6" t="s">
        <v>51</v>
      </c>
      <c r="B139" s="14">
        <v>917</v>
      </c>
      <c r="C139" s="17">
        <v>43272</v>
      </c>
      <c r="D139" s="18">
        <v>128.03</v>
      </c>
      <c r="E139" s="10" t="s">
        <v>52</v>
      </c>
    </row>
    <row r="140" spans="1:5">
      <c r="A140" s="6" t="s">
        <v>51</v>
      </c>
      <c r="B140" s="14">
        <v>918</v>
      </c>
      <c r="C140" s="17">
        <v>43272</v>
      </c>
      <c r="D140" s="18">
        <v>365.24</v>
      </c>
      <c r="E140" s="10" t="s">
        <v>52</v>
      </c>
    </row>
    <row r="141" spans="1:5">
      <c r="A141" s="6" t="s">
        <v>51</v>
      </c>
      <c r="B141" s="14">
        <v>919</v>
      </c>
      <c r="C141" s="17">
        <v>43272</v>
      </c>
      <c r="D141" s="18">
        <v>657.79</v>
      </c>
      <c r="E141" s="10" t="s">
        <v>52</v>
      </c>
    </row>
    <row r="142" spans="1:5">
      <c r="A142" s="6" t="s">
        <v>51</v>
      </c>
      <c r="B142" s="14">
        <v>921</v>
      </c>
      <c r="C142" s="17">
        <v>43272</v>
      </c>
      <c r="D142" s="18">
        <v>164.19</v>
      </c>
      <c r="E142" s="10" t="s">
        <v>52</v>
      </c>
    </row>
    <row r="143" spans="1:5">
      <c r="A143" s="6" t="s">
        <v>51</v>
      </c>
      <c r="B143" s="14">
        <v>922</v>
      </c>
      <c r="C143" s="17">
        <v>43272</v>
      </c>
      <c r="D143" s="18">
        <v>297.39</v>
      </c>
      <c r="E143" s="10" t="s">
        <v>52</v>
      </c>
    </row>
    <row r="144" spans="1:5">
      <c r="A144" s="6" t="s">
        <v>51</v>
      </c>
      <c r="B144" s="14">
        <v>923</v>
      </c>
      <c r="C144" s="17">
        <v>43272</v>
      </c>
      <c r="D144" s="18">
        <v>141.41</v>
      </c>
      <c r="E144" s="10" t="s">
        <v>52</v>
      </c>
    </row>
    <row r="145" spans="1:5">
      <c r="A145" s="6" t="s">
        <v>51</v>
      </c>
      <c r="B145" s="14">
        <v>920</v>
      </c>
      <c r="C145" s="17">
        <v>43273</v>
      </c>
      <c r="D145" s="18">
        <v>499.09</v>
      </c>
      <c r="E145" s="10" t="s">
        <v>52</v>
      </c>
    </row>
    <row r="146" spans="1:5">
      <c r="A146" s="6" t="s">
        <v>51</v>
      </c>
      <c r="B146" s="14">
        <v>1780</v>
      </c>
      <c r="C146" s="17">
        <v>43279</v>
      </c>
      <c r="D146" s="18">
        <v>247.64</v>
      </c>
      <c r="E146" s="10" t="s">
        <v>52</v>
      </c>
    </row>
    <row r="147" spans="1:5" hidden="1">
      <c r="A147" s="6" t="s">
        <v>51</v>
      </c>
      <c r="B147" s="14"/>
      <c r="C147" s="17"/>
      <c r="D147" s="18"/>
      <c r="E147" s="10" t="s">
        <v>52</v>
      </c>
    </row>
    <row r="148" spans="1:5" hidden="1">
      <c r="A148" s="6" t="s">
        <v>51</v>
      </c>
      <c r="B148" s="14"/>
      <c r="C148" s="17"/>
      <c r="D148" s="18"/>
      <c r="E148" s="10" t="s">
        <v>52</v>
      </c>
    </row>
    <row r="149" spans="1:5" hidden="1">
      <c r="A149" s="6" t="s">
        <v>51</v>
      </c>
      <c r="B149" s="14"/>
      <c r="C149" s="17"/>
      <c r="D149" s="18"/>
      <c r="E149" s="10" t="s">
        <v>52</v>
      </c>
    </row>
    <row r="150" spans="1:5" hidden="1">
      <c r="A150" s="6" t="s">
        <v>51</v>
      </c>
      <c r="B150" s="14"/>
      <c r="C150" s="17"/>
      <c r="D150" s="18"/>
      <c r="E150" s="10" t="s">
        <v>52</v>
      </c>
    </row>
    <row r="151" spans="1:5" hidden="1">
      <c r="A151" s="6" t="s">
        <v>51</v>
      </c>
      <c r="B151" s="14"/>
      <c r="C151" s="17"/>
      <c r="D151" s="18"/>
      <c r="E151" s="10" t="s">
        <v>52</v>
      </c>
    </row>
    <row r="152" spans="1:5" hidden="1">
      <c r="A152" s="6" t="s">
        <v>51</v>
      </c>
      <c r="B152" s="14"/>
      <c r="C152" s="17"/>
      <c r="D152" s="18"/>
      <c r="E152" s="10" t="s">
        <v>52</v>
      </c>
    </row>
    <row r="153" spans="1:5" hidden="1">
      <c r="A153" s="6" t="s">
        <v>51</v>
      </c>
      <c r="B153" s="14"/>
      <c r="C153" s="17"/>
      <c r="D153" s="18"/>
      <c r="E153" s="10" t="s">
        <v>52</v>
      </c>
    </row>
    <row r="154" spans="1:5" hidden="1">
      <c r="A154" s="6" t="s">
        <v>51</v>
      </c>
      <c r="B154" s="14"/>
      <c r="C154" s="17"/>
      <c r="D154" s="18"/>
      <c r="E154" s="10" t="s">
        <v>52</v>
      </c>
    </row>
    <row r="155" spans="1:5" hidden="1">
      <c r="A155" s="6" t="s">
        <v>51</v>
      </c>
      <c r="B155" s="14"/>
      <c r="C155" s="17"/>
      <c r="D155" s="18"/>
      <c r="E155" s="10" t="s">
        <v>52</v>
      </c>
    </row>
    <row r="156" spans="1:5" hidden="1">
      <c r="A156" s="6" t="s">
        <v>51</v>
      </c>
      <c r="B156" s="14"/>
      <c r="C156" s="17"/>
      <c r="D156" s="18"/>
      <c r="E156" s="10" t="s">
        <v>52</v>
      </c>
    </row>
    <row r="157" spans="1:5" hidden="1">
      <c r="A157" s="6" t="s">
        <v>51</v>
      </c>
      <c r="B157" s="14"/>
      <c r="C157" s="17"/>
      <c r="D157" s="18"/>
      <c r="E157" s="10" t="s">
        <v>52</v>
      </c>
    </row>
    <row r="158" spans="1:5" hidden="1">
      <c r="A158" s="6" t="s">
        <v>51</v>
      </c>
      <c r="B158" s="14"/>
      <c r="C158" s="17"/>
      <c r="D158" s="18"/>
      <c r="E158" s="10" t="s">
        <v>52</v>
      </c>
    </row>
    <row r="159" spans="1:5">
      <c r="A159" s="24" t="s">
        <v>53</v>
      </c>
      <c r="B159" s="24"/>
      <c r="C159" s="24"/>
      <c r="D159" s="15">
        <f>SUM(D130:D158)</f>
        <v>12527.87</v>
      </c>
      <c r="E159" s="19"/>
    </row>
    <row r="160" spans="1:5">
      <c r="A160" s="24" t="s">
        <v>54</v>
      </c>
      <c r="B160" s="24"/>
      <c r="C160" s="24"/>
      <c r="D160" s="15">
        <f>+D159+D129+D127</f>
        <v>68194.87</v>
      </c>
      <c r="E160" s="10"/>
    </row>
    <row r="161" spans="1:5" ht="33" hidden="1">
      <c r="A161" s="6" t="s">
        <v>55</v>
      </c>
      <c r="B161" s="14"/>
      <c r="C161" s="17"/>
      <c r="D161" s="18"/>
      <c r="E161" s="10" t="s">
        <v>56</v>
      </c>
    </row>
    <row r="162" spans="1:5" ht="33" hidden="1">
      <c r="A162" s="6" t="s">
        <v>55</v>
      </c>
      <c r="B162" s="9"/>
      <c r="C162" s="29"/>
      <c r="D162" s="25"/>
      <c r="E162" s="10" t="s">
        <v>56</v>
      </c>
    </row>
    <row r="163" spans="1:5" hidden="1">
      <c r="A163" s="24" t="s">
        <v>57</v>
      </c>
      <c r="B163" s="24"/>
      <c r="C163" s="24"/>
      <c r="D163" s="15">
        <f>SUM(D161:D162)</f>
        <v>0</v>
      </c>
      <c r="E163" s="19"/>
    </row>
    <row r="164" spans="1:5" hidden="1">
      <c r="A164" s="16" t="s">
        <v>58</v>
      </c>
      <c r="B164" s="9"/>
      <c r="C164" s="29"/>
      <c r="D164" s="25"/>
      <c r="E164" s="10" t="s">
        <v>59</v>
      </c>
    </row>
    <row r="165" spans="1:5" hidden="1">
      <c r="A165" s="24" t="s">
        <v>60</v>
      </c>
      <c r="B165" s="24"/>
      <c r="C165" s="24"/>
      <c r="D165" s="15">
        <f>SUM(D164:D164)</f>
        <v>0</v>
      </c>
      <c r="E165" s="19"/>
    </row>
    <row r="166" spans="1:5" ht="33" hidden="1">
      <c r="A166" s="6" t="s">
        <v>61</v>
      </c>
      <c r="B166" s="14"/>
      <c r="C166" s="17"/>
      <c r="D166" s="18"/>
      <c r="E166" s="10" t="s">
        <v>62</v>
      </c>
    </row>
    <row r="167" spans="1:5" hidden="1">
      <c r="A167" s="24" t="s">
        <v>63</v>
      </c>
      <c r="B167" s="24"/>
      <c r="C167" s="24"/>
      <c r="D167" s="15">
        <f>SUM(D166:D166)</f>
        <v>0</v>
      </c>
      <c r="E167" s="19"/>
    </row>
    <row r="168" spans="1:5" ht="33" hidden="1">
      <c r="A168" s="6" t="s">
        <v>64</v>
      </c>
      <c r="B168" s="9"/>
      <c r="C168" s="29"/>
      <c r="D168" s="25"/>
      <c r="E168" s="10" t="s">
        <v>65</v>
      </c>
    </row>
    <row r="169" spans="1:5" hidden="1">
      <c r="A169" s="24" t="s">
        <v>66</v>
      </c>
      <c r="B169" s="24"/>
      <c r="C169" s="24"/>
      <c r="D169" s="15">
        <f>SUM(D168:D168)</f>
        <v>0</v>
      </c>
      <c r="E169" s="10"/>
    </row>
    <row r="170" spans="1:5" ht="49.5" hidden="1">
      <c r="A170" s="6" t="s">
        <v>67</v>
      </c>
      <c r="B170" s="14"/>
      <c r="C170" s="17"/>
      <c r="D170" s="18"/>
      <c r="E170" s="10" t="s">
        <v>68</v>
      </c>
    </row>
    <row r="171" spans="1:5" hidden="1">
      <c r="A171" s="24" t="s">
        <v>69</v>
      </c>
      <c r="B171" s="24"/>
      <c r="C171" s="24"/>
      <c r="D171" s="15">
        <f>SUM(D170:D170)</f>
        <v>0</v>
      </c>
      <c r="E171" s="19"/>
    </row>
    <row r="172" spans="1:5" ht="49.5">
      <c r="A172" s="6" t="s">
        <v>70</v>
      </c>
      <c r="B172" s="14">
        <v>1500</v>
      </c>
      <c r="C172" s="17">
        <v>43258</v>
      </c>
      <c r="D172" s="18">
        <v>99577</v>
      </c>
      <c r="E172" s="27" t="s">
        <v>71</v>
      </c>
    </row>
    <row r="173" spans="1:5">
      <c r="A173" s="24" t="s">
        <v>72</v>
      </c>
      <c r="B173" s="24"/>
      <c r="C173" s="24"/>
      <c r="D173" s="15">
        <f>SUM(D172:D172)</f>
        <v>99577</v>
      </c>
      <c r="E173" s="19"/>
    </row>
    <row r="174" spans="1:5">
      <c r="A174" s="24" t="s">
        <v>73</v>
      </c>
      <c r="B174" s="24"/>
      <c r="C174" s="24"/>
      <c r="D174" s="15">
        <f>+D173+D169+D167+D165+D171+D163</f>
        <v>99577</v>
      </c>
      <c r="E174" s="19"/>
    </row>
    <row r="175" spans="1:5">
      <c r="A175" s="24" t="s">
        <v>74</v>
      </c>
      <c r="B175" s="24"/>
      <c r="C175" s="24"/>
      <c r="D175" s="15">
        <f>D125+D160+D174</f>
        <v>4883086.8099999996</v>
      </c>
      <c r="E175" s="19"/>
    </row>
  </sheetData>
  <sortState ref="A7:E24">
    <sortCondition ref="C7:C24"/>
  </sortState>
  <mergeCells count="1">
    <mergeCell ref="A4:E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2018-07-09T12:48:09Z</dcterms:modified>
</cp:coreProperties>
</file>