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iulie" sheetId="1" r:id="rId1"/>
  </sheets>
  <definedNames/>
  <calcPr fullCalcOnLoad="1"/>
</workbook>
</file>

<file path=xl/sharedStrings.xml><?xml version="1.0" encoding="utf-8"?>
<sst xmlns="http://schemas.openxmlformats.org/spreadsheetml/2006/main" count="1940" uniqueCount="1364">
  <si>
    <t>Nr. crt</t>
  </si>
  <si>
    <t>SUMA PLĂTITĂ</t>
  </si>
  <si>
    <t>BENEFICIAR</t>
  </si>
  <si>
    <t>OBIECTIV</t>
  </si>
  <si>
    <t>Bugetul de stat</t>
  </si>
  <si>
    <t>PROIECTE CU FINANATARE DIN FONDURI EXTERNE NERAMBURASABILE</t>
  </si>
  <si>
    <t>CHELTUIELI PERSONAL</t>
  </si>
  <si>
    <t>VENITURI  PROPRII</t>
  </si>
  <si>
    <t>MINISTERUL DEZVOLTARII REGIONALE SI ADMINISTRATIEI PUBLICE</t>
  </si>
  <si>
    <t>SITUAȚIA</t>
  </si>
  <si>
    <t>Personal MDRAP (programe)</t>
  </si>
  <si>
    <t>DATA PLATII</t>
  </si>
  <si>
    <t>Cheltuieli deplasari interne (diurna)</t>
  </si>
  <si>
    <t>Cheltuieli deplasari externe (diurna)</t>
  </si>
  <si>
    <t xml:space="preserve">Cheltuieli deplasari interne </t>
  </si>
  <si>
    <t>Deconturi deplasare interna (progr. operationale)</t>
  </si>
  <si>
    <t>Deconturi deplasare externa (progr. operationale)</t>
  </si>
  <si>
    <t>Personal MDRAP</t>
  </si>
  <si>
    <t>ANL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</si>
  <si>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</si>
  <si>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</si>
  <si>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</si>
  <si>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</si>
  <si>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</si>
  <si>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</si>
  <si>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</si>
  <si>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</si>
  <si>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</si>
  <si>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</si>
  <si>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</si>
  <si>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</si>
  <si>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</si>
  <si>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</si>
  <si>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</si>
  <si>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</si>
  <si>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</si>
  <si>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</si>
  <si>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</si>
  <si>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</si>
  <si>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</si>
  <si>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</si>
  <si>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</si>
  <si>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</si>
  <si>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</si>
  <si>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</si>
  <si>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</si>
  <si>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</si>
  <si>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93</t>
  </si>
  <si>
    <t>Impozit salarii, contributii etc.</t>
  </si>
  <si>
    <t>108</t>
  </si>
  <si>
    <t>109</t>
  </si>
  <si>
    <t>110</t>
  </si>
  <si>
    <t xml:space="preserve">Cheltuieli deplasari externe 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</si>
  <si>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</si>
  <si>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</si>
  <si>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</si>
  <si>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</si>
  <si>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</si>
  <si>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</si>
  <si>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</si>
  <si>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</si>
  <si>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</si>
  <si>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</si>
  <si>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</si>
  <si>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</si>
  <si>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</si>
  <si>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</si>
  <si>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</si>
  <si>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</si>
  <si>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</si>
  <si>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</si>
  <si>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</si>
  <si>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</si>
  <si>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</si>
  <si>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</si>
  <si>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</si>
  <si>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</si>
  <si>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</si>
  <si>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</si>
  <si>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</si>
  <si>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</si>
  <si>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</si>
  <si>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</si>
  <si>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</si>
  <si>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</si>
  <si>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</si>
  <si>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</si>
  <si>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</si>
  <si>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</si>
  <si>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</si>
  <si>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</si>
  <si>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</si>
  <si>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</si>
  <si>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</si>
  <si>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</si>
  <si>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</si>
  <si>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</si>
  <si>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</si>
  <si>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</si>
  <si>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</si>
  <si>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</si>
  <si>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</si>
  <si>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</si>
  <si>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</si>
  <si>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</si>
  <si>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</si>
  <si>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</si>
  <si>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</si>
  <si>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</si>
  <si>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</si>
  <si>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</si>
  <si>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</si>
  <si>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</si>
  <si>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</si>
  <si>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</si>
  <si>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</si>
  <si>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</si>
  <si>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</si>
  <si>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</si>
  <si>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</si>
  <si>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</si>
  <si>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</si>
  <si>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</si>
  <si>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</si>
  <si>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</si>
  <si>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</si>
  <si>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</si>
  <si>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</si>
  <si>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</si>
  <si>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</si>
  <si>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</si>
  <si>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</si>
  <si>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</si>
  <si>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</si>
  <si>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</si>
  <si>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</si>
  <si>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</si>
  <si>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</si>
  <si>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</si>
  <si>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</si>
  <si>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</si>
  <si>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</si>
  <si>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</si>
  <si>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</si>
  <si>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</si>
  <si>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</si>
  <si>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</si>
  <si>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</si>
  <si>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</si>
  <si>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</si>
  <si>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</si>
  <si>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</si>
  <si>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</si>
  <si>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</si>
  <si>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</si>
  <si>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</si>
  <si>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</si>
  <si>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</si>
  <si>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</si>
  <si>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</si>
  <si>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</si>
  <si>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</si>
  <si>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</si>
  <si>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</si>
  <si>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</si>
  <si>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</si>
  <si>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</si>
  <si>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</si>
  <si>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</si>
  <si>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</si>
  <si>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</si>
  <si>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</si>
  <si>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</si>
  <si>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</si>
  <si>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</si>
  <si>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</si>
  <si>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</si>
  <si>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</si>
  <si>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</si>
  <si>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</si>
  <si>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</si>
  <si>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</si>
  <si>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</si>
  <si>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</si>
  <si>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</si>
  <si>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</si>
  <si>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</si>
  <si>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</si>
  <si>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</si>
  <si>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</si>
  <si>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</si>
  <si>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</si>
  <si>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</si>
  <si>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</si>
  <si>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</si>
  <si>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</si>
  <si>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</si>
  <si>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</si>
  <si>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</si>
  <si>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</si>
  <si>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</si>
  <si>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</si>
  <si>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</si>
  <si>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</si>
  <si>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</si>
  <si>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</si>
  <si>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</si>
  <si>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</si>
  <si>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</si>
  <si>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</si>
  <si>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</si>
  <si>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</si>
  <si>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</si>
  <si>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</si>
  <si>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</si>
  <si>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</si>
  <si>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</si>
  <si>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</si>
  <si>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</si>
  <si>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</si>
  <si>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</si>
  <si>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</si>
  <si>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</si>
  <si>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</si>
  <si>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</si>
  <si>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</si>
  <si>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</si>
  <si>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</si>
  <si>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</si>
  <si>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</si>
  <si>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</si>
  <si>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</si>
  <si>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</si>
  <si>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</si>
  <si>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</si>
  <si>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</si>
  <si>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</si>
  <si>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</si>
  <si>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</si>
  <si>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</si>
  <si>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</si>
  <si>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</si>
  <si>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</si>
  <si>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</si>
  <si>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</si>
  <si>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</si>
  <si>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</si>
  <si>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</si>
  <si>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</si>
  <si>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</si>
  <si>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</si>
  <si>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</si>
  <si>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</si>
  <si>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</si>
  <si>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</si>
  <si>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</si>
  <si>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</si>
  <si>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</si>
  <si>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</si>
  <si>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</si>
  <si>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</si>
  <si>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</si>
  <si>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</si>
  <si>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</si>
  <si>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</si>
  <si>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</si>
  <si>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</si>
  <si>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</si>
  <si>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</si>
  <si>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</si>
  <si>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</si>
  <si>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</si>
  <si>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</si>
  <si>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</si>
  <si>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</si>
  <si>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</si>
  <si>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</si>
  <si>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</si>
  <si>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</si>
  <si>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</si>
  <si>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</si>
  <si>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</si>
  <si>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</si>
  <si>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</si>
  <si>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</si>
  <si>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</si>
  <si>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</si>
  <si>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</si>
  <si>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</si>
  <si>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</si>
  <si>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</si>
  <si>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</si>
  <si>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</si>
  <si>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</si>
  <si>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</si>
  <si>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</si>
  <si>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</si>
  <si>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</si>
  <si>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</si>
  <si>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</si>
  <si>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</si>
  <si>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</si>
  <si>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</si>
  <si>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</si>
  <si>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</si>
  <si>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</si>
  <si>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</si>
  <si>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</si>
  <si>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</si>
  <si>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</si>
  <si>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</si>
  <si>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</si>
  <si>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</si>
  <si>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</si>
  <si>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</si>
  <si>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</si>
  <si>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</si>
  <si>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</si>
  <si>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</si>
  <si>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</si>
  <si>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</si>
  <si>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</si>
  <si>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</si>
  <si>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</si>
  <si>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</si>
  <si>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</si>
  <si>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</si>
  <si>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</si>
  <si>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</si>
  <si>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</si>
  <si>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</si>
  <si>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</si>
  <si>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</si>
  <si>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</si>
  <si>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</si>
  <si>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</si>
  <si>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</si>
  <si>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</si>
  <si>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</si>
  <si>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</si>
  <si>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</si>
  <si>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</si>
  <si>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</si>
  <si>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</si>
  <si>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</si>
  <si>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</si>
  <si>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</si>
  <si>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</si>
  <si>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</si>
  <si>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</si>
  <si>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</si>
  <si>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</si>
  <si>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</si>
  <si>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</si>
  <si>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CEC BANK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</si>
  <si>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</si>
  <si>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</si>
  <si>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</si>
  <si>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</si>
  <si>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</si>
  <si>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</si>
  <si>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</si>
  <si>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</si>
  <si>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</si>
  <si>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</si>
  <si>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</si>
  <si>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</si>
  <si>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</si>
  <si>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</si>
  <si>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</si>
  <si>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</si>
  <si>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</si>
  <si>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</si>
  <si>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</si>
  <si>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</si>
  <si>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</si>
  <si>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</si>
  <si>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</si>
  <si>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</si>
  <si>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</si>
  <si>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</si>
  <si>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</si>
  <si>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</si>
  <si>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</si>
  <si>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</si>
  <si>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</si>
  <si>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</si>
  <si>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</si>
  <si>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</si>
  <si>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</si>
  <si>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</si>
  <si>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</si>
  <si>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</si>
  <si>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</si>
  <si>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</si>
  <si>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</si>
  <si>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</si>
  <si>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</si>
  <si>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</si>
  <si>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</si>
  <si>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</si>
  <si>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</si>
  <si>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</si>
  <si>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</si>
  <si>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</si>
  <si>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</si>
  <si>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</si>
  <si>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</si>
  <si>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</si>
  <si>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</si>
  <si>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</si>
  <si>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</si>
  <si>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</si>
  <si>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</si>
  <si>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</si>
  <si>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</si>
  <si>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</si>
  <si>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</si>
  <si>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</si>
  <si>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</si>
  <si>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</si>
  <si>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</si>
  <si>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</si>
  <si>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</si>
  <si>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</si>
  <si>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</si>
  <si>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</si>
  <si>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</si>
  <si>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</si>
  <si>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</si>
  <si>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</si>
  <si>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</si>
  <si>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</si>
  <si>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</si>
  <si>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</si>
  <si>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</si>
  <si>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</si>
  <si>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</si>
  <si>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</si>
  <si>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</si>
  <si>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</si>
  <si>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</si>
  <si>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</si>
  <si>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</si>
  <si>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</si>
  <si>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</si>
  <si>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</si>
  <si>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</si>
  <si>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</si>
  <si>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</si>
  <si>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</si>
  <si>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</si>
  <si>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</si>
  <si>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</si>
  <si>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</si>
  <si>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</si>
  <si>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</si>
  <si>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</si>
  <si>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</si>
  <si>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</si>
  <si>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</si>
  <si>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</si>
  <si>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</si>
  <si>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</si>
  <si>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</si>
  <si>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</si>
  <si>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</si>
  <si>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</si>
  <si>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</si>
  <si>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</si>
  <si>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</si>
  <si>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</si>
  <si>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</si>
  <si>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</si>
  <si>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</si>
  <si>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</si>
  <si>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</si>
  <si>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</si>
  <si>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</si>
  <si>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</si>
  <si>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</si>
  <si>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</si>
  <si>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</si>
  <si>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</si>
  <si>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</si>
  <si>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</si>
  <si>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</si>
  <si>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</si>
  <si>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</si>
  <si>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</si>
  <si>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</si>
  <si>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</si>
  <si>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</si>
  <si>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</si>
  <si>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</si>
  <si>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</si>
  <si>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</si>
  <si>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</si>
  <si>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500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</si>
  <si>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</si>
  <si>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</si>
  <si>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</si>
  <si>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</si>
  <si>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</si>
  <si>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</si>
  <si>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</si>
  <si>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</si>
  <si>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</si>
  <si>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</si>
  <si>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</si>
  <si>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</si>
  <si>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</si>
  <si>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</si>
  <si>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</si>
  <si>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</si>
  <si>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</si>
  <si>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</si>
  <si>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</si>
  <si>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</si>
  <si>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521</t>
  </si>
  <si>
    <t>522</t>
  </si>
  <si>
    <t>523</t>
  </si>
  <si>
    <t>524</t>
  </si>
  <si>
    <t>525</t>
  </si>
  <si>
    <t>526</t>
  </si>
  <si>
    <t>527</t>
  </si>
  <si>
    <t>528</t>
  </si>
  <si>
    <t>529</t>
  </si>
  <si>
    <t>530</t>
  </si>
  <si>
    <t>531</t>
  </si>
  <si>
    <t>532</t>
  </si>
  <si>
    <t>533</t>
  </si>
  <si>
    <t>534</t>
  </si>
  <si>
    <t>535</t>
  </si>
  <si>
    <t>536</t>
  </si>
  <si>
    <t>537</t>
  </si>
  <si>
    <t>538</t>
  </si>
  <si>
    <t>539</t>
  </si>
  <si>
    <t>540</t>
  </si>
  <si>
    <t>541</t>
  </si>
  <si>
    <t>542</t>
  </si>
  <si>
    <t>543</t>
  </si>
  <si>
    <t>544</t>
  </si>
  <si>
    <t>545</t>
  </si>
  <si>
    <t>546</t>
  </si>
  <si>
    <t>CN AEROPORTURI</t>
  </si>
  <si>
    <t>MINISTERUL MEDIULUI</t>
  </si>
  <si>
    <t>MINISTERUL FINANTELOR</t>
  </si>
  <si>
    <t>INTERNATIONAL FOOD SERVICE</t>
  </si>
  <si>
    <t>Servicii spalari auto</t>
  </si>
  <si>
    <t>INDICATIV MEDIA</t>
  </si>
  <si>
    <t>Publicare anunt</t>
  </si>
  <si>
    <t>Reparatii auto</t>
  </si>
  <si>
    <t>KOMBAT GUARD GRUP SECURITY</t>
  </si>
  <si>
    <t>SAIFI</t>
  </si>
  <si>
    <t>RER ECOLOGIC</t>
  </si>
  <si>
    <t>ENEL ENERGIE SA</t>
  </si>
  <si>
    <t>Polite RCA</t>
  </si>
  <si>
    <t>MINISTERUL JUSTITIEI</t>
  </si>
  <si>
    <t>ORANGE ROMANIA</t>
  </si>
  <si>
    <t>Consum energie electrica</t>
  </si>
  <si>
    <t xml:space="preserve">BUNURI SI Servicii </t>
  </si>
  <si>
    <t>TRANSFERURI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</si>
  <si>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</si>
  <si>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</si>
  <si>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</si>
  <si>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</si>
  <si>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</si>
  <si>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</si>
  <si>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</si>
  <si>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</si>
  <si>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</si>
  <si>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</si>
  <si>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</si>
  <si>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</si>
  <si>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</si>
  <si>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</si>
  <si>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</si>
  <si>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</si>
  <si>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</si>
  <si>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</si>
  <si>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</si>
  <si>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</si>
  <si>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</si>
  <si>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</si>
  <si>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</si>
  <si>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Servicii internet</t>
  </si>
  <si>
    <t>547</t>
  </si>
  <si>
    <t>548</t>
  </si>
  <si>
    <t>549</t>
  </si>
  <si>
    <t>550</t>
  </si>
  <si>
    <t>551</t>
  </si>
  <si>
    <t>552</t>
  </si>
  <si>
    <t>553</t>
  </si>
  <si>
    <t>554</t>
  </si>
  <si>
    <t>555</t>
  </si>
  <si>
    <t>556</t>
  </si>
  <si>
    <t>557</t>
  </si>
  <si>
    <t>558</t>
  </si>
  <si>
    <t>559</t>
  </si>
  <si>
    <r>
      <t xml:space="preserve">plăților efectuate în luna </t>
    </r>
    <r>
      <rPr>
        <b/>
        <sz val="10"/>
        <color indexed="8"/>
        <rFont val="Calibri"/>
        <family val="2"/>
      </rPr>
      <t>iulie 2017</t>
    </r>
  </si>
  <si>
    <t>CNI</t>
  </si>
  <si>
    <t>Interv in prima urgenta</t>
  </si>
  <si>
    <t>560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</si>
  <si>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</si>
  <si>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</si>
  <si>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</si>
  <si>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</si>
  <si>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</si>
  <si>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</si>
  <si>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</si>
  <si>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</si>
  <si>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</si>
  <si>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</si>
  <si>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571</t>
  </si>
  <si>
    <t>572</t>
  </si>
  <si>
    <t>573</t>
  </si>
  <si>
    <t>574</t>
  </si>
  <si>
    <t>575</t>
  </si>
  <si>
    <t>576</t>
  </si>
  <si>
    <t>577</t>
  </si>
  <si>
    <t>578</t>
  </si>
  <si>
    <t>579</t>
  </si>
  <si>
    <t>580</t>
  </si>
  <si>
    <t>581</t>
  </si>
  <si>
    <t>582</t>
  </si>
  <si>
    <t>583</t>
  </si>
  <si>
    <t>584</t>
  </si>
  <si>
    <t>585</t>
  </si>
  <si>
    <t>586</t>
  </si>
  <si>
    <t>587</t>
  </si>
  <si>
    <t>588</t>
  </si>
  <si>
    <t>589</t>
  </si>
  <si>
    <t>590</t>
  </si>
  <si>
    <t>591</t>
  </si>
  <si>
    <t>592</t>
  </si>
  <si>
    <t>593</t>
  </si>
  <si>
    <t>594</t>
  </si>
  <si>
    <t>595</t>
  </si>
  <si>
    <t>596</t>
  </si>
  <si>
    <t>597</t>
  </si>
  <si>
    <t>598</t>
  </si>
  <si>
    <t>599</t>
  </si>
  <si>
    <t>600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</si>
  <si>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</si>
  <si>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</si>
  <si>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</si>
  <si>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</si>
  <si>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</si>
  <si>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</si>
  <si>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</si>
  <si>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</si>
  <si>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</si>
  <si>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610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</si>
  <si>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</si>
  <si>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</si>
  <si>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</si>
  <si>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</si>
  <si>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</si>
  <si>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</si>
  <si>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</si>
  <si>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</si>
  <si>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</si>
  <si>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620</t>
  </si>
  <si>
    <t>621</t>
  </si>
  <si>
    <t>622</t>
  </si>
  <si>
    <t>623</t>
  </si>
  <si>
    <t>624</t>
  </si>
  <si>
    <t>625</t>
  </si>
  <si>
    <t>626</t>
  </si>
  <si>
    <t>627</t>
  </si>
  <si>
    <t>628</t>
  </si>
  <si>
    <t>629</t>
  </si>
  <si>
    <t>630</t>
  </si>
  <si>
    <t>631</t>
  </si>
  <si>
    <t>632</t>
  </si>
  <si>
    <t>633</t>
  </si>
  <si>
    <t>634</t>
  </si>
  <si>
    <t>635</t>
  </si>
  <si>
    <t>636</t>
  </si>
  <si>
    <t>637</t>
  </si>
  <si>
    <t>638</t>
  </si>
  <si>
    <t>639</t>
  </si>
  <si>
    <t>640</t>
  </si>
  <si>
    <t>641</t>
  </si>
  <si>
    <t>642</t>
  </si>
  <si>
    <t>643</t>
  </si>
  <si>
    <t>644</t>
  </si>
  <si>
    <t>645</t>
  </si>
  <si>
    <t>646</t>
  </si>
  <si>
    <t>647</t>
  </si>
  <si>
    <t>CHETANI</t>
  </si>
  <si>
    <t>BATANI</t>
  </si>
  <si>
    <t>ARONEANU</t>
  </si>
  <si>
    <t>CJ HUNEDOARA</t>
  </si>
  <si>
    <t>CJ SIBIU</t>
  </si>
  <si>
    <t>BACANI</t>
  </si>
  <si>
    <t>TULGHES</t>
  </si>
  <si>
    <t>REGHIU</t>
  </si>
  <si>
    <t>CAIANU MIC</t>
  </si>
  <si>
    <t>ROMAN</t>
  </si>
  <si>
    <t>BOLINTIN DEAL</t>
  </si>
  <si>
    <t>GOGOSARI</t>
  </si>
  <si>
    <t>ULMI</t>
  </si>
  <si>
    <t>ALEXANDRIA</t>
  </si>
  <si>
    <t>DRAGSENEI</t>
  </si>
  <si>
    <t>LUNCA</t>
  </si>
  <si>
    <t>POROSCHIA</t>
  </si>
  <si>
    <t>SILISTEA GUMESTI</t>
  </si>
  <si>
    <t>HAVARNA</t>
  </si>
  <si>
    <t>RADAUTI PRUT</t>
  </si>
  <si>
    <t>SARULESTI</t>
  </si>
  <si>
    <t>TEREGOVA</t>
  </si>
  <si>
    <t>VERMES</t>
  </si>
  <si>
    <t>COCHIRLEANCA</t>
  </si>
  <si>
    <t>GHERGHEASA</t>
  </si>
  <si>
    <t>NEHOIU</t>
  </si>
  <si>
    <t>SAGEATA</t>
  </si>
  <si>
    <t>AGIGEA</t>
  </si>
  <si>
    <t>CHIRNOGENI</t>
  </si>
  <si>
    <t>SILISTEA</t>
  </si>
  <si>
    <t>VALU LUI TRAIAN</t>
  </si>
  <si>
    <t>PLATARESTI</t>
  </si>
  <si>
    <t>PETROSANI</t>
  </si>
  <si>
    <t>SOPOTU NOU</t>
  </si>
  <si>
    <t>CJ ARGES</t>
  </si>
  <si>
    <t>VULTURESTI</t>
  </si>
  <si>
    <t>BUSTUCHIN</t>
  </si>
  <si>
    <t>TARGU JIU</t>
  </si>
  <si>
    <t>TELESTI</t>
  </si>
  <si>
    <t>BIRA</t>
  </si>
  <si>
    <t>BIRGAUANI</t>
  </si>
  <si>
    <t>COSTISA</t>
  </si>
  <si>
    <t>GRUMAZESTI</t>
  </si>
  <si>
    <t>ICUSESTI</t>
  </si>
  <si>
    <t>CUDALBI</t>
  </si>
  <si>
    <t>FRASINET</t>
  </si>
  <si>
    <t>BAISOARA</t>
  </si>
  <si>
    <t>FELEACU</t>
  </si>
  <si>
    <t>PLOPANA</t>
  </si>
  <si>
    <t>TARGU OCNA</t>
  </si>
  <si>
    <t>CORNU LUNCII</t>
  </si>
  <si>
    <t>STROIESTI</t>
  </si>
  <si>
    <t>GRECI</t>
  </si>
  <si>
    <t>HAMCEARCA</t>
  </si>
  <si>
    <t>HARSENI</t>
  </si>
  <si>
    <t>CAZANESTI</t>
  </si>
  <si>
    <t>BAGACIU</t>
  </si>
  <si>
    <t>GURGHIU</t>
  </si>
  <si>
    <t>GALATII BISTRITEI</t>
  </si>
  <si>
    <t>SINMIHAIU DE CIMPIE</t>
  </si>
  <si>
    <t>GORNET</t>
  </si>
  <si>
    <t>MAGURENI</t>
  </si>
  <si>
    <t>MALU MARE</t>
  </si>
  <si>
    <t>MACESU DE JOS</t>
  </si>
  <si>
    <t>MELINESTI</t>
  </si>
  <si>
    <t>GAGESTI</t>
  </si>
  <si>
    <t>CJ VASLUI</t>
  </si>
  <si>
    <t>MURGENI</t>
  </si>
  <si>
    <t>NEGRESTI</t>
  </si>
  <si>
    <t>BAIA DE ARAMA</t>
  </si>
  <si>
    <t>BALVANESTI</t>
  </si>
  <si>
    <t>GROZESTI</t>
  </si>
  <si>
    <t>JIANA</t>
  </si>
  <si>
    <t>MALOVAT</t>
  </si>
  <si>
    <t>ROGOVA</t>
  </si>
  <si>
    <t>SIMIAN</t>
  </si>
  <si>
    <t>SVINITA</t>
  </si>
  <si>
    <t>SCORNICESTI</t>
  </si>
  <si>
    <t>HOREA</t>
  </si>
  <si>
    <t>SALCIUCA</t>
  </si>
  <si>
    <t>VADU MOTILOR</t>
  </si>
  <si>
    <t>LUPSA</t>
  </si>
  <si>
    <t>SINCEL</t>
  </si>
  <si>
    <t>FRANCESTI</t>
  </si>
  <si>
    <t>PAUSESTI MAGLASI</t>
  </si>
  <si>
    <t>PESCEANA</t>
  </si>
  <si>
    <t>POPESTI</t>
  </si>
  <si>
    <t>VOINEASA</t>
  </si>
  <si>
    <t>TRAIAN</t>
  </si>
  <si>
    <t>UNIREA</t>
  </si>
  <si>
    <t>VADENI</t>
  </si>
  <si>
    <t>COTESTI</t>
  </si>
  <si>
    <t>COSTEIU</t>
  </si>
  <si>
    <t>DENTA</t>
  </si>
  <si>
    <t>DUMBRAVITA</t>
  </si>
  <si>
    <t>MOSNITA NOUA</t>
  </si>
  <si>
    <t>SANDRA</t>
  </si>
  <si>
    <t>BUMBESTI JIU</t>
  </si>
  <si>
    <t>CRUSET</t>
  </si>
  <si>
    <t>DRAGUTESTI</t>
  </si>
  <si>
    <t>VLADIMIR</t>
  </si>
  <si>
    <t>TETOIU</t>
  </si>
  <si>
    <t>IPATELE</t>
  </si>
  <si>
    <t>RUGINOASA</t>
  </si>
  <si>
    <t xml:space="preserve">MACEA </t>
  </si>
  <si>
    <t>PLESCUTA</t>
  </si>
  <si>
    <t xml:space="preserve">FARCASA </t>
  </si>
  <si>
    <t>RONA DE SUS</t>
  </si>
  <si>
    <t>BARSAU</t>
  </si>
  <si>
    <t>CJ SATU MARE</t>
  </si>
  <si>
    <t>MOFTIN</t>
  </si>
  <si>
    <t>NEGRESTI OAS</t>
  </si>
  <si>
    <t>SOCOND</t>
  </si>
  <si>
    <t>UNGURENI</t>
  </si>
  <si>
    <t>SOLCA</t>
  </si>
  <si>
    <t>BALACEANU</t>
  </si>
  <si>
    <t>SANGERU</t>
  </si>
  <si>
    <t>DARASTI ILFOV</t>
  </si>
  <si>
    <t>DRAGOS VODA</t>
  </si>
  <si>
    <t>BOGATI</t>
  </si>
  <si>
    <t>BUNESTI</t>
  </si>
  <si>
    <t>STROESTI</t>
  </si>
  <si>
    <t>VITOMIRESTI</t>
  </si>
  <si>
    <t>CARAULA</t>
  </si>
  <si>
    <t>CIUPERCENII NOI</t>
  </si>
  <si>
    <t>SEACA DE CAMP</t>
  </si>
  <si>
    <t>REMETEA CHIOARLUI</t>
  </si>
  <si>
    <t>SOMCUTA MARE</t>
  </si>
  <si>
    <t>TAUTII MAGHERASUI</t>
  </si>
  <si>
    <t>VALEA CHIOARULUI</t>
  </si>
  <si>
    <t>VISEU DE JOS</t>
  </si>
  <si>
    <t>COGEALAC</t>
  </si>
  <si>
    <t>BUDESTI</t>
  </si>
  <si>
    <t>MITOC</t>
  </si>
  <si>
    <t>PRAJENI</t>
  </si>
  <si>
    <t>CIURULEASA</t>
  </si>
  <si>
    <t>LUNCA MURESULUI</t>
  </si>
  <si>
    <t>CERGAU</t>
  </si>
  <si>
    <t>POIANA VADULUI</t>
  </si>
  <si>
    <t>RADESTI</t>
  </si>
  <si>
    <t>HINOVA</t>
  </si>
  <si>
    <t>PODENI</t>
  </si>
  <si>
    <t>APATEU</t>
  </si>
  <si>
    <t>TIRNOVA</t>
  </si>
  <si>
    <t>DELESTI</t>
  </si>
  <si>
    <t>FALCIU</t>
  </si>
  <si>
    <t>GIRCENI</t>
  </si>
  <si>
    <t>NEGRILESTI</t>
  </si>
  <si>
    <t>POIENI SOLCA</t>
  </si>
  <si>
    <t>VATRA DORNEI</t>
  </si>
  <si>
    <t>SINTEREAG</t>
  </si>
  <si>
    <t>ZAGRA</t>
  </si>
  <si>
    <t>BODESTI</t>
  </si>
  <si>
    <t>SURAIA</t>
  </si>
  <si>
    <t>VINATORI</t>
  </si>
  <si>
    <t>FANTANELE</t>
  </si>
  <si>
    <t>LESPEZI</t>
  </si>
  <si>
    <t>TRIFESTI</t>
  </si>
  <si>
    <t>CEICA</t>
  </si>
  <si>
    <t>DOBRESTI</t>
  </si>
  <si>
    <t>GEPIU</t>
  </si>
  <si>
    <t>SANMARTIN</t>
  </si>
  <si>
    <t>SANNICOLAU MARE</t>
  </si>
  <si>
    <t>SARBI</t>
  </si>
  <si>
    <t>TODIRESTI</t>
  </si>
  <si>
    <t>LUDUS</t>
  </si>
  <si>
    <t>SURA MICA</t>
  </si>
  <si>
    <t>ALBENI</t>
  </si>
  <si>
    <t>SACELU</t>
  </si>
  <si>
    <t>URDARI</t>
  </si>
  <si>
    <t>CEANU MARE</t>
  </si>
  <si>
    <t>CHINTENI</t>
  </si>
  <si>
    <t>COJOCNA</t>
  </si>
  <si>
    <t>BIRSANESTI</t>
  </si>
  <si>
    <t>CJ BACAU</t>
  </si>
  <si>
    <t>MANASTIREA CASIN</t>
  </si>
  <si>
    <t>CALUGARENI</t>
  </si>
  <si>
    <t>IZVOARELE</t>
  </si>
  <si>
    <t>TOPORU</t>
  </si>
  <si>
    <t>TIRGU BUJOR</t>
  </si>
  <si>
    <t>ROZAVLEA</t>
  </si>
  <si>
    <t>PANCIU</t>
  </si>
  <si>
    <t>VRANCIOAIA</t>
  </si>
  <si>
    <t xml:space="preserve">FARDEA </t>
  </si>
  <si>
    <t>GATAIA</t>
  </si>
  <si>
    <t>GIARMATA</t>
  </si>
  <si>
    <t>STANCUTA</t>
  </si>
  <si>
    <t>TICHILESTI</t>
  </si>
  <si>
    <t>LUMINA</t>
  </si>
  <si>
    <t>MURFATLAR</t>
  </si>
  <si>
    <t>SIMBATA</t>
  </si>
  <si>
    <t>SINMARTIN</t>
  </si>
  <si>
    <t>FIRLIU</t>
  </si>
  <si>
    <t>MAURENI</t>
  </si>
  <si>
    <t>OTELU ROSU</t>
  </si>
  <si>
    <t>RESITA</t>
  </si>
  <si>
    <t>VRANI</t>
  </si>
  <si>
    <t>PARDOSI</t>
  </si>
  <si>
    <t>PANATAU</t>
  </si>
  <si>
    <t>RIMNICELU</t>
  </si>
  <si>
    <t>BIVOLARI</t>
  </si>
  <si>
    <t>COTNARI</t>
  </si>
  <si>
    <t>PROBOTA</t>
  </si>
  <si>
    <t>VALEA LUPULUI</t>
  </si>
  <si>
    <t>VLADENI</t>
  </si>
  <si>
    <t>BALENI</t>
  </si>
  <si>
    <t>BARBULETU</t>
  </si>
  <si>
    <t>PIETROSITA</t>
  </si>
  <si>
    <t>VULCANA BAI</t>
  </si>
  <si>
    <t>DANICEI</t>
  </si>
  <si>
    <t>LUNGESTI</t>
  </si>
  <si>
    <t>MALDARESTI</t>
  </si>
  <si>
    <t>PIETRARI</t>
  </si>
  <si>
    <t>ZATRENI</t>
  </si>
  <si>
    <t>BRANCOVENI</t>
  </si>
  <si>
    <t>COLONESTI</t>
  </si>
  <si>
    <t>DANEASA</t>
  </si>
  <si>
    <t>CJ OLT</t>
  </si>
  <si>
    <t>BISTRA</t>
  </si>
  <si>
    <t>CUT</t>
  </si>
  <si>
    <t>SCARISOARA</t>
  </si>
  <si>
    <t>GIRBOU</t>
  </si>
  <si>
    <t>VIRSOLT</t>
  </si>
  <si>
    <t>DARMANESTI</t>
  </si>
  <si>
    <t>LETEA VECHE</t>
  </si>
  <si>
    <t>MAGIRESTI</t>
  </si>
  <si>
    <t>SARATA</t>
  </si>
  <si>
    <t>GOSTINU</t>
  </si>
  <si>
    <t>BABENI</t>
  </si>
  <si>
    <t>CERNISOARA</t>
  </si>
  <si>
    <t>BERBESTI</t>
  </si>
  <si>
    <t>OTESANI</t>
  </si>
  <si>
    <t>STEFANESTI</t>
  </si>
  <si>
    <t>BALASESTI</t>
  </si>
  <si>
    <t>CJ GALAT</t>
  </si>
  <si>
    <t>FUNDENI</t>
  </si>
  <si>
    <t>PECHEA</t>
  </si>
  <si>
    <t>VALEA MARULUI</t>
  </si>
  <si>
    <t>TATARANU</t>
  </si>
  <si>
    <t>DAENI</t>
  </si>
  <si>
    <t>VINDEREI</t>
  </si>
  <si>
    <t>CORONINI</t>
  </si>
  <si>
    <t>MICA</t>
  </si>
  <si>
    <t>VOIVODENI</t>
  </si>
  <si>
    <t>CJ CLUJ</t>
  </si>
  <si>
    <t>VIISOARA</t>
  </si>
  <si>
    <t>TOBOLIU</t>
  </si>
  <si>
    <t>BECENI</t>
  </si>
  <si>
    <t xml:space="preserve">COMISANI </t>
  </si>
  <si>
    <t>SELATU</t>
  </si>
  <si>
    <t>TARGOVISTE</t>
  </si>
  <si>
    <t>ALBESTI DE ARGES</t>
  </si>
  <si>
    <t>MERISANI</t>
  </si>
  <si>
    <t>COSMESTI</t>
  </si>
  <si>
    <t>NASTURELU</t>
  </si>
  <si>
    <t>LOAMNES</t>
  </si>
  <si>
    <t>PORUMBACU DE JOS</t>
  </si>
  <si>
    <t>TIGANASI</t>
  </si>
  <si>
    <t>BAIA SPRIE</t>
  </si>
  <si>
    <t>INDEPENDENTA</t>
  </si>
  <si>
    <t>OCNA SUGATAG</t>
  </si>
  <si>
    <t>VEDEA</t>
  </si>
  <si>
    <t>CRIMPOIA</t>
  </si>
  <si>
    <t>PIRSCOVENI</t>
  </si>
  <si>
    <t>POSESTI</t>
  </si>
  <si>
    <t>RAUSENI</t>
  </si>
  <si>
    <t>STIUBIENI</t>
  </si>
  <si>
    <t>CJ DAMBOVITA</t>
  </si>
  <si>
    <t>CAZASU</t>
  </si>
  <si>
    <t>LIESTI</t>
  </si>
  <si>
    <t>PRIPONESTI</t>
  </si>
  <si>
    <t>CHIOCHIS</t>
  </si>
  <si>
    <t>CJ BISTRITA NASAUD</t>
  </si>
  <si>
    <t>DANES</t>
  </si>
  <si>
    <t>PETRILA</t>
  </si>
  <si>
    <t>MICLESTI</t>
  </si>
  <si>
    <t>FANTANA MARE</t>
  </si>
  <si>
    <t>CJ SUCEAVA</t>
  </si>
  <si>
    <t>FRASIN</t>
  </si>
  <si>
    <t>VICOVU DE SUS</t>
  </si>
  <si>
    <t>VOITINEL</t>
  </si>
  <si>
    <t>GORBANESTI</t>
  </si>
  <si>
    <t>BULBUCATA</t>
  </si>
  <si>
    <t>COMANA</t>
  </si>
  <si>
    <t>GHIMPATI</t>
  </si>
  <si>
    <t>VARASTI</t>
  </si>
  <si>
    <t>BRAESTI</t>
  </si>
  <si>
    <t>SANTAU</t>
  </si>
  <si>
    <t>BERLESTI</t>
  </si>
  <si>
    <t>CATUNELE</t>
  </si>
  <si>
    <t>CRASNA</t>
  </si>
  <si>
    <t>MATASARI</t>
  </si>
  <si>
    <t>SCOARTA</t>
  </si>
  <si>
    <t>BERIU</t>
  </si>
  <si>
    <t>HUNEDOARA</t>
  </si>
  <si>
    <t>BIRVAZA</t>
  </si>
  <si>
    <t>BIRSA</t>
  </si>
  <si>
    <t>COBADIM</t>
  </si>
  <si>
    <t>CRUCEA</t>
  </si>
  <si>
    <t>MICULA</t>
  </si>
  <si>
    <t>SUPUR</t>
  </si>
  <si>
    <t>COTEANA</t>
  </si>
  <si>
    <t>DOBROSLOVENI</t>
  </si>
  <si>
    <t>MIHAESTI</t>
  </si>
  <si>
    <t>STREJESTI</t>
  </si>
  <si>
    <t>TIA MARE</t>
  </si>
  <si>
    <t>TUTOVA</t>
  </si>
  <si>
    <t>ZORLENI</t>
  </si>
  <si>
    <t>FAGET</t>
  </si>
  <si>
    <t>FOENI</t>
  </si>
  <si>
    <t>GHILAD</t>
  </si>
  <si>
    <t>PERIAM</t>
  </si>
  <si>
    <t>SARAVALE</t>
  </si>
  <si>
    <t>TOMNATIC</t>
  </si>
  <si>
    <t>TURCENI</t>
  </si>
  <si>
    <t>ODORHEIU SECUIESC</t>
  </si>
  <si>
    <t>DEVA</t>
  </si>
  <si>
    <t>CORABIA</t>
  </si>
  <si>
    <t>SATU MARE</t>
  </si>
  <si>
    <t>CJ HARGHITA</t>
  </si>
  <si>
    <t>CJ IASI</t>
  </si>
  <si>
    <t>MOLDOVA NOUA</t>
  </si>
  <si>
    <t>CERNAVODA</t>
  </si>
  <si>
    <t>ROVINARI</t>
  </si>
  <si>
    <t>MIERCUREA CIUC</t>
  </si>
  <si>
    <t>BUSTENI</t>
  </si>
  <si>
    <t>ISACCEA</t>
  </si>
  <si>
    <t>BOTOSANI</t>
  </si>
  <si>
    <t>MIZIL</t>
  </si>
  <si>
    <t>SIGHETU MARMATIEI</t>
  </si>
  <si>
    <t>ODOBESTI</t>
  </si>
  <si>
    <t>BALOTESTI</t>
  </si>
  <si>
    <t>BALILESTI</t>
  </si>
  <si>
    <t>FARCASA</t>
  </si>
  <si>
    <t>FELICENI</t>
  </si>
  <si>
    <t>PLESOIU</t>
  </si>
  <si>
    <t>GURA SUTII</t>
  </si>
  <si>
    <t>GRINDU</t>
  </si>
  <si>
    <t>CALINESTI</t>
  </si>
  <si>
    <t>RADASENI</t>
  </si>
  <si>
    <t>RATESTI</t>
  </si>
  <si>
    <t>BUDACU DE JOS</t>
  </si>
  <si>
    <t>MICESTII DE CIMPIE</t>
  </si>
  <si>
    <t>GALBENU</t>
  </si>
  <si>
    <t>MOVILA MIRESII</t>
  </si>
  <si>
    <t>UNTENI</t>
  </si>
  <si>
    <t>CIUCHICI</t>
  </si>
  <si>
    <t>CJ BUZAU</t>
  </si>
  <si>
    <t>VINILA VODA</t>
  </si>
  <si>
    <t>CURTICI</t>
  </si>
  <si>
    <t>USUSAU</t>
  </si>
  <si>
    <t>GROPNITA</t>
  </si>
  <si>
    <t>GROJDIBODU</t>
  </si>
  <si>
    <t>SAMBURESTI</t>
  </si>
  <si>
    <t xml:space="preserve">ALBESTI </t>
  </si>
  <si>
    <t>ODOREU</t>
  </si>
  <si>
    <t>CIORASTI</t>
  </si>
  <si>
    <t>BRAD</t>
  </si>
  <si>
    <t>PUI</t>
  </si>
  <si>
    <t>RIU DE MORI</t>
  </si>
  <si>
    <t>DROBETA TURNU SEVERIN</t>
  </si>
  <si>
    <t>PUNGHINA</t>
  </si>
  <si>
    <t>VRATA</t>
  </si>
  <si>
    <t>ALBESTI</t>
  </si>
  <si>
    <t>ROSIILE</t>
  </si>
  <si>
    <t>SLATIOARA</t>
  </si>
  <si>
    <t>SUTESTI</t>
  </si>
  <si>
    <t>PECINEAGA</t>
  </si>
  <si>
    <t>SALIGNY</t>
  </si>
  <si>
    <t>RACA</t>
  </si>
  <si>
    <t>CERBAL</t>
  </si>
  <si>
    <t>MOGOSESTI</t>
  </si>
  <si>
    <t>BOCSA</t>
  </si>
  <si>
    <t>FRATESTI</t>
  </si>
  <si>
    <t>GREACA</t>
  </si>
  <si>
    <t>POIANA CAMPINA</t>
  </si>
  <si>
    <t>BIRDA</t>
  </si>
  <si>
    <t>BRATES</t>
  </si>
  <si>
    <t>HALMASD</t>
  </si>
  <si>
    <t>CONOP</t>
  </si>
  <si>
    <t>DOBA</t>
  </si>
  <si>
    <t>SANDULENI</t>
  </si>
  <si>
    <t>STEFAN CEL MARE</t>
  </si>
  <si>
    <t>TAMASI</t>
  </si>
  <si>
    <t>BALTATESTI</t>
  </si>
  <si>
    <t>DRAGANESTI</t>
  </si>
  <si>
    <t>ROMANI</t>
  </si>
  <si>
    <t>TIBUCANI</t>
  </si>
  <si>
    <t>BOLDU</t>
  </si>
  <si>
    <t>DRAGOTESTI</t>
  </si>
  <si>
    <t>VIRTOP</t>
  </si>
  <si>
    <t>VRINCIOAIA</t>
  </si>
  <si>
    <t>ALMA</t>
  </si>
  <si>
    <t>ROSIA</t>
  </si>
  <si>
    <t>CLINCENI</t>
  </si>
  <si>
    <t>DRAGOMIRESTI VALE</t>
  </si>
  <si>
    <t>GRADISTEA</t>
  </si>
  <si>
    <t>REMETEA</t>
  </si>
  <si>
    <t>DARABANI</t>
  </si>
  <si>
    <t>SUHARAU</t>
  </si>
  <si>
    <t>SUSENI</t>
  </si>
  <si>
    <t>TANSA</t>
  </si>
  <si>
    <t>BENGESTI CIOCADIA</t>
  </si>
  <si>
    <t>BRANESTI</t>
  </si>
  <si>
    <t>CJ GORJ</t>
  </si>
  <si>
    <t>GLOGOVA</t>
  </si>
  <si>
    <t>HARTOP</t>
  </si>
  <si>
    <t>LITENI</t>
  </si>
  <si>
    <t>VERESTI</t>
  </si>
  <si>
    <t>DERNA</t>
  </si>
  <si>
    <t>POCOLA</t>
  </si>
  <si>
    <t>MADARAS</t>
  </si>
  <si>
    <t>SMARDIOASA</t>
  </si>
  <si>
    <t>BERENI</t>
  </si>
  <si>
    <t>BUCOV</t>
  </si>
  <si>
    <t>CUCI</t>
  </si>
  <si>
    <t>ARAD</t>
  </si>
  <si>
    <t>MEDGIDIA</t>
  </si>
  <si>
    <t>DARASTI-ILFOV</t>
  </si>
  <si>
    <t>CIOCANESTI</t>
  </si>
  <si>
    <t>SOHATU</t>
  </si>
  <si>
    <t>SPANTOV</t>
  </si>
  <si>
    <t>DOLHASCA</t>
  </si>
  <si>
    <t>IASLOVAT</t>
  </si>
  <si>
    <t>DOR MARUNT</t>
  </si>
  <si>
    <t>VARVORU DE JOS</t>
  </si>
  <si>
    <t>SARMIZEGETUSA</t>
  </si>
  <si>
    <t>CRUCISOR</t>
  </si>
  <si>
    <t>DODESTI</t>
  </si>
  <si>
    <t>RASNOV</t>
  </si>
  <si>
    <t>MATASARU</t>
  </si>
  <si>
    <t>SEBIS</t>
  </si>
  <si>
    <t>ONESTI</t>
  </si>
  <si>
    <t>RECEA</t>
  </si>
  <si>
    <t>CORBI</t>
  </si>
  <si>
    <t>GODENI</t>
  </si>
  <si>
    <t>GALAUTAS</t>
  </si>
  <si>
    <t>SUBCETATE</t>
  </si>
  <si>
    <t>IZVORU</t>
  </si>
  <si>
    <t>SUICI</t>
  </si>
  <si>
    <t>MUSETESTI</t>
  </si>
  <si>
    <t>ZARNESTI</t>
  </si>
  <si>
    <t>BUTURUGENI</t>
  </si>
  <si>
    <t>CJ GIURGIU</t>
  </si>
  <si>
    <t>SADU</t>
  </si>
  <si>
    <t>STUDINA</t>
  </si>
  <si>
    <t>GENERAL BERTHELOT</t>
  </si>
  <si>
    <t>RAPOLTU MARE</t>
  </si>
  <si>
    <t>ARPASU DE JOS</t>
  </si>
  <si>
    <t>VULPAR</t>
  </si>
  <si>
    <t>CIOCARLIA</t>
  </si>
  <si>
    <t>MARTINESTI</t>
  </si>
  <si>
    <t>SIEU MAGHERAUS</t>
  </si>
  <si>
    <t>LADESTI</t>
  </si>
  <si>
    <t>VALEA MARE</t>
  </si>
  <si>
    <t>ALESD</t>
  </si>
  <si>
    <t>BUDUSLAU</t>
  </si>
  <si>
    <t>SLOBOZIA CORASTI</t>
  </si>
  <si>
    <t>DRIDU</t>
  </si>
  <si>
    <t>SF GHEORGHE</t>
  </si>
  <si>
    <t>CARBUNARI</t>
  </si>
  <si>
    <t>GORUIA</t>
  </si>
  <si>
    <t>MERA</t>
  </si>
  <si>
    <t>FAUREI</t>
  </si>
  <si>
    <t>HORODNIC DE SUS</t>
  </si>
  <si>
    <t>CJ TELEORMAN</t>
  </si>
  <si>
    <t>SIRBENI</t>
  </si>
  <si>
    <t>GAVANESTI</t>
  </si>
  <si>
    <t>RUSANESTI</t>
  </si>
  <si>
    <t>IESELNITA</t>
  </si>
  <si>
    <t>TIMNA</t>
  </si>
  <si>
    <t>MULFATLAR</t>
  </si>
  <si>
    <t>CEPLENITA</t>
  </si>
  <si>
    <t>ERBICENI</t>
  </si>
  <si>
    <t>TATARUSI</t>
  </si>
  <si>
    <t>BOGDANESTI</t>
  </si>
  <si>
    <t>TATARANI</t>
  </si>
  <si>
    <t>VALENI</t>
  </si>
  <si>
    <t>BORCA</t>
  </si>
  <si>
    <t>BOLRESTI</t>
  </si>
  <si>
    <t>DOLJESTI</t>
  </si>
  <si>
    <t>ION CREANGA</t>
  </si>
  <si>
    <t>TARCAU</t>
  </si>
  <si>
    <t>TAMASENI</t>
  </si>
  <si>
    <t>PRISACANI</t>
  </si>
  <si>
    <t>BUFTEA</t>
  </si>
  <si>
    <t>Locuinte sociale pentru comunitatile de rromi</t>
  </si>
  <si>
    <t>12,07,2017</t>
  </si>
  <si>
    <t>24,07,2017</t>
  </si>
  <si>
    <t>Transferuri cf. OUG 28/2013MURES</t>
  </si>
  <si>
    <t>Transferuri cf. OUG 28/2013COVASNA</t>
  </si>
  <si>
    <t>Transferuri cf. OUG 28/2013IASI</t>
  </si>
  <si>
    <t>Transferuri cf. OUG 28/2013HUNEDOARA</t>
  </si>
  <si>
    <t>Transferuri cf. OUG 28/2013SIBIU</t>
  </si>
  <si>
    <t>Transferuri cf. OUG 28/2013VASLUI</t>
  </si>
  <si>
    <t>Transferuri cf. OUG 28/2013HARGHITA</t>
  </si>
  <si>
    <t>Transferuri cf. OUG 28/2013VRANCEA</t>
  </si>
  <si>
    <t>Transferuri cf. OUG 28/2013BISTRITA NASAUD</t>
  </si>
  <si>
    <t>Transferuri cf. OUG 28/2013NEAMT</t>
  </si>
  <si>
    <t>Transferuri cf. OUG 28/2013GIURGIU</t>
  </si>
  <si>
    <t>Transferuri cf. OUG 28/2013TELEORMAN</t>
  </si>
  <si>
    <t>Transferuri cf. OUG 28/2013BOTOSANI</t>
  </si>
  <si>
    <t>Transferuri cf. OUG 28/2013BUZAU</t>
  </si>
  <si>
    <t>Transferuri cf. OUG 28/2013CARAS SEVERIN</t>
  </si>
  <si>
    <t>Transferuri cf. OUG 28/2013CONSTANTA</t>
  </si>
  <si>
    <t>Transferuri cf. OUG 28/2013CALARASI</t>
  </si>
  <si>
    <t>Transferuri cf. OUG 28/2013ARGES</t>
  </si>
  <si>
    <t>Transferuri cf. OUG 28/2013GORJ</t>
  </si>
  <si>
    <t>Transferuri cf. OUG 28/2013GALATI</t>
  </si>
  <si>
    <t>Transferuri cf. OUG 28/2013CLUJ</t>
  </si>
  <si>
    <t>Transferuri cf. OUG 28/2013BACAU</t>
  </si>
  <si>
    <t>Transferuri cf. OUG 28/2013SUCEAVA</t>
  </si>
  <si>
    <t>Transferuri cf. OUG 28/2013TULCEA</t>
  </si>
  <si>
    <t>Transferuri cf. OUG 28/2013BRASOV</t>
  </si>
  <si>
    <t>Transferuri cf. OUG 28/2013MEHEDINTI</t>
  </si>
  <si>
    <t>Transferuri cf. OUG 28/2013PRAHOVA</t>
  </si>
  <si>
    <t>Transferuri cf. OUG 28/2013DOLJ</t>
  </si>
  <si>
    <t>Transferuri cf. OUG 28/2013OLT</t>
  </si>
  <si>
    <t>Transferuri cf. OUG 28/2013ALBA</t>
  </si>
  <si>
    <t>Transferuri cf. OUG 28/2013VALCEA</t>
  </si>
  <si>
    <t>Transferuri cf. OUG 28/2013BRAILA</t>
  </si>
  <si>
    <t>Transferuri cf. OUG 28/2013TIMIS</t>
  </si>
  <si>
    <t>Transferuri cf. OUG 28/2013ARAD</t>
  </si>
  <si>
    <t>Transferuri cf. OUG 28/2013MARAMURES</t>
  </si>
  <si>
    <t>Transferuri cf. OUG 28/2013SATU MARE</t>
  </si>
  <si>
    <t>Transferuri cf. OUG 28/2013ILFOV</t>
  </si>
  <si>
    <t>Transferuri cf. OUG 28/2013BIHOR</t>
  </si>
  <si>
    <t>Transferuri cf. OUG 28/2013DAMBOVITA</t>
  </si>
  <si>
    <t>Transferuri cf. OUG 28/2013SALAJ</t>
  </si>
  <si>
    <t>Transferuri HG 525/1996 PUG SI RLU</t>
  </si>
  <si>
    <t xml:space="preserve">Transferuri cf. OUG 28/2013CALARASI </t>
  </si>
  <si>
    <t>Transferuri cf. OUG 28/2013IALOMITA</t>
  </si>
  <si>
    <t>Investitii ale agentilor economici cu capital de stat</t>
  </si>
  <si>
    <t>Transferuri cf. OUG 28/2013 SATU MARE</t>
  </si>
  <si>
    <t>Transferuri cf. OUG 28/2013 BOTOSANI</t>
  </si>
  <si>
    <t>Transferuri cf. OUG 28/2013 SUCEAVA</t>
  </si>
  <si>
    <t>Transferuri cf. OUG 28/2013 BUZAU</t>
  </si>
  <si>
    <t>Transferuri cf. OUG 28/2013 PRAHOVA</t>
  </si>
  <si>
    <t>Transferuri cf. OUG 28/2013 ILFOV</t>
  </si>
  <si>
    <t>Transferuri cf. OUG 28/2013 CALARASI</t>
  </si>
  <si>
    <t>Transferuri cf. OUG 28/2013 ARGES</t>
  </si>
  <si>
    <t>Transferuri cf. OUG 28/2013 BRASOV</t>
  </si>
  <si>
    <t>Transferuri cf. OUG 28/2013 VALCEA</t>
  </si>
  <si>
    <t>Transferuri cf. OUG 28/2013 OLT</t>
  </si>
  <si>
    <t>Transferuri cf. OUG 28/2013 DOLJ</t>
  </si>
  <si>
    <t>Transferuri subventie OUG 69/2010 reabilitare termica</t>
  </si>
  <si>
    <t>Transferuri OUG 18/2009  reabilitare termica</t>
  </si>
  <si>
    <t>Locuinte pt. tineri destinate inchirierii</t>
  </si>
  <si>
    <t>Transferuri legea 114/1996 locuinte sociale</t>
  </si>
  <si>
    <t>Transferuri OUG 74/2007 chiriasi evacuati</t>
  </si>
  <si>
    <t>Transfer OUG 18/2009 reabilitare termica</t>
  </si>
  <si>
    <t>PROMO SERVICE</t>
  </si>
  <si>
    <t>Organizare eveniment sesiune CEMAT</t>
  </si>
  <si>
    <t>UNION PROTECTION</t>
  </si>
  <si>
    <t>Consumabile IT</t>
  </si>
  <si>
    <t>MONITORUL OFICIAL</t>
  </si>
  <si>
    <t>TIMAS SRL</t>
  </si>
  <si>
    <t>GILMAR</t>
  </si>
  <si>
    <t>VODAFONE ROMANIA</t>
  </si>
  <si>
    <t xml:space="preserve">Apa Nova </t>
  </si>
  <si>
    <t>FRIGORIFICA SRL</t>
  </si>
  <si>
    <t>ARCHIVUM SRL</t>
  </si>
  <si>
    <t>FOR L EXIM</t>
  </si>
  <si>
    <t>FAST BROKERS BROKER DE ASIG</t>
  </si>
  <si>
    <t>ASCENSORUL</t>
  </si>
  <si>
    <t>OLYMEL FLAMINGO FOOD</t>
  </si>
  <si>
    <t>INSPECTORATUL DE STAT IN CONSTRUCTII</t>
  </si>
  <si>
    <t>TRAVEL TIME</t>
  </si>
  <si>
    <t>PETROCON SRL</t>
  </si>
  <si>
    <t>MINISTERUL AFACERILOR INT</t>
  </si>
  <si>
    <t>STAR STORAGE</t>
  </si>
  <si>
    <t>CENTRUL TERIT.DE CALCUL</t>
  </si>
  <si>
    <t>FABI TOTAL GRUP</t>
  </si>
  <si>
    <t>BUGET STAT</t>
  </si>
  <si>
    <t>MSG FACTORY</t>
  </si>
  <si>
    <t>CN POSTA ROMANA</t>
  </si>
  <si>
    <t>BADAS BUSINESS</t>
  </si>
  <si>
    <t>ORANGE</t>
  </si>
  <si>
    <t>COMPANIA DE TRANSP.BUSU</t>
  </si>
  <si>
    <t>Produse protocol</t>
  </si>
  <si>
    <t>RUBIN 2000 IMP EXP</t>
  </si>
  <si>
    <t>Prestari servicii</t>
  </si>
  <si>
    <t>NESTY AUTO SERVICE</t>
  </si>
  <si>
    <t xml:space="preserve">Servicii reparatii auto </t>
  </si>
  <si>
    <t>Servicii reparatii auto</t>
  </si>
  <si>
    <t xml:space="preserve">Cheltuieli forfetare </t>
  </si>
  <si>
    <t>Cheltuieli transport</t>
  </si>
  <si>
    <t>Achizitie stampila</t>
  </si>
  <si>
    <t>ROMSTAL IMEX SRL</t>
  </si>
  <si>
    <t>Produse sanitare</t>
  </si>
  <si>
    <t>Cota parte utiliati sediu</t>
  </si>
  <si>
    <t>Publicare ordine</t>
  </si>
  <si>
    <t xml:space="preserve">Servicii reparatii </t>
  </si>
  <si>
    <t xml:space="preserve">Serv tel fixa </t>
  </si>
  <si>
    <t>Consum apa</t>
  </si>
  <si>
    <t>Materiale si produse electrice</t>
  </si>
  <si>
    <t>Servicii dezinsectie</t>
  </si>
  <si>
    <t xml:space="preserve">Servicii arhivare </t>
  </si>
  <si>
    <t>Servicii ascensoare</t>
  </si>
  <si>
    <t>Servicii curatenie</t>
  </si>
  <si>
    <t>Consum apa canal</t>
  </si>
  <si>
    <t>Lucrari reparatii</t>
  </si>
  <si>
    <t>Cota parte utilitati sediu</t>
  </si>
  <si>
    <t>Servicii furnizare date</t>
  </si>
  <si>
    <t>Sume virate la BS fond handicap</t>
  </si>
  <si>
    <t>Servicii monitorizare presa</t>
  </si>
  <si>
    <t>Servicii postale</t>
  </si>
  <si>
    <t>Servicii colectare deseuri</t>
  </si>
  <si>
    <t>CIP AVANTAJ</t>
  </si>
  <si>
    <t>ENERGOSERV</t>
  </si>
  <si>
    <t>OPEN SOLUTIONS&amp;SERVICES</t>
  </si>
  <si>
    <t>GODMOTHER</t>
  </si>
  <si>
    <t>EURICOM TRADE</t>
  </si>
  <si>
    <t>Furnizare aparatura iluminat</t>
  </si>
  <si>
    <t xml:space="preserve">Servicii depozitare si arhivare </t>
  </si>
  <si>
    <t>Servicii organizare campanii de informare</t>
  </si>
  <si>
    <t>Furnizare produse alimentare</t>
  </si>
  <si>
    <t>05.07.2017</t>
  </si>
  <si>
    <t>CERTSIGN SA</t>
  </si>
  <si>
    <t>06.07.2017</t>
  </si>
  <si>
    <t>MERIDIAN SUD INVEST</t>
  </si>
  <si>
    <t>PROSOFT ++</t>
  </si>
  <si>
    <t>VODAFONE ROMANIA SA</t>
  </si>
  <si>
    <t>11.07.2017</t>
  </si>
  <si>
    <t>EXPERT MULTISERVICES IMPEX</t>
  </si>
  <si>
    <t>17.07.2017</t>
  </si>
  <si>
    <t>DANCO PRO COMMUNICATION</t>
  </si>
  <si>
    <t>TRAVEL TIME D&amp;R</t>
  </si>
  <si>
    <t>18.07.2017</t>
  </si>
  <si>
    <t>20.07.2017</t>
  </si>
  <si>
    <t>21.07.2017</t>
  </si>
  <si>
    <t>TELEKOM ROMANIA COMMUNICATION</t>
  </si>
  <si>
    <t>24.07.2017</t>
  </si>
  <si>
    <t xml:space="preserve">WECO TMC </t>
  </si>
  <si>
    <t>25.07.2017</t>
  </si>
  <si>
    <t>26.07.2017</t>
  </si>
  <si>
    <t>27.07.2017</t>
  </si>
  <si>
    <t>GETICA SRL</t>
  </si>
  <si>
    <t>ATC IT SOLUTIONS</t>
  </si>
  <si>
    <t>28.07.217</t>
  </si>
  <si>
    <t>Servicii protocol</t>
  </si>
  <si>
    <t>Servicii mentenanta</t>
  </si>
  <si>
    <t>Prestari servicii certificat digital</t>
  </si>
  <si>
    <t>Servicii telefonie mobila</t>
  </si>
  <si>
    <t>Achizitie obiecte inventar</t>
  </si>
  <si>
    <t>Servicii instruire</t>
  </si>
  <si>
    <t>DPA GLOBAL CONSULTANCY SRL</t>
  </si>
  <si>
    <t>TNT ROMANIA</t>
  </si>
  <si>
    <t>ETA 2U SRL</t>
  </si>
  <si>
    <t>LOGIC ECOMSOL SRL</t>
  </si>
  <si>
    <t>RODAX MANAGEMENT SRL</t>
  </si>
  <si>
    <t>10.07.2017</t>
  </si>
  <si>
    <t>OLYMEL FLAMINGO FOOD SRL</t>
  </si>
  <si>
    <t>WECO TMC SRL</t>
  </si>
  <si>
    <t>12.07.2017</t>
  </si>
  <si>
    <t>13.07.2017</t>
  </si>
  <si>
    <t>WEB WIN GROUP NET SRL</t>
  </si>
  <si>
    <t>DANCO PRO COMMUNICATION SRL</t>
  </si>
  <si>
    <t>TRAVEL TIME D&amp;R SRL</t>
  </si>
  <si>
    <t>ORANGE ROMANIA SA</t>
  </si>
  <si>
    <t>TELEKOM ROMANIA MOBILE</t>
  </si>
  <si>
    <t>SC PROMO SERVICE SRL</t>
  </si>
  <si>
    <t>Servicii traducere</t>
  </si>
  <si>
    <t>Servicii curierat</t>
  </si>
  <si>
    <t>Training BMN</t>
  </si>
  <si>
    <t>Servicii intretinere echipament</t>
  </si>
  <si>
    <t xml:space="preserve">servicii organizare  </t>
  </si>
  <si>
    <t>Salarii iunie 2017</t>
  </si>
  <si>
    <t xml:space="preserve">Servicii paza </t>
  </si>
  <si>
    <t>Reparatii bariera</t>
  </si>
  <si>
    <t xml:space="preserve">Servicii protocol  </t>
  </si>
  <si>
    <t xml:space="preserve">Servicii protocol </t>
  </si>
  <si>
    <t>Servicii telefonie</t>
  </si>
</sst>
</file>

<file path=xl/styles.xml><?xml version="1.0" encoding="utf-8"?>
<styleSheet xmlns="http://schemas.openxmlformats.org/spreadsheetml/2006/main">
  <numFmts count="4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  <numFmt numFmtId="185" formatCode="_(* #,##0.0_);_(* \(#,##0.0\);_(* &quot;-&quot;??_);_(@_)"/>
    <numFmt numFmtId="186" formatCode="_(* #,##0_);_(* \(#,##0\);_(* &quot;-&quot;??_);_(@_)"/>
    <numFmt numFmtId="187" formatCode="0.000"/>
    <numFmt numFmtId="188" formatCode="_(* #,##0.000_);_(* \(#,##0.000\);_(* &quot;-&quot;??_);_(@_)"/>
    <numFmt numFmtId="189" formatCode="#,##0.00_ ;\-#,##0.00\ "/>
    <numFmt numFmtId="190" formatCode="[$-809]dd\ mmmm\ yyyy"/>
    <numFmt numFmtId="191" formatCode="dd/mm/yyyy;@"/>
    <numFmt numFmtId="192" formatCode="dd/mm/yy;@"/>
    <numFmt numFmtId="193" formatCode="d/m;@"/>
    <numFmt numFmtId="194" formatCode="d/m/yyyy;@"/>
    <numFmt numFmtId="195" formatCode="#,##0.00;[Red]#,##0.00"/>
    <numFmt numFmtId="196" formatCode="0.0000"/>
    <numFmt numFmtId="197" formatCode="[$-418]d\ mmmm\ yyyy"/>
  </numFmts>
  <fonts count="46">
    <font>
      <sz val="10"/>
      <name val="Arial"/>
      <family val="0"/>
    </font>
    <font>
      <sz val="10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4" fontId="1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1" fillId="0" borderId="11" xfId="0" applyFont="1" applyBorder="1" applyAlignment="1" quotePrefix="1">
      <alignment horizontal="center" vertical="center" wrapText="1"/>
    </xf>
    <xf numFmtId="0" fontId="1" fillId="33" borderId="0" xfId="0" applyFont="1" applyFill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14" fontId="1" fillId="33" borderId="10" xfId="0" applyNumberFormat="1" applyFont="1" applyFill="1" applyBorder="1" applyAlignment="1">
      <alignment horizontal="center" vertical="center"/>
    </xf>
    <xf numFmtId="14" fontId="1" fillId="33" borderId="10" xfId="0" applyNumberFormat="1" applyFont="1" applyFill="1" applyBorder="1" applyAlignment="1">
      <alignment horizontal="center"/>
    </xf>
    <xf numFmtId="0" fontId="1" fillId="33" borderId="10" xfId="0" applyNumberFormat="1" applyFont="1" applyFill="1" applyBorder="1" applyAlignment="1" quotePrefix="1">
      <alignment horizontal="center" vertical="center" wrapText="1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10" xfId="0" applyFont="1" applyBorder="1" applyAlignment="1" quotePrefix="1">
      <alignment horizontal="center" vertical="center" wrapText="1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NumberFormat="1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 vertical="center" wrapText="1"/>
    </xf>
    <xf numFmtId="14" fontId="1" fillId="0" borderId="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179" fontId="1" fillId="0" borderId="0" xfId="42" applyFont="1" applyAlignment="1">
      <alignment vertical="center"/>
    </xf>
    <xf numFmtId="4" fontId="1" fillId="0" borderId="0" xfId="0" applyNumberFormat="1" applyFont="1" applyAlignment="1">
      <alignment vertical="center"/>
    </xf>
    <xf numFmtId="4" fontId="2" fillId="0" borderId="0" xfId="0" applyNumberFormat="1" applyFont="1" applyAlignment="1">
      <alignment horizontal="left" vertical="center"/>
    </xf>
    <xf numFmtId="4" fontId="2" fillId="0" borderId="10" xfId="0" applyNumberFormat="1" applyFont="1" applyBorder="1" applyAlignment="1">
      <alignment horizontal="center" vertical="center"/>
    </xf>
    <xf numFmtId="4" fontId="2" fillId="33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33" borderId="10" xfId="0" applyFont="1" applyFill="1" applyBorder="1" applyAlignment="1">
      <alignment vertical="center"/>
    </xf>
    <xf numFmtId="4" fontId="1" fillId="0" borderId="0" xfId="0" applyNumberFormat="1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/>
    </xf>
    <xf numFmtId="0" fontId="1" fillId="33" borderId="10" xfId="0" applyFont="1" applyFill="1" applyBorder="1" applyAlignment="1">
      <alignment vertical="center"/>
    </xf>
    <xf numFmtId="4" fontId="1" fillId="0" borderId="10" xfId="0" applyNumberFormat="1" applyFont="1" applyBorder="1" applyAlignment="1" quotePrefix="1">
      <alignment horizontal="right" vertical="center"/>
    </xf>
    <xf numFmtId="4" fontId="1" fillId="0" borderId="10" xfId="0" applyNumberFormat="1" applyFont="1" applyFill="1" applyBorder="1" applyAlignment="1" quotePrefix="1">
      <alignment horizontal="right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left"/>
    </xf>
    <xf numFmtId="14" fontId="1" fillId="0" borderId="10" xfId="0" applyNumberFormat="1" applyFont="1" applyBorder="1" applyAlignment="1">
      <alignment horizontal="center"/>
    </xf>
    <xf numFmtId="0" fontId="2" fillId="0" borderId="12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33" borderId="12" xfId="0" applyFont="1" applyFill="1" applyBorder="1" applyAlignment="1">
      <alignment horizontal="left" vertical="center"/>
    </xf>
    <xf numFmtId="0" fontId="2" fillId="33" borderId="12" xfId="0" applyFont="1" applyFill="1" applyBorder="1" applyAlignment="1">
      <alignment vertical="center"/>
    </xf>
    <xf numFmtId="4" fontId="25" fillId="33" borderId="10" xfId="0" applyNumberFormat="1" applyFont="1" applyFill="1" applyBorder="1" applyAlignment="1">
      <alignment vertical="center"/>
    </xf>
    <xf numFmtId="4" fontId="23" fillId="33" borderId="10" xfId="0" applyNumberFormat="1" applyFont="1" applyFill="1" applyBorder="1" applyAlignment="1">
      <alignment vertical="center"/>
    </xf>
    <xf numFmtId="4" fontId="25" fillId="33" borderId="0" xfId="0" applyNumberFormat="1" applyFont="1" applyFill="1" applyAlignment="1">
      <alignment vertical="center"/>
    </xf>
    <xf numFmtId="4" fontId="23" fillId="33" borderId="10" xfId="0" applyNumberFormat="1" applyFont="1" applyFill="1" applyBorder="1" applyAlignment="1">
      <alignment vertical="center"/>
    </xf>
    <xf numFmtId="14" fontId="25" fillId="33" borderId="10" xfId="0" applyNumberFormat="1" applyFont="1" applyFill="1" applyBorder="1" applyAlignment="1">
      <alignment vertical="center"/>
    </xf>
    <xf numFmtId="14" fontId="23" fillId="33" borderId="10" xfId="0" applyNumberFormat="1" applyFont="1" applyFill="1" applyBorder="1" applyAlignment="1">
      <alignment vertical="center"/>
    </xf>
    <xf numFmtId="0" fontId="25" fillId="33" borderId="10" xfId="0" applyFont="1" applyFill="1" applyBorder="1" applyAlignment="1">
      <alignment vertical="center"/>
    </xf>
    <xf numFmtId="0" fontId="25" fillId="33" borderId="0" xfId="0" applyFont="1" applyFill="1" applyAlignment="1">
      <alignment vertical="center"/>
    </xf>
    <xf numFmtId="14" fontId="25" fillId="33" borderId="10" xfId="0" applyNumberFormat="1" applyFont="1" applyFill="1" applyBorder="1" applyAlignment="1">
      <alignment horizontal="center" vertical="center"/>
    </xf>
    <xf numFmtId="14" fontId="25" fillId="33" borderId="13" xfId="0" applyNumberFormat="1" applyFont="1" applyFill="1" applyBorder="1" applyAlignment="1">
      <alignment horizontal="center" vertical="center"/>
    </xf>
    <xf numFmtId="14" fontId="25" fillId="33" borderId="14" xfId="0" applyNumberFormat="1" applyFont="1" applyFill="1" applyBorder="1" applyAlignment="1">
      <alignment horizontal="center" vertical="center"/>
    </xf>
    <xf numFmtId="14" fontId="25" fillId="33" borderId="15" xfId="0" applyNumberFormat="1" applyFont="1" applyFill="1" applyBorder="1" applyAlignment="1">
      <alignment horizontal="center" vertical="center"/>
    </xf>
    <xf numFmtId="14" fontId="25" fillId="33" borderId="10" xfId="0" applyNumberFormat="1" applyFont="1" applyFill="1" applyBorder="1" applyAlignment="1">
      <alignment horizontal="center" vertical="center" wrapText="1"/>
    </xf>
    <xf numFmtId="14" fontId="25" fillId="33" borderId="13" xfId="0" applyNumberFormat="1" applyFont="1" applyFill="1" applyBorder="1" applyAlignment="1">
      <alignment horizontal="center" vertical="center" wrapText="1"/>
    </xf>
    <xf numFmtId="14" fontId="25" fillId="33" borderId="14" xfId="0" applyNumberFormat="1" applyFont="1" applyFill="1" applyBorder="1" applyAlignment="1">
      <alignment horizontal="center" vertical="center" wrapText="1"/>
    </xf>
    <xf numFmtId="14" fontId="25" fillId="33" borderId="15" xfId="0" applyNumberFormat="1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14" fontId="23" fillId="33" borderId="10" xfId="0" applyNumberFormat="1" applyFont="1" applyFill="1" applyBorder="1" applyAlignment="1">
      <alignment horizontal="center" vertical="center"/>
    </xf>
    <xf numFmtId="14" fontId="25" fillId="33" borderId="10" xfId="0" applyNumberFormat="1" applyFont="1" applyFill="1" applyBorder="1" applyAlignment="1">
      <alignment horizontal="center" vertical="center"/>
    </xf>
    <xf numFmtId="4" fontId="1" fillId="0" borderId="10" xfId="0" applyNumberFormat="1" applyFont="1" applyBorder="1" applyAlignment="1">
      <alignment horizontal="right"/>
    </xf>
    <xf numFmtId="0" fontId="44" fillId="0" borderId="13" xfId="0" applyFont="1" applyBorder="1" applyAlignment="1">
      <alignment wrapText="1"/>
    </xf>
    <xf numFmtId="0" fontId="1" fillId="0" borderId="13" xfId="0" applyFont="1" applyBorder="1" applyAlignment="1">
      <alignment vertical="center" wrapText="1"/>
    </xf>
    <xf numFmtId="14" fontId="44" fillId="33" borderId="10" xfId="0" applyNumberFormat="1" applyFont="1" applyFill="1" applyBorder="1" applyAlignment="1">
      <alignment horizontal="center"/>
    </xf>
    <xf numFmtId="0" fontId="44" fillId="0" borderId="10" xfId="0" applyFont="1" applyFill="1" applyBorder="1" applyAlignment="1">
      <alignment/>
    </xf>
    <xf numFmtId="0" fontId="1" fillId="0" borderId="10" xfId="59" applyFont="1" applyBorder="1" applyAlignment="1">
      <alignment vertical="center" wrapText="1"/>
      <protection/>
    </xf>
    <xf numFmtId="0" fontId="44" fillId="0" borderId="13" xfId="0" applyFont="1" applyFill="1" applyBorder="1" applyAlignment="1">
      <alignment/>
    </xf>
    <xf numFmtId="0" fontId="45" fillId="0" borderId="13" xfId="0" applyFont="1" applyBorder="1" applyAlignment="1">
      <alignment/>
    </xf>
    <xf numFmtId="0" fontId="44" fillId="33" borderId="13" xfId="0" applyFont="1" applyFill="1" applyBorder="1" applyAlignment="1">
      <alignment/>
    </xf>
    <xf numFmtId="0" fontId="45" fillId="33" borderId="13" xfId="0" applyFont="1" applyFill="1" applyBorder="1" applyAlignment="1">
      <alignment/>
    </xf>
    <xf numFmtId="0" fontId="44" fillId="0" borderId="13" xfId="0" applyFont="1" applyBorder="1" applyAlignment="1">
      <alignment/>
    </xf>
    <xf numFmtId="0" fontId="1" fillId="0" borderId="13" xfId="59" applyFont="1" applyBorder="1" applyAlignment="1">
      <alignment vertical="center" wrapText="1"/>
      <protection/>
    </xf>
    <xf numFmtId="0" fontId="1" fillId="33" borderId="13" xfId="59" applyFont="1" applyFill="1" applyBorder="1" applyAlignment="1">
      <alignment vertical="center" wrapText="1"/>
      <protection/>
    </xf>
    <xf numFmtId="0" fontId="44" fillId="33" borderId="10" xfId="0" applyFont="1" applyFill="1" applyBorder="1" applyAlignment="1">
      <alignment/>
    </xf>
    <xf numFmtId="0" fontId="44" fillId="0" borderId="10" xfId="0" applyFont="1" applyBorder="1" applyAlignment="1">
      <alignment/>
    </xf>
    <xf numFmtId="14" fontId="1" fillId="33" borderId="10" xfId="0" applyNumberFormat="1" applyFont="1" applyFill="1" applyBorder="1" applyAlignment="1">
      <alignment horizontal="center" vertical="center"/>
    </xf>
    <xf numFmtId="0" fontId="1" fillId="0" borderId="13" xfId="59" applyFont="1" applyBorder="1" applyAlignment="1">
      <alignment vertical="center"/>
      <protection/>
    </xf>
    <xf numFmtId="0" fontId="45" fillId="0" borderId="10" xfId="0" applyFont="1" applyBorder="1" applyAlignment="1">
      <alignment/>
    </xf>
    <xf numFmtId="0" fontId="1" fillId="0" borderId="10" xfId="0" applyFont="1" applyBorder="1" applyAlignment="1">
      <alignment vertical="center"/>
    </xf>
    <xf numFmtId="14" fontId="1" fillId="0" borderId="10" xfId="0" applyNumberFormat="1" applyFont="1" applyBorder="1" applyAlignment="1">
      <alignment horizontal="center" vertical="center"/>
    </xf>
    <xf numFmtId="14" fontId="1" fillId="33" borderId="10" xfId="0" applyNumberFormat="1" applyFont="1" applyFill="1" applyBorder="1" applyAlignment="1">
      <alignment horizontal="center" vertical="center"/>
    </xf>
    <xf numFmtId="4" fontId="44" fillId="0" borderId="10" xfId="0" applyNumberFormat="1" applyFont="1" applyFill="1" applyBorder="1" applyAlignment="1">
      <alignment horizontal="right"/>
    </xf>
    <xf numFmtId="4" fontId="44" fillId="33" borderId="13" xfId="0" applyNumberFormat="1" applyFont="1" applyFill="1" applyBorder="1" applyAlignment="1">
      <alignment horizontal="right"/>
    </xf>
    <xf numFmtId="4" fontId="1" fillId="0" borderId="10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horizontal="right" vertical="center"/>
    </xf>
    <xf numFmtId="4" fontId="44" fillId="33" borderId="10" xfId="0" applyNumberFormat="1" applyFont="1" applyFill="1" applyBorder="1" applyAlignment="1">
      <alignment horizontal="right"/>
    </xf>
    <xf numFmtId="0" fontId="1" fillId="0" borderId="13" xfId="0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 wrapText="1" shrinkToFit="1"/>
    </xf>
    <xf numFmtId="4" fontId="44" fillId="0" borderId="13" xfId="0" applyNumberFormat="1" applyFont="1" applyFill="1" applyBorder="1" applyAlignment="1">
      <alignment horizontal="right"/>
    </xf>
    <xf numFmtId="4" fontId="1" fillId="33" borderId="10" xfId="0" applyNumberFormat="1" applyFont="1" applyFill="1" applyBorder="1" applyAlignment="1">
      <alignment horizontal="right" vertical="center" wrapText="1" shrinkToFit="1"/>
    </xf>
    <xf numFmtId="4" fontId="1" fillId="0" borderId="13" xfId="0" applyNumberFormat="1" applyFont="1" applyBorder="1" applyAlignment="1">
      <alignment horizontal="right" vertical="center" wrapText="1" shrinkToFit="1"/>
    </xf>
    <xf numFmtId="4" fontId="44" fillId="0" borderId="10" xfId="0" applyNumberFormat="1" applyFont="1" applyBorder="1" applyAlignment="1">
      <alignment horizontal="right"/>
    </xf>
    <xf numFmtId="4" fontId="25" fillId="33" borderId="10" xfId="39" applyNumberFormat="1" applyFont="1" applyFill="1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1" fillId="33" borderId="10" xfId="39" applyFont="1" applyFill="1" applyBorder="1" applyAlignment="1">
      <alignment/>
    </xf>
    <xf numFmtId="14" fontId="1" fillId="33" borderId="10" xfId="39" applyNumberFormat="1" applyFont="1" applyFill="1" applyBorder="1" applyAlignment="1">
      <alignment horizontal="center"/>
    </xf>
    <xf numFmtId="4" fontId="1" fillId="33" borderId="10" xfId="0" applyNumberFormat="1" applyFont="1" applyFill="1" applyBorder="1" applyAlignment="1">
      <alignment horizontal="right" vertical="center" wrapText="1"/>
    </xf>
    <xf numFmtId="0" fontId="1" fillId="33" borderId="10" xfId="0" applyFont="1" applyFill="1" applyBorder="1" applyAlignment="1">
      <alignment horizontal="left" vertical="center" wrapText="1"/>
    </xf>
    <xf numFmtId="4" fontId="1" fillId="33" borderId="10" xfId="0" applyNumberFormat="1" applyFont="1" applyFill="1" applyBorder="1" applyAlignment="1">
      <alignment vertical="center" wrapText="1"/>
    </xf>
    <xf numFmtId="4" fontId="1" fillId="0" borderId="10" xfId="0" applyNumberFormat="1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right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F778"/>
  <sheetViews>
    <sheetView tabSelected="1" zoomScale="130" zoomScaleNormal="130" zoomScalePageLayoutView="0" workbookViewId="0" topLeftCell="A59">
      <selection activeCell="A1" sqref="A1:E65"/>
    </sheetView>
  </sheetViews>
  <sheetFormatPr defaultColWidth="9.140625" defaultRowHeight="12.75"/>
  <cols>
    <col min="1" max="1" width="4.421875" style="3" customWidth="1"/>
    <col min="2" max="2" width="14.57421875" style="28" customWidth="1"/>
    <col min="3" max="3" width="32.28125" style="14" customWidth="1"/>
    <col min="4" max="4" width="43.7109375" style="14" customWidth="1"/>
    <col min="5" max="5" width="12.00390625" style="3" customWidth="1"/>
    <col min="6" max="6" width="9.8515625" style="14" bestFit="1" customWidth="1"/>
    <col min="7" max="7" width="9.140625" style="14" customWidth="1"/>
    <col min="8" max="16384" width="9.140625" style="14" customWidth="1"/>
  </cols>
  <sheetData>
    <row r="1" spans="1:4" ht="12.75">
      <c r="A1" s="43" t="s">
        <v>8</v>
      </c>
      <c r="B1" s="43"/>
      <c r="C1" s="43"/>
      <c r="D1" s="43"/>
    </row>
    <row r="3" spans="1:4" ht="12.75">
      <c r="A3" s="44" t="s">
        <v>9</v>
      </c>
      <c r="B3" s="44"/>
      <c r="C3" s="44"/>
      <c r="D3" s="44"/>
    </row>
    <row r="4" spans="1:4" ht="12.75">
      <c r="A4" s="44" t="s">
        <v>600</v>
      </c>
      <c r="B4" s="44"/>
      <c r="C4" s="44"/>
      <c r="D4" s="44"/>
    </row>
    <row r="5" spans="1:3" ht="12.75">
      <c r="A5" s="15"/>
      <c r="B5" s="29"/>
      <c r="C5" s="13"/>
    </row>
    <row r="6" spans="1:4" ht="12.75">
      <c r="A6" s="42" t="s">
        <v>6</v>
      </c>
      <c r="B6" s="42"/>
      <c r="C6" s="42"/>
      <c r="D6" s="42"/>
    </row>
    <row r="7" spans="1:6" ht="25.5">
      <c r="A7" s="4" t="s">
        <v>0</v>
      </c>
      <c r="B7" s="30" t="s">
        <v>1</v>
      </c>
      <c r="C7" s="5" t="s">
        <v>2</v>
      </c>
      <c r="D7" s="32" t="s">
        <v>3</v>
      </c>
      <c r="E7" s="5" t="s">
        <v>11</v>
      </c>
      <c r="F7" s="27"/>
    </row>
    <row r="8" spans="1:6" ht="12.75">
      <c r="A8" s="16" t="s">
        <v>19</v>
      </c>
      <c r="B8" s="1">
        <v>9623658</v>
      </c>
      <c r="C8" s="17" t="s">
        <v>17</v>
      </c>
      <c r="D8" s="2" t="s">
        <v>1358</v>
      </c>
      <c r="E8" s="10">
        <v>42929</v>
      </c>
      <c r="F8" s="27"/>
    </row>
    <row r="9" spans="1:6" ht="12.75">
      <c r="A9" s="16" t="s">
        <v>20</v>
      </c>
      <c r="B9" s="1">
        <v>7028707</v>
      </c>
      <c r="C9" s="17" t="s">
        <v>4</v>
      </c>
      <c r="D9" s="2" t="s">
        <v>48</v>
      </c>
      <c r="E9" s="10">
        <v>42929</v>
      </c>
      <c r="F9" s="27"/>
    </row>
    <row r="10" spans="1:6" ht="12.75">
      <c r="A10" s="16" t="s">
        <v>21</v>
      </c>
      <c r="B10" s="1">
        <v>1258</v>
      </c>
      <c r="C10" s="2" t="s">
        <v>17</v>
      </c>
      <c r="D10" s="2" t="s">
        <v>12</v>
      </c>
      <c r="E10" s="18"/>
      <c r="F10" s="27"/>
    </row>
    <row r="11" spans="1:6" ht="12.75">
      <c r="A11" s="16" t="s">
        <v>22</v>
      </c>
      <c r="B11" s="37">
        <v>7571.83</v>
      </c>
      <c r="C11" s="2" t="s">
        <v>17</v>
      </c>
      <c r="D11" s="2" t="s">
        <v>13</v>
      </c>
      <c r="E11" s="18"/>
      <c r="F11" s="27"/>
    </row>
    <row r="12" spans="1:6" ht="12.75">
      <c r="A12" s="19"/>
      <c r="B12" s="20"/>
      <c r="C12" s="21"/>
      <c r="D12" s="21"/>
      <c r="F12" s="27"/>
    </row>
    <row r="13" spans="1:5" ht="12.75">
      <c r="A13" s="45" t="s">
        <v>561</v>
      </c>
      <c r="B13" s="45"/>
      <c r="C13" s="45"/>
      <c r="D13" s="45"/>
      <c r="E13" s="7"/>
    </row>
    <row r="14" spans="1:5" ht="25.5">
      <c r="A14" s="8" t="s">
        <v>0</v>
      </c>
      <c r="B14" s="31" t="s">
        <v>1</v>
      </c>
      <c r="C14" s="9" t="s">
        <v>2</v>
      </c>
      <c r="D14" s="33" t="s">
        <v>3</v>
      </c>
      <c r="E14" s="9" t="s">
        <v>11</v>
      </c>
    </row>
    <row r="15" spans="1:5" ht="12.75">
      <c r="A15" s="18">
        <v>1</v>
      </c>
      <c r="B15" s="87">
        <v>65714.18</v>
      </c>
      <c r="C15" s="67" t="s">
        <v>1242</v>
      </c>
      <c r="D15" s="68" t="s">
        <v>1243</v>
      </c>
      <c r="E15" s="69">
        <v>42919</v>
      </c>
    </row>
    <row r="16" spans="1:5" ht="12.75">
      <c r="A16" s="35">
        <v>2</v>
      </c>
      <c r="B16" s="87">
        <v>3.86</v>
      </c>
      <c r="C16" s="70" t="s">
        <v>554</v>
      </c>
      <c r="D16" s="71" t="s">
        <v>1276</v>
      </c>
      <c r="E16" s="69">
        <v>42919</v>
      </c>
    </row>
    <row r="17" spans="1:5" ht="12.75">
      <c r="A17" s="18">
        <v>3</v>
      </c>
      <c r="B17" s="87">
        <v>2507.93</v>
      </c>
      <c r="C17" s="84" t="s">
        <v>1244</v>
      </c>
      <c r="D17" s="84" t="s">
        <v>1245</v>
      </c>
      <c r="E17" s="69">
        <v>42919</v>
      </c>
    </row>
    <row r="18" spans="1:5" ht="12.75">
      <c r="A18" s="35">
        <v>4</v>
      </c>
      <c r="B18" s="87">
        <v>400.02</v>
      </c>
      <c r="C18" s="72" t="s">
        <v>546</v>
      </c>
      <c r="D18" s="73" t="s">
        <v>1281</v>
      </c>
      <c r="E18" s="69">
        <v>42919</v>
      </c>
    </row>
    <row r="19" spans="1:5" ht="12.75">
      <c r="A19" s="18">
        <v>5</v>
      </c>
      <c r="B19" s="87">
        <v>450</v>
      </c>
      <c r="C19" s="74" t="s">
        <v>1246</v>
      </c>
      <c r="D19" s="75" t="s">
        <v>1282</v>
      </c>
      <c r="E19" s="69">
        <v>42919</v>
      </c>
    </row>
    <row r="20" spans="1:5" ht="12.75">
      <c r="A20" s="35">
        <v>6</v>
      </c>
      <c r="B20" s="87">
        <v>238</v>
      </c>
      <c r="C20" s="76" t="s">
        <v>1247</v>
      </c>
      <c r="D20" s="73" t="s">
        <v>1275</v>
      </c>
      <c r="E20" s="69">
        <v>42919</v>
      </c>
    </row>
    <row r="21" spans="1:5" ht="12.75">
      <c r="A21" s="18">
        <v>7</v>
      </c>
      <c r="B21" s="87">
        <v>2070.6</v>
      </c>
      <c r="C21" s="76" t="s">
        <v>1248</v>
      </c>
      <c r="D21" s="77" t="s">
        <v>1283</v>
      </c>
      <c r="E21" s="69">
        <v>42919</v>
      </c>
    </row>
    <row r="22" spans="1:5" ht="12.75">
      <c r="A22" s="35">
        <v>8</v>
      </c>
      <c r="B22" s="88">
        <v>2016.6</v>
      </c>
      <c r="C22" s="74" t="s">
        <v>1249</v>
      </c>
      <c r="D22" s="78" t="s">
        <v>1363</v>
      </c>
      <c r="E22" s="69">
        <v>42922</v>
      </c>
    </row>
    <row r="23" spans="1:5" ht="12.75">
      <c r="A23" s="18">
        <v>9</v>
      </c>
      <c r="B23" s="89">
        <v>11162.84</v>
      </c>
      <c r="C23" s="72" t="s">
        <v>546</v>
      </c>
      <c r="D23" s="73" t="s">
        <v>1281</v>
      </c>
      <c r="E23" s="69">
        <v>42922</v>
      </c>
    </row>
    <row r="24" spans="1:5" ht="12.75">
      <c r="A24" s="35">
        <v>10</v>
      </c>
      <c r="B24" s="90">
        <v>19438.38</v>
      </c>
      <c r="C24" s="76" t="s">
        <v>547</v>
      </c>
      <c r="D24" s="73" t="s">
        <v>1281</v>
      </c>
      <c r="E24" s="69">
        <v>42922</v>
      </c>
    </row>
    <row r="25" spans="1:5" ht="12.75">
      <c r="A25" s="18">
        <v>11</v>
      </c>
      <c r="B25" s="90">
        <v>275.49</v>
      </c>
      <c r="C25" s="76" t="s">
        <v>556</v>
      </c>
      <c r="D25" s="73" t="s">
        <v>560</v>
      </c>
      <c r="E25" s="69">
        <v>42922</v>
      </c>
    </row>
    <row r="26" spans="1:5" ht="12.75">
      <c r="A26" s="35">
        <v>12</v>
      </c>
      <c r="B26" s="91">
        <v>48.77</v>
      </c>
      <c r="C26" s="79" t="s">
        <v>1250</v>
      </c>
      <c r="D26" s="78" t="s">
        <v>1285</v>
      </c>
      <c r="E26" s="69">
        <v>42922</v>
      </c>
    </row>
    <row r="27" spans="1:5" ht="12.75">
      <c r="A27" s="18">
        <v>13</v>
      </c>
      <c r="B27" s="90">
        <v>5400.1</v>
      </c>
      <c r="C27" s="80" t="s">
        <v>1251</v>
      </c>
      <c r="D27" s="77" t="s">
        <v>1286</v>
      </c>
      <c r="E27" s="69">
        <v>42922</v>
      </c>
    </row>
    <row r="28" spans="1:5" ht="12.75">
      <c r="A28" s="35">
        <v>14</v>
      </c>
      <c r="B28" s="92">
        <v>9773.71</v>
      </c>
      <c r="C28" s="76" t="s">
        <v>1252</v>
      </c>
      <c r="D28" s="77" t="s">
        <v>1288</v>
      </c>
      <c r="E28" s="69">
        <v>42929</v>
      </c>
    </row>
    <row r="29" spans="1:5" ht="12.75">
      <c r="A29" s="18">
        <v>15</v>
      </c>
      <c r="B29" s="93">
        <v>5897.6</v>
      </c>
      <c r="C29" s="76" t="s">
        <v>1253</v>
      </c>
      <c r="D29" s="73" t="s">
        <v>1287</v>
      </c>
      <c r="E29" s="85">
        <v>42929</v>
      </c>
    </row>
    <row r="30" spans="1:5" ht="12.75">
      <c r="A30" s="35">
        <v>16</v>
      </c>
      <c r="B30" s="94">
        <v>983.75</v>
      </c>
      <c r="C30" s="76" t="s">
        <v>1254</v>
      </c>
      <c r="D30" s="73" t="s">
        <v>557</v>
      </c>
      <c r="E30" s="69">
        <v>42929</v>
      </c>
    </row>
    <row r="31" spans="1:5" ht="12.75">
      <c r="A31" s="18">
        <v>17</v>
      </c>
      <c r="B31" s="87">
        <v>1151.92</v>
      </c>
      <c r="C31" s="76" t="s">
        <v>1255</v>
      </c>
      <c r="D31" s="73" t="s">
        <v>1289</v>
      </c>
      <c r="E31" s="69">
        <v>42929</v>
      </c>
    </row>
    <row r="32" spans="1:5" ht="12.75">
      <c r="A32" s="35">
        <v>18</v>
      </c>
      <c r="B32" s="93">
        <v>27143.9</v>
      </c>
      <c r="C32" s="76" t="s">
        <v>1256</v>
      </c>
      <c r="D32" s="73" t="s">
        <v>1290</v>
      </c>
      <c r="E32" s="85">
        <v>42929</v>
      </c>
    </row>
    <row r="33" spans="1:5" ht="12.75">
      <c r="A33" s="18">
        <v>19</v>
      </c>
      <c r="B33" s="93">
        <v>3803.53</v>
      </c>
      <c r="C33" s="76" t="s">
        <v>1257</v>
      </c>
      <c r="D33" s="73" t="s">
        <v>1291</v>
      </c>
      <c r="E33" s="85">
        <v>42929</v>
      </c>
    </row>
    <row r="34" spans="1:5" ht="12.75">
      <c r="A34" s="35">
        <v>20</v>
      </c>
      <c r="B34" s="93">
        <v>3248.69</v>
      </c>
      <c r="C34" s="76" t="s">
        <v>1258</v>
      </c>
      <c r="D34" s="73" t="s">
        <v>1277</v>
      </c>
      <c r="E34" s="85">
        <v>42929</v>
      </c>
    </row>
    <row r="35" spans="1:5" ht="12.75">
      <c r="A35" s="18">
        <v>21</v>
      </c>
      <c r="B35" s="95">
        <v>112211.92</v>
      </c>
      <c r="C35" s="74" t="s">
        <v>1259</v>
      </c>
      <c r="D35" s="75" t="s">
        <v>1292</v>
      </c>
      <c r="E35" s="86">
        <v>42933</v>
      </c>
    </row>
    <row r="36" spans="1:5" ht="12.75">
      <c r="A36" s="35">
        <v>22</v>
      </c>
      <c r="B36" s="93">
        <v>19442.99</v>
      </c>
      <c r="C36" s="76" t="s">
        <v>1260</v>
      </c>
      <c r="D36" s="83" t="s">
        <v>1293</v>
      </c>
      <c r="E36" s="85">
        <v>42934</v>
      </c>
    </row>
    <row r="37" spans="1:5" ht="12.75">
      <c r="A37" s="18">
        <v>23</v>
      </c>
      <c r="B37" s="93">
        <v>1883.41</v>
      </c>
      <c r="C37" s="76" t="s">
        <v>558</v>
      </c>
      <c r="D37" s="84" t="s">
        <v>1293</v>
      </c>
      <c r="E37" s="85">
        <v>42934</v>
      </c>
    </row>
    <row r="38" spans="1:5" ht="12.75">
      <c r="A38" s="35">
        <v>24</v>
      </c>
      <c r="B38" s="91">
        <v>976</v>
      </c>
      <c r="C38" s="74" t="s">
        <v>1246</v>
      </c>
      <c r="D38" s="75" t="s">
        <v>1282</v>
      </c>
      <c r="E38" s="69">
        <v>42934</v>
      </c>
    </row>
    <row r="39" spans="1:5" ht="12.75">
      <c r="A39" s="18">
        <v>25</v>
      </c>
      <c r="B39" s="94">
        <v>27017.88</v>
      </c>
      <c r="C39" s="72" t="s">
        <v>1261</v>
      </c>
      <c r="D39" s="82" t="s">
        <v>1288</v>
      </c>
      <c r="E39" s="69">
        <v>42934</v>
      </c>
    </row>
    <row r="40" spans="1:5" ht="12.75">
      <c r="A40" s="35">
        <v>26</v>
      </c>
      <c r="B40" s="93">
        <v>8672.72</v>
      </c>
      <c r="C40" s="76" t="s">
        <v>1248</v>
      </c>
      <c r="D40" s="77" t="s">
        <v>1283</v>
      </c>
      <c r="E40" s="85">
        <v>42934</v>
      </c>
    </row>
    <row r="41" spans="1:5" ht="12.75">
      <c r="A41" s="18">
        <v>27</v>
      </c>
      <c r="B41" s="94">
        <v>1011.5</v>
      </c>
      <c r="C41" s="72" t="s">
        <v>1262</v>
      </c>
      <c r="D41" s="82" t="s">
        <v>1294</v>
      </c>
      <c r="E41" s="69">
        <v>42934</v>
      </c>
    </row>
    <row r="42" spans="1:5" ht="12.75">
      <c r="A42" s="35">
        <v>28</v>
      </c>
      <c r="B42" s="87">
        <v>2208.64</v>
      </c>
      <c r="C42" s="72" t="s">
        <v>1263</v>
      </c>
      <c r="D42" s="82" t="s">
        <v>1272</v>
      </c>
      <c r="E42" s="69">
        <v>42934</v>
      </c>
    </row>
    <row r="43" spans="1:5" ht="12.75">
      <c r="A43" s="18">
        <v>29</v>
      </c>
      <c r="B43" s="94">
        <v>5340</v>
      </c>
      <c r="C43" s="76" t="s">
        <v>1254</v>
      </c>
      <c r="D43" s="73" t="s">
        <v>557</v>
      </c>
      <c r="E43" s="69">
        <v>42934</v>
      </c>
    </row>
    <row r="44" spans="1:5" ht="12.75">
      <c r="A44" s="35">
        <v>30</v>
      </c>
      <c r="B44" s="87">
        <v>43674</v>
      </c>
      <c r="C44" s="70" t="s">
        <v>1264</v>
      </c>
      <c r="D44" s="77" t="s">
        <v>1295</v>
      </c>
      <c r="E44" s="69">
        <v>42934</v>
      </c>
    </row>
    <row r="45" spans="1:5" ht="12.75">
      <c r="A45" s="18">
        <v>31</v>
      </c>
      <c r="B45" s="87">
        <v>5474</v>
      </c>
      <c r="C45" s="72" t="s">
        <v>1265</v>
      </c>
      <c r="D45" s="77" t="s">
        <v>1296</v>
      </c>
      <c r="E45" s="69">
        <v>42934</v>
      </c>
    </row>
    <row r="46" spans="1:5" ht="12.75">
      <c r="A46" s="35">
        <v>32</v>
      </c>
      <c r="B46" s="88">
        <v>1780.57</v>
      </c>
      <c r="C46" s="74" t="s">
        <v>1249</v>
      </c>
      <c r="D46" s="78" t="s">
        <v>1284</v>
      </c>
      <c r="E46" s="69">
        <v>42935</v>
      </c>
    </row>
    <row r="47" spans="1:5" ht="12.75">
      <c r="A47" s="18">
        <v>33</v>
      </c>
      <c r="B47" s="87">
        <v>2407.49</v>
      </c>
      <c r="C47" s="80" t="s">
        <v>1266</v>
      </c>
      <c r="D47" s="83" t="s">
        <v>1297</v>
      </c>
      <c r="E47" s="69">
        <v>42936</v>
      </c>
    </row>
    <row r="48" spans="1:5" ht="12.75">
      <c r="A48" s="35">
        <v>34</v>
      </c>
      <c r="B48" s="87">
        <v>1036.73</v>
      </c>
      <c r="C48" s="70" t="s">
        <v>555</v>
      </c>
      <c r="D48" s="83" t="s">
        <v>1298</v>
      </c>
      <c r="E48" s="69">
        <v>42936</v>
      </c>
    </row>
    <row r="49" spans="1:5" ht="12.75">
      <c r="A49" s="18">
        <v>35</v>
      </c>
      <c r="B49" s="87">
        <v>14137.2</v>
      </c>
      <c r="C49" s="76" t="s">
        <v>553</v>
      </c>
      <c r="D49" s="73" t="s">
        <v>1359</v>
      </c>
      <c r="E49" s="69">
        <v>42936</v>
      </c>
    </row>
    <row r="50" spans="1:5" ht="12.75">
      <c r="A50" s="35">
        <v>36</v>
      </c>
      <c r="B50" s="93">
        <v>249.9</v>
      </c>
      <c r="C50" s="76" t="s">
        <v>1267</v>
      </c>
      <c r="D50" s="73" t="s">
        <v>1360</v>
      </c>
      <c r="E50" s="85">
        <v>42936</v>
      </c>
    </row>
    <row r="51" spans="1:5" ht="12.75">
      <c r="A51" s="18">
        <v>37</v>
      </c>
      <c r="B51" s="87">
        <v>17206.44</v>
      </c>
      <c r="C51" s="72" t="s">
        <v>554</v>
      </c>
      <c r="D51" s="77" t="s">
        <v>1276</v>
      </c>
      <c r="E51" s="69">
        <v>42936</v>
      </c>
    </row>
    <row r="52" spans="1:5" ht="12.75">
      <c r="A52" s="35">
        <v>38</v>
      </c>
      <c r="B52" s="94">
        <v>1200</v>
      </c>
      <c r="C52" s="72" t="s">
        <v>548</v>
      </c>
      <c r="D52" s="82" t="s">
        <v>1361</v>
      </c>
      <c r="E52" s="69">
        <v>42937</v>
      </c>
    </row>
    <row r="53" spans="1:5" ht="12.75">
      <c r="A53" s="18">
        <v>39</v>
      </c>
      <c r="B53" s="93">
        <v>194.54</v>
      </c>
      <c r="C53" s="76" t="s">
        <v>1256</v>
      </c>
      <c r="D53" s="82" t="s">
        <v>1361</v>
      </c>
      <c r="E53" s="85">
        <v>42937</v>
      </c>
    </row>
    <row r="54" spans="1:5" ht="12.75">
      <c r="A54" s="35">
        <v>40</v>
      </c>
      <c r="B54" s="87">
        <v>6545.86</v>
      </c>
      <c r="C54" s="76" t="s">
        <v>1268</v>
      </c>
      <c r="D54" s="83" t="s">
        <v>1334</v>
      </c>
      <c r="E54" s="69">
        <v>42937</v>
      </c>
    </row>
    <row r="55" spans="1:5" ht="12.75">
      <c r="A55" s="18">
        <v>41</v>
      </c>
      <c r="B55" s="93">
        <v>1469.46</v>
      </c>
      <c r="C55" s="76" t="s">
        <v>1267</v>
      </c>
      <c r="D55" s="73" t="s">
        <v>1360</v>
      </c>
      <c r="E55" s="85">
        <v>42937</v>
      </c>
    </row>
    <row r="56" spans="1:5" ht="12.75">
      <c r="A56" s="35">
        <v>42</v>
      </c>
      <c r="B56" s="96">
        <v>4690.98</v>
      </c>
      <c r="C56" s="76" t="s">
        <v>1269</v>
      </c>
      <c r="D56" s="73" t="s">
        <v>549</v>
      </c>
      <c r="E56" s="85">
        <v>42937</v>
      </c>
    </row>
    <row r="57" spans="1:5" ht="12.75">
      <c r="A57" s="18">
        <v>43</v>
      </c>
      <c r="B57" s="97">
        <v>358.25</v>
      </c>
      <c r="C57" s="76" t="s">
        <v>550</v>
      </c>
      <c r="D57" s="82" t="s">
        <v>551</v>
      </c>
      <c r="E57" s="69">
        <v>42937</v>
      </c>
    </row>
    <row r="58" spans="1:5" ht="12.75">
      <c r="A58" s="35">
        <v>44</v>
      </c>
      <c r="B58" s="93">
        <v>1057.13</v>
      </c>
      <c r="C58" s="76" t="s">
        <v>545</v>
      </c>
      <c r="D58" s="73" t="s">
        <v>1362</v>
      </c>
      <c r="E58" s="85">
        <v>42941</v>
      </c>
    </row>
    <row r="59" spans="1:5" ht="12.75">
      <c r="A59" s="18">
        <v>45</v>
      </c>
      <c r="B59" s="93">
        <v>61.8</v>
      </c>
      <c r="C59" s="76" t="s">
        <v>1256</v>
      </c>
      <c r="D59" s="73" t="s">
        <v>1270</v>
      </c>
      <c r="E59" s="85">
        <v>42941</v>
      </c>
    </row>
    <row r="60" spans="1:5" ht="12.75">
      <c r="A60" s="35">
        <v>46</v>
      </c>
      <c r="B60" s="87">
        <v>265.86</v>
      </c>
      <c r="C60" s="76" t="s">
        <v>1271</v>
      </c>
      <c r="D60" s="73" t="s">
        <v>1272</v>
      </c>
      <c r="E60" s="69">
        <v>42941</v>
      </c>
    </row>
    <row r="61" spans="1:5" ht="12.75">
      <c r="A61" s="18">
        <v>47</v>
      </c>
      <c r="B61" s="94">
        <v>2724.02</v>
      </c>
      <c r="C61" s="76" t="s">
        <v>1273</v>
      </c>
      <c r="D61" s="73" t="s">
        <v>1274</v>
      </c>
      <c r="E61" s="69">
        <v>42941</v>
      </c>
    </row>
    <row r="62" spans="1:5" ht="12.75">
      <c r="A62" s="35">
        <v>48</v>
      </c>
      <c r="B62" s="94">
        <v>238</v>
      </c>
      <c r="C62" s="76" t="s">
        <v>1247</v>
      </c>
      <c r="D62" s="73" t="s">
        <v>1275</v>
      </c>
      <c r="E62" s="69">
        <v>42941</v>
      </c>
    </row>
    <row r="63" spans="1:5" ht="12.75">
      <c r="A63" s="18">
        <v>49</v>
      </c>
      <c r="B63" s="87">
        <v>825.38</v>
      </c>
      <c r="C63" s="70" t="s">
        <v>554</v>
      </c>
      <c r="D63" s="71" t="s">
        <v>1276</v>
      </c>
      <c r="E63" s="69">
        <v>42941</v>
      </c>
    </row>
    <row r="64" spans="1:5" ht="12.75">
      <c r="A64" s="35">
        <v>50</v>
      </c>
      <c r="B64" s="87">
        <v>3396.96</v>
      </c>
      <c r="C64" s="76" t="s">
        <v>1258</v>
      </c>
      <c r="D64" s="84" t="s">
        <v>1277</v>
      </c>
      <c r="E64" s="69">
        <v>42941</v>
      </c>
    </row>
    <row r="65" spans="1:5" ht="12.75">
      <c r="A65" s="18">
        <v>51</v>
      </c>
      <c r="B65" s="87">
        <v>51.17</v>
      </c>
      <c r="C65" s="80" t="s">
        <v>1271</v>
      </c>
      <c r="D65" s="83" t="s">
        <v>1278</v>
      </c>
      <c r="E65" s="69">
        <v>42943</v>
      </c>
    </row>
    <row r="66" spans="1:5" ht="12.75">
      <c r="A66" s="18">
        <v>52</v>
      </c>
      <c r="B66" s="93">
        <v>95.59</v>
      </c>
      <c r="C66" s="80" t="s">
        <v>1256</v>
      </c>
      <c r="D66" s="83" t="s">
        <v>1270</v>
      </c>
      <c r="E66" s="85">
        <v>42943</v>
      </c>
    </row>
    <row r="67" spans="1:5" ht="12.75">
      <c r="A67" s="18">
        <v>53</v>
      </c>
      <c r="B67" s="93">
        <v>7158.18</v>
      </c>
      <c r="C67" s="76" t="s">
        <v>1279</v>
      </c>
      <c r="D67" s="73" t="s">
        <v>1280</v>
      </c>
      <c r="E67" s="85">
        <v>42943</v>
      </c>
    </row>
    <row r="68" spans="1:5" ht="12.75">
      <c r="A68" s="35">
        <v>54</v>
      </c>
      <c r="B68" s="93">
        <v>5313.8</v>
      </c>
      <c r="C68" s="76" t="s">
        <v>1256</v>
      </c>
      <c r="D68" s="73" t="s">
        <v>1270</v>
      </c>
      <c r="E68" s="85">
        <v>42947</v>
      </c>
    </row>
    <row r="69" spans="1:5" ht="12.75">
      <c r="A69" s="18">
        <v>55</v>
      </c>
      <c r="B69" s="38">
        <v>11776.33</v>
      </c>
      <c r="C69" s="36" t="s">
        <v>17</v>
      </c>
      <c r="D69" s="36" t="s">
        <v>14</v>
      </c>
      <c r="E69" s="18"/>
    </row>
    <row r="70" spans="1:5" ht="12.75">
      <c r="A70" s="35">
        <v>56</v>
      </c>
      <c r="B70" s="38">
        <v>137.04</v>
      </c>
      <c r="C70" s="36" t="s">
        <v>17</v>
      </c>
      <c r="D70" s="36" t="s">
        <v>52</v>
      </c>
      <c r="E70" s="11"/>
    </row>
    <row r="71" spans="1:4" ht="12.75">
      <c r="A71" s="19"/>
      <c r="B71" s="20"/>
      <c r="C71" s="21"/>
      <c r="D71" s="21"/>
    </row>
    <row r="72" spans="1:5" ht="12.75">
      <c r="A72" s="46" t="s">
        <v>5</v>
      </c>
      <c r="B72" s="46"/>
      <c r="C72" s="46"/>
      <c r="D72" s="46"/>
      <c r="E72" s="7"/>
    </row>
    <row r="73" spans="1:5" ht="25.5">
      <c r="A73" s="8" t="s">
        <v>0</v>
      </c>
      <c r="B73" s="31" t="s">
        <v>1</v>
      </c>
      <c r="C73" s="9" t="s">
        <v>2</v>
      </c>
      <c r="D73" s="33" t="s">
        <v>3</v>
      </c>
      <c r="E73" s="9" t="s">
        <v>11</v>
      </c>
    </row>
    <row r="74" spans="1:5" ht="12.75">
      <c r="A74" s="12" t="s">
        <v>19</v>
      </c>
      <c r="B74" s="108">
        <f>12.78+23.74</f>
        <v>36.519999999999996</v>
      </c>
      <c r="C74" s="106" t="s">
        <v>1256</v>
      </c>
      <c r="D74" s="106" t="s">
        <v>1331</v>
      </c>
      <c r="E74" s="107" t="s">
        <v>1308</v>
      </c>
    </row>
    <row r="75" spans="1:5" ht="12.75">
      <c r="A75" s="12" t="s">
        <v>20</v>
      </c>
      <c r="B75" s="108">
        <f>10357.05+10357.05</f>
        <v>20714.1</v>
      </c>
      <c r="C75" s="106" t="s">
        <v>1309</v>
      </c>
      <c r="D75" s="106" t="s">
        <v>1305</v>
      </c>
      <c r="E75" s="107" t="s">
        <v>1310</v>
      </c>
    </row>
    <row r="76" spans="1:5" ht="12.75">
      <c r="A76" s="12" t="s">
        <v>21</v>
      </c>
      <c r="B76" s="108">
        <f>299.89+299.89+85.85</f>
        <v>685.63</v>
      </c>
      <c r="C76" s="106" t="s">
        <v>1311</v>
      </c>
      <c r="D76" s="106" t="s">
        <v>552</v>
      </c>
      <c r="E76" s="107" t="s">
        <v>1310</v>
      </c>
    </row>
    <row r="77" spans="1:5" ht="12.75">
      <c r="A77" s="12" t="s">
        <v>22</v>
      </c>
      <c r="B77" s="108">
        <f>1487.5+1487.5</f>
        <v>2975</v>
      </c>
      <c r="C77" s="106" t="s">
        <v>1312</v>
      </c>
      <c r="D77" s="106" t="s">
        <v>1332</v>
      </c>
      <c r="E77" s="107" t="s">
        <v>1310</v>
      </c>
    </row>
    <row r="78" spans="1:5" ht="12.75">
      <c r="A78" s="12" t="s">
        <v>23</v>
      </c>
      <c r="B78" s="108">
        <f>86.06+487.64</f>
        <v>573.7</v>
      </c>
      <c r="C78" s="106" t="s">
        <v>1313</v>
      </c>
      <c r="D78" s="106" t="s">
        <v>586</v>
      </c>
      <c r="E78" s="107" t="s">
        <v>1314</v>
      </c>
    </row>
    <row r="79" spans="1:5" ht="12.75">
      <c r="A79" s="12" t="s">
        <v>24</v>
      </c>
      <c r="B79" s="108">
        <f>2278.23+2278.23</f>
        <v>4556.46</v>
      </c>
      <c r="C79" s="106" t="s">
        <v>1315</v>
      </c>
      <c r="D79" s="106" t="s">
        <v>1277</v>
      </c>
      <c r="E79" s="107" t="s">
        <v>1316</v>
      </c>
    </row>
    <row r="80" spans="1:5" ht="12.75">
      <c r="A80" s="12" t="s">
        <v>25</v>
      </c>
      <c r="B80" s="108">
        <v>3288.03</v>
      </c>
      <c r="C80" s="106" t="s">
        <v>1317</v>
      </c>
      <c r="D80" s="106" t="s">
        <v>1277</v>
      </c>
      <c r="E80" s="107" t="s">
        <v>1316</v>
      </c>
    </row>
    <row r="81" spans="1:5" ht="12.75">
      <c r="A81" s="12" t="s">
        <v>26</v>
      </c>
      <c r="B81" s="108">
        <f>1275.47+3826.4</f>
        <v>5101.87</v>
      </c>
      <c r="C81" s="106" t="s">
        <v>1318</v>
      </c>
      <c r="D81" s="106" t="s">
        <v>1277</v>
      </c>
      <c r="E81" s="107" t="s">
        <v>1316</v>
      </c>
    </row>
    <row r="82" spans="1:5" ht="12.75">
      <c r="A82" s="12" t="s">
        <v>27</v>
      </c>
      <c r="B82" s="108">
        <f>881.82+881.82</f>
        <v>1763.64</v>
      </c>
      <c r="C82" s="106" t="s">
        <v>1318</v>
      </c>
      <c r="D82" s="106" t="s">
        <v>1277</v>
      </c>
      <c r="E82" s="107" t="s">
        <v>1319</v>
      </c>
    </row>
    <row r="83" spans="1:5" ht="12.75">
      <c r="A83" s="12" t="s">
        <v>28</v>
      </c>
      <c r="B83" s="108">
        <f>16.06+16.07</f>
        <v>32.129999999999995</v>
      </c>
      <c r="C83" s="106" t="s">
        <v>1309</v>
      </c>
      <c r="D83" s="106" t="s">
        <v>1333</v>
      </c>
      <c r="E83" s="107" t="s">
        <v>1319</v>
      </c>
    </row>
    <row r="84" spans="1:5" ht="12.75">
      <c r="A84" s="12" t="s">
        <v>29</v>
      </c>
      <c r="B84" s="108">
        <v>4455.19</v>
      </c>
      <c r="C84" s="106" t="s">
        <v>1318</v>
      </c>
      <c r="D84" s="106" t="s">
        <v>1277</v>
      </c>
      <c r="E84" s="107" t="s">
        <v>1320</v>
      </c>
    </row>
    <row r="85" spans="1:5" ht="12.75">
      <c r="A85" s="12" t="s">
        <v>30</v>
      </c>
      <c r="B85" s="108">
        <v>987.1</v>
      </c>
      <c r="C85" s="106" t="s">
        <v>559</v>
      </c>
      <c r="D85" s="106" t="s">
        <v>1334</v>
      </c>
      <c r="E85" s="107" t="s">
        <v>1321</v>
      </c>
    </row>
    <row r="86" spans="1:5" ht="12.75">
      <c r="A86" s="12" t="s">
        <v>31</v>
      </c>
      <c r="B86" s="108">
        <f>686.1+2058.28</f>
        <v>2744.38</v>
      </c>
      <c r="C86" s="106" t="s">
        <v>1318</v>
      </c>
      <c r="D86" s="106" t="s">
        <v>1277</v>
      </c>
      <c r="E86" s="107" t="s">
        <v>1321</v>
      </c>
    </row>
    <row r="87" spans="1:5" ht="12.75">
      <c r="A87" s="12" t="s">
        <v>32</v>
      </c>
      <c r="B87" s="108">
        <f>857.95+857.95+233.32</f>
        <v>1949.22</v>
      </c>
      <c r="C87" s="106" t="s">
        <v>1322</v>
      </c>
      <c r="D87" s="106" t="s">
        <v>586</v>
      </c>
      <c r="E87" s="107" t="s">
        <v>1321</v>
      </c>
    </row>
    <row r="88" spans="1:5" ht="12.75">
      <c r="A88" s="12" t="s">
        <v>33</v>
      </c>
      <c r="B88" s="108">
        <f>745.08+745.08+213.29</f>
        <v>1703.45</v>
      </c>
      <c r="C88" s="106" t="s">
        <v>1311</v>
      </c>
      <c r="D88" s="106" t="s">
        <v>552</v>
      </c>
      <c r="E88" s="107" t="s">
        <v>1321</v>
      </c>
    </row>
    <row r="89" spans="1:5" ht="12.75">
      <c r="A89" s="12" t="s">
        <v>34</v>
      </c>
      <c r="B89" s="108">
        <v>1142.96</v>
      </c>
      <c r="C89" s="106" t="s">
        <v>559</v>
      </c>
      <c r="D89" s="106" t="s">
        <v>1334</v>
      </c>
      <c r="E89" s="107" t="s">
        <v>1321</v>
      </c>
    </row>
    <row r="90" spans="1:5" ht="12.75">
      <c r="A90" s="12" t="s">
        <v>35</v>
      </c>
      <c r="B90" s="108">
        <f>706.32+1311.73</f>
        <v>2018.0500000000002</v>
      </c>
      <c r="C90" s="106" t="s">
        <v>1318</v>
      </c>
      <c r="D90" s="106" t="s">
        <v>1277</v>
      </c>
      <c r="E90" s="107" t="s">
        <v>1323</v>
      </c>
    </row>
    <row r="91" spans="1:5" ht="12.75">
      <c r="A91" s="12" t="s">
        <v>36</v>
      </c>
      <c r="B91" s="108">
        <f>352.35+1057.03</f>
        <v>1409.38</v>
      </c>
      <c r="C91" s="106" t="s">
        <v>1324</v>
      </c>
      <c r="D91" s="106" t="s">
        <v>1277</v>
      </c>
      <c r="E91" s="107" t="s">
        <v>1323</v>
      </c>
    </row>
    <row r="92" spans="1:5" ht="12.75">
      <c r="A92" s="12" t="s">
        <v>37</v>
      </c>
      <c r="B92" s="108">
        <f>121.24+363.74</f>
        <v>484.98</v>
      </c>
      <c r="C92" s="106" t="s">
        <v>1256</v>
      </c>
      <c r="D92" s="106" t="s">
        <v>1331</v>
      </c>
      <c r="E92" s="107" t="s">
        <v>1325</v>
      </c>
    </row>
    <row r="93" spans="1:5" ht="12.75">
      <c r="A93" s="12" t="s">
        <v>38</v>
      </c>
      <c r="B93" s="108">
        <f>900+2700</f>
        <v>3600</v>
      </c>
      <c r="C93" s="106" t="s">
        <v>548</v>
      </c>
      <c r="D93" s="106" t="s">
        <v>1331</v>
      </c>
      <c r="E93" s="107" t="s">
        <v>1325</v>
      </c>
    </row>
    <row r="94" spans="1:5" ht="12.75">
      <c r="A94" s="12" t="s">
        <v>39</v>
      </c>
      <c r="B94" s="108">
        <f>12.12+12.12</f>
        <v>24.24</v>
      </c>
      <c r="C94" s="106" t="s">
        <v>1256</v>
      </c>
      <c r="D94" s="106" t="s">
        <v>1331</v>
      </c>
      <c r="E94" s="107" t="s">
        <v>1326</v>
      </c>
    </row>
    <row r="95" spans="1:5" ht="12.75">
      <c r="A95" s="12" t="s">
        <v>40</v>
      </c>
      <c r="B95" s="108">
        <f>406.11+1218.32</f>
        <v>1624.4299999999998</v>
      </c>
      <c r="C95" s="106" t="s">
        <v>1324</v>
      </c>
      <c r="D95" s="106" t="s">
        <v>1277</v>
      </c>
      <c r="E95" s="107" t="s">
        <v>1327</v>
      </c>
    </row>
    <row r="96" spans="1:5" ht="12.75">
      <c r="A96" s="12" t="s">
        <v>41</v>
      </c>
      <c r="B96" s="108">
        <f>321.3+963.9</f>
        <v>1285.2</v>
      </c>
      <c r="C96" s="106" t="s">
        <v>1328</v>
      </c>
      <c r="D96" s="106" t="s">
        <v>1335</v>
      </c>
      <c r="E96" s="107" t="s">
        <v>1327</v>
      </c>
    </row>
    <row r="97" spans="1:5" ht="12.75">
      <c r="A97" s="12" t="s">
        <v>42</v>
      </c>
      <c r="B97" s="108">
        <f>2780+2780</f>
        <v>5560</v>
      </c>
      <c r="C97" s="106" t="s">
        <v>1329</v>
      </c>
      <c r="D97" s="106" t="s">
        <v>1336</v>
      </c>
      <c r="E97" s="107" t="s">
        <v>1327</v>
      </c>
    </row>
    <row r="98" spans="1:5" ht="12.75">
      <c r="A98" s="12" t="s">
        <v>43</v>
      </c>
      <c r="B98" s="108">
        <f>544.42+1633.28</f>
        <v>2177.7</v>
      </c>
      <c r="C98" s="106" t="s">
        <v>1328</v>
      </c>
      <c r="D98" s="106" t="s">
        <v>1335</v>
      </c>
      <c r="E98" s="107" t="s">
        <v>1330</v>
      </c>
    </row>
    <row r="99" spans="1:5" ht="12.75">
      <c r="A99" s="12" t="s">
        <v>44</v>
      </c>
      <c r="B99" s="108">
        <v>290.56</v>
      </c>
      <c r="C99" s="106" t="s">
        <v>1337</v>
      </c>
      <c r="D99" s="106" t="s">
        <v>1353</v>
      </c>
      <c r="E99" s="107" t="s">
        <v>1308</v>
      </c>
    </row>
    <row r="100" spans="1:5" ht="12.75">
      <c r="A100" s="12" t="s">
        <v>45</v>
      </c>
      <c r="B100" s="108">
        <v>52.84</v>
      </c>
      <c r="C100" s="106" t="s">
        <v>1338</v>
      </c>
      <c r="D100" s="106" t="s">
        <v>1354</v>
      </c>
      <c r="E100" s="107" t="s">
        <v>1308</v>
      </c>
    </row>
    <row r="101" spans="1:5" ht="12.75">
      <c r="A101" s="12" t="s">
        <v>46</v>
      </c>
      <c r="B101" s="108">
        <v>5350.26</v>
      </c>
      <c r="C101" s="106" t="s">
        <v>1339</v>
      </c>
      <c r="D101" s="106" t="s">
        <v>1355</v>
      </c>
      <c r="E101" s="107" t="s">
        <v>1308</v>
      </c>
    </row>
    <row r="102" spans="1:5" ht="12.75">
      <c r="A102" s="12" t="s">
        <v>53</v>
      </c>
      <c r="B102" s="108">
        <v>1666</v>
      </c>
      <c r="C102" s="106" t="s">
        <v>1340</v>
      </c>
      <c r="D102" s="106" t="s">
        <v>1332</v>
      </c>
      <c r="E102" s="107" t="s">
        <v>1308</v>
      </c>
    </row>
    <row r="103" spans="1:5" ht="12.75">
      <c r="A103" s="12" t="s">
        <v>54</v>
      </c>
      <c r="B103" s="108">
        <v>535.5</v>
      </c>
      <c r="C103" s="106" t="s">
        <v>1341</v>
      </c>
      <c r="D103" s="106" t="s">
        <v>1356</v>
      </c>
      <c r="E103" s="107" t="s">
        <v>1342</v>
      </c>
    </row>
    <row r="104" spans="1:5" ht="12.75">
      <c r="A104" s="12" t="s">
        <v>55</v>
      </c>
      <c r="B104" s="108">
        <v>49.45</v>
      </c>
      <c r="C104" s="106" t="s">
        <v>1343</v>
      </c>
      <c r="D104" s="106" t="s">
        <v>1331</v>
      </c>
      <c r="E104" s="107" t="s">
        <v>1314</v>
      </c>
    </row>
    <row r="105" spans="1:5" ht="12.75">
      <c r="A105" s="12" t="s">
        <v>56</v>
      </c>
      <c r="B105" s="108">
        <v>310.24</v>
      </c>
      <c r="C105" s="106" t="s">
        <v>1344</v>
      </c>
      <c r="D105" s="106" t="s">
        <v>1277</v>
      </c>
      <c r="E105" s="107" t="s">
        <v>1345</v>
      </c>
    </row>
    <row r="106" spans="1:5" ht="12.75">
      <c r="A106" s="12" t="s">
        <v>57</v>
      </c>
      <c r="B106" s="108">
        <v>1758</v>
      </c>
      <c r="C106" s="106" t="s">
        <v>1344</v>
      </c>
      <c r="D106" s="106" t="s">
        <v>1277</v>
      </c>
      <c r="E106" s="107" t="s">
        <v>1346</v>
      </c>
    </row>
    <row r="107" spans="1:5" ht="12.75">
      <c r="A107" s="12" t="s">
        <v>58</v>
      </c>
      <c r="B107" s="108">
        <v>426.41</v>
      </c>
      <c r="C107" s="106" t="s">
        <v>1347</v>
      </c>
      <c r="D107" s="106" t="s">
        <v>1332</v>
      </c>
      <c r="E107" s="107" t="s">
        <v>1316</v>
      </c>
    </row>
    <row r="108" spans="1:5" ht="12.75">
      <c r="A108" s="12" t="s">
        <v>59</v>
      </c>
      <c r="B108" s="108">
        <v>2192.02</v>
      </c>
      <c r="C108" s="106" t="s">
        <v>1348</v>
      </c>
      <c r="D108" s="106" t="s">
        <v>1277</v>
      </c>
      <c r="E108" s="107" t="s">
        <v>1316</v>
      </c>
    </row>
    <row r="109" spans="1:5" ht="12.75">
      <c r="A109" s="12" t="s">
        <v>60</v>
      </c>
      <c r="B109" s="108">
        <v>1318.75</v>
      </c>
      <c r="C109" s="106" t="s">
        <v>1349</v>
      </c>
      <c r="D109" s="106" t="s">
        <v>1277</v>
      </c>
      <c r="E109" s="107" t="s">
        <v>1320</v>
      </c>
    </row>
    <row r="110" spans="1:5" ht="12.75">
      <c r="A110" s="12" t="s">
        <v>61</v>
      </c>
      <c r="B110" s="108">
        <v>683.67</v>
      </c>
      <c r="C110" s="106" t="s">
        <v>1350</v>
      </c>
      <c r="D110" s="106" t="s">
        <v>1334</v>
      </c>
      <c r="E110" s="107" t="s">
        <v>1321</v>
      </c>
    </row>
    <row r="111" spans="1:5" ht="12.75">
      <c r="A111" s="12" t="s">
        <v>62</v>
      </c>
      <c r="B111" s="108">
        <v>4707.64</v>
      </c>
      <c r="C111" s="106" t="s">
        <v>1349</v>
      </c>
      <c r="D111" s="106" t="s">
        <v>1277</v>
      </c>
      <c r="E111" s="107" t="s">
        <v>1325</v>
      </c>
    </row>
    <row r="112" spans="1:5" ht="12.75">
      <c r="A112" s="12" t="s">
        <v>63</v>
      </c>
      <c r="B112" s="108">
        <v>1573.53</v>
      </c>
      <c r="C112" s="106" t="s">
        <v>1351</v>
      </c>
      <c r="D112" s="106" t="s">
        <v>1334</v>
      </c>
      <c r="E112" s="107" t="s">
        <v>1325</v>
      </c>
    </row>
    <row r="113" spans="1:5" ht="12.75">
      <c r="A113" s="12" t="s">
        <v>64</v>
      </c>
      <c r="B113" s="108">
        <v>6954.45</v>
      </c>
      <c r="C113" s="106" t="s">
        <v>1349</v>
      </c>
      <c r="D113" s="106" t="s">
        <v>1277</v>
      </c>
      <c r="E113" s="107" t="s">
        <v>1327</v>
      </c>
    </row>
    <row r="114" spans="1:5" ht="12.75">
      <c r="A114" s="12" t="s">
        <v>65</v>
      </c>
      <c r="B114" s="108">
        <v>8560.02</v>
      </c>
      <c r="C114" s="106" t="s">
        <v>1352</v>
      </c>
      <c r="D114" s="106" t="s">
        <v>1357</v>
      </c>
      <c r="E114" s="107" t="s">
        <v>1327</v>
      </c>
    </row>
    <row r="115" spans="1:5" ht="12.75">
      <c r="A115" s="12" t="s">
        <v>66</v>
      </c>
      <c r="B115" s="108">
        <v>2102.24</v>
      </c>
      <c r="C115" s="106" t="s">
        <v>1348</v>
      </c>
      <c r="D115" s="106" t="s">
        <v>1277</v>
      </c>
      <c r="E115" s="107" t="s">
        <v>1327</v>
      </c>
    </row>
    <row r="116" spans="1:5" ht="12.75">
      <c r="A116" s="12" t="s">
        <v>67</v>
      </c>
      <c r="B116" s="99">
        <v>6729.45</v>
      </c>
      <c r="C116" s="100" t="s">
        <v>1299</v>
      </c>
      <c r="D116" s="100" t="s">
        <v>1290</v>
      </c>
      <c r="E116" s="41">
        <v>42920</v>
      </c>
    </row>
    <row r="117" spans="1:5" ht="15">
      <c r="A117" s="12" t="s">
        <v>68</v>
      </c>
      <c r="B117" s="98">
        <v>1702.68</v>
      </c>
      <c r="C117" s="101" t="s">
        <v>1300</v>
      </c>
      <c r="D117" s="101" t="s">
        <v>1304</v>
      </c>
      <c r="E117" s="102">
        <v>42920</v>
      </c>
    </row>
    <row r="118" spans="1:5" ht="15">
      <c r="A118" s="12" t="s">
        <v>69</v>
      </c>
      <c r="B118" s="98">
        <v>2318.64</v>
      </c>
      <c r="C118" s="101" t="s">
        <v>1301</v>
      </c>
      <c r="D118" s="101" t="s">
        <v>1305</v>
      </c>
      <c r="E118" s="102">
        <v>42920</v>
      </c>
    </row>
    <row r="119" spans="1:5" ht="15">
      <c r="A119" s="12" t="s">
        <v>70</v>
      </c>
      <c r="B119" s="98">
        <v>97687.72</v>
      </c>
      <c r="C119" s="101" t="s">
        <v>1302</v>
      </c>
      <c r="D119" s="101" t="s">
        <v>1306</v>
      </c>
      <c r="E119" s="102">
        <v>42937</v>
      </c>
    </row>
    <row r="120" spans="1:5" ht="12.75">
      <c r="A120" s="12" t="s">
        <v>71</v>
      </c>
      <c r="B120" s="99">
        <v>5659.36</v>
      </c>
      <c r="C120" s="100" t="s">
        <v>1303</v>
      </c>
      <c r="D120" s="100" t="s">
        <v>1307</v>
      </c>
      <c r="E120" s="41">
        <v>42947</v>
      </c>
    </row>
    <row r="121" spans="1:5" ht="12.75" customHeight="1">
      <c r="A121" s="12" t="s">
        <v>72</v>
      </c>
      <c r="B121" s="103">
        <f>283.5+14101.33</f>
        <v>14384.83</v>
      </c>
      <c r="C121" s="104" t="s">
        <v>10</v>
      </c>
      <c r="D121" s="105" t="s">
        <v>15</v>
      </c>
      <c r="E121" s="81"/>
    </row>
    <row r="122" spans="1:5" ht="12.75" customHeight="1">
      <c r="A122" s="12" t="s">
        <v>73</v>
      </c>
      <c r="B122" s="103">
        <v>78766.59</v>
      </c>
      <c r="C122" s="104" t="s">
        <v>10</v>
      </c>
      <c r="D122" s="105" t="s">
        <v>16</v>
      </c>
      <c r="E122" s="81"/>
    </row>
    <row r="123" spans="1:5" ht="12.75">
      <c r="A123" s="22"/>
      <c r="B123" s="23"/>
      <c r="C123" s="24"/>
      <c r="D123" s="34"/>
      <c r="E123" s="25"/>
    </row>
    <row r="124" spans="1:4" ht="12.75">
      <c r="A124" s="42" t="s">
        <v>7</v>
      </c>
      <c r="B124" s="42"/>
      <c r="C124" s="42"/>
      <c r="D124" s="42"/>
    </row>
    <row r="125" spans="1:5" ht="25.5">
      <c r="A125" s="4" t="s">
        <v>0</v>
      </c>
      <c r="B125" s="30" t="s">
        <v>1</v>
      </c>
      <c r="C125" s="5" t="s">
        <v>2</v>
      </c>
      <c r="D125" s="32" t="s">
        <v>3</v>
      </c>
      <c r="E125" s="5" t="s">
        <v>11</v>
      </c>
    </row>
    <row r="126" spans="1:5" ht="12.75">
      <c r="A126" s="26">
        <v>1</v>
      </c>
      <c r="B126" s="66">
        <v>2003.4</v>
      </c>
      <c r="C126" s="39" t="s">
        <v>601</v>
      </c>
      <c r="D126" s="40" t="s">
        <v>602</v>
      </c>
      <c r="E126" s="41">
        <v>42926</v>
      </c>
    </row>
    <row r="127" spans="1:5" ht="12.75">
      <c r="A127" s="26">
        <v>2</v>
      </c>
      <c r="B127" s="66">
        <v>227684.5</v>
      </c>
      <c r="C127" s="39" t="s">
        <v>601</v>
      </c>
      <c r="D127" s="40" t="s">
        <v>602</v>
      </c>
      <c r="E127" s="41">
        <v>42947</v>
      </c>
    </row>
    <row r="128" spans="1:5" ht="12.75">
      <c r="A128" s="26">
        <v>3</v>
      </c>
      <c r="B128" s="66">
        <v>243399.94</v>
      </c>
      <c r="C128" s="39" t="s">
        <v>601</v>
      </c>
      <c r="D128" s="40" t="s">
        <v>602</v>
      </c>
      <c r="E128" s="41">
        <v>42947</v>
      </c>
    </row>
    <row r="129" spans="1:4" ht="12.75">
      <c r="A129" s="19"/>
      <c r="B129" s="20"/>
      <c r="C129" s="21"/>
      <c r="D129" s="21"/>
    </row>
    <row r="130" spans="1:4" ht="12.75">
      <c r="A130" s="42" t="s">
        <v>562</v>
      </c>
      <c r="B130" s="42"/>
      <c r="C130" s="42"/>
      <c r="D130" s="42"/>
    </row>
    <row r="131" spans="1:5" ht="25.5">
      <c r="A131" s="4" t="s">
        <v>0</v>
      </c>
      <c r="B131" s="30" t="s">
        <v>1</v>
      </c>
      <c r="C131" s="5" t="s">
        <v>2</v>
      </c>
      <c r="D131" s="32" t="s">
        <v>3</v>
      </c>
      <c r="E131" s="5" t="s">
        <v>11</v>
      </c>
    </row>
    <row r="132" spans="1:5" ht="12.75" customHeight="1">
      <c r="A132" s="6" t="s">
        <v>19</v>
      </c>
      <c r="B132" s="47">
        <v>477270.17</v>
      </c>
      <c r="C132" s="51" t="s">
        <v>691</v>
      </c>
      <c r="D132" s="55" t="s">
        <v>1180</v>
      </c>
      <c r="E132" s="64">
        <v>42919</v>
      </c>
    </row>
    <row r="133" spans="1:5" ht="15">
      <c r="A133" s="6" t="s">
        <v>20</v>
      </c>
      <c r="B133" s="47">
        <v>160650</v>
      </c>
      <c r="C133" s="51" t="s">
        <v>692</v>
      </c>
      <c r="D133" s="55" t="s">
        <v>1181</v>
      </c>
      <c r="E133" s="64">
        <v>42919</v>
      </c>
    </row>
    <row r="134" spans="1:5" ht="15">
      <c r="A134" s="6" t="s">
        <v>21</v>
      </c>
      <c r="B134" s="47">
        <v>213590.4</v>
      </c>
      <c r="C134" s="51" t="s">
        <v>693</v>
      </c>
      <c r="D134" s="55" t="s">
        <v>1182</v>
      </c>
      <c r="E134" s="64">
        <v>42919</v>
      </c>
    </row>
    <row r="135" spans="1:5" ht="15">
      <c r="A135" s="6" t="s">
        <v>22</v>
      </c>
      <c r="B135" s="47">
        <v>820466.3</v>
      </c>
      <c r="C135" s="51" t="s">
        <v>694</v>
      </c>
      <c r="D135" s="55" t="s">
        <v>1183</v>
      </c>
      <c r="E135" s="64">
        <v>42919</v>
      </c>
    </row>
    <row r="136" spans="1:5" ht="15">
      <c r="A136" s="6" t="s">
        <v>23</v>
      </c>
      <c r="B136" s="47">
        <v>279468.61</v>
      </c>
      <c r="C136" s="51" t="s">
        <v>695</v>
      </c>
      <c r="D136" s="55" t="s">
        <v>1184</v>
      </c>
      <c r="E136" s="64">
        <v>42919</v>
      </c>
    </row>
    <row r="137" spans="1:5" ht="15">
      <c r="A137" s="6" t="s">
        <v>24</v>
      </c>
      <c r="B137" s="47">
        <v>123039.72</v>
      </c>
      <c r="C137" s="51" t="s">
        <v>696</v>
      </c>
      <c r="D137" s="55" t="s">
        <v>1185</v>
      </c>
      <c r="E137" s="64">
        <v>42919</v>
      </c>
    </row>
    <row r="138" spans="1:5" ht="15">
      <c r="A138" s="6" t="s">
        <v>25</v>
      </c>
      <c r="B138" s="47">
        <v>126148.65</v>
      </c>
      <c r="C138" s="51" t="s">
        <v>697</v>
      </c>
      <c r="D138" s="55" t="s">
        <v>1186</v>
      </c>
      <c r="E138" s="64">
        <v>42919</v>
      </c>
    </row>
    <row r="139" spans="1:5" ht="15">
      <c r="A139" s="6" t="s">
        <v>26</v>
      </c>
      <c r="B139" s="47">
        <v>99750.04</v>
      </c>
      <c r="C139" s="51" t="s">
        <v>698</v>
      </c>
      <c r="D139" s="55" t="s">
        <v>1187</v>
      </c>
      <c r="E139" s="64">
        <v>42919</v>
      </c>
    </row>
    <row r="140" spans="1:5" ht="15">
      <c r="A140" s="6" t="s">
        <v>27</v>
      </c>
      <c r="B140" s="47">
        <v>12000</v>
      </c>
      <c r="C140" s="51" t="s">
        <v>699</v>
      </c>
      <c r="D140" s="55" t="s">
        <v>1188</v>
      </c>
      <c r="E140" s="64">
        <v>42919</v>
      </c>
    </row>
    <row r="141" spans="1:5" ht="15">
      <c r="A141" s="6" t="s">
        <v>28</v>
      </c>
      <c r="B141" s="47">
        <v>336024.33</v>
      </c>
      <c r="C141" s="51" t="s">
        <v>700</v>
      </c>
      <c r="D141" s="55" t="s">
        <v>1189</v>
      </c>
      <c r="E141" s="64">
        <v>42919</v>
      </c>
    </row>
    <row r="142" spans="1:5" ht="15">
      <c r="A142" s="6" t="s">
        <v>29</v>
      </c>
      <c r="B142" s="47">
        <v>647744.67</v>
      </c>
      <c r="C142" s="51" t="s">
        <v>701</v>
      </c>
      <c r="D142" s="56" t="s">
        <v>1190</v>
      </c>
      <c r="E142" s="64">
        <v>42919</v>
      </c>
    </row>
    <row r="143" spans="1:5" ht="15">
      <c r="A143" s="6" t="s">
        <v>30</v>
      </c>
      <c r="B143" s="47">
        <v>876235.45</v>
      </c>
      <c r="C143" s="51" t="s">
        <v>702</v>
      </c>
      <c r="D143" s="57"/>
      <c r="E143" s="64">
        <v>42919</v>
      </c>
    </row>
    <row r="144" spans="1:5" ht="15">
      <c r="A144" s="6" t="s">
        <v>31</v>
      </c>
      <c r="B144" s="47">
        <v>531832.17</v>
      </c>
      <c r="C144" s="51" t="s">
        <v>703</v>
      </c>
      <c r="D144" s="58"/>
      <c r="E144" s="64">
        <v>42919</v>
      </c>
    </row>
    <row r="145" spans="1:5" ht="15">
      <c r="A145" s="6" t="s">
        <v>32</v>
      </c>
      <c r="B145" s="47">
        <v>52176.58</v>
      </c>
      <c r="C145" s="51" t="s">
        <v>704</v>
      </c>
      <c r="D145" s="56" t="s">
        <v>1191</v>
      </c>
      <c r="E145" s="64">
        <v>42919</v>
      </c>
    </row>
    <row r="146" spans="1:5" ht="15">
      <c r="A146" s="6" t="s">
        <v>33</v>
      </c>
      <c r="B146" s="47">
        <v>294378.21</v>
      </c>
      <c r="C146" s="51" t="s">
        <v>704</v>
      </c>
      <c r="D146" s="57"/>
      <c r="E146" s="64">
        <v>42919</v>
      </c>
    </row>
    <row r="147" spans="1:5" ht="15">
      <c r="A147" s="6" t="s">
        <v>34</v>
      </c>
      <c r="B147" s="47">
        <v>431445.24</v>
      </c>
      <c r="C147" s="51" t="s">
        <v>705</v>
      </c>
      <c r="D147" s="57"/>
      <c r="E147" s="64">
        <v>42919</v>
      </c>
    </row>
    <row r="148" spans="1:5" ht="15">
      <c r="A148" s="6" t="s">
        <v>35</v>
      </c>
      <c r="B148" s="47">
        <v>254703.97</v>
      </c>
      <c r="C148" s="51" t="s">
        <v>706</v>
      </c>
      <c r="D148" s="57"/>
      <c r="E148" s="64">
        <v>42919</v>
      </c>
    </row>
    <row r="149" spans="1:5" ht="15">
      <c r="A149" s="6" t="s">
        <v>36</v>
      </c>
      <c r="B149" s="47">
        <v>241461.75</v>
      </c>
      <c r="C149" s="51" t="s">
        <v>707</v>
      </c>
      <c r="D149" s="57"/>
      <c r="E149" s="64">
        <v>42919</v>
      </c>
    </row>
    <row r="150" spans="1:5" ht="15">
      <c r="A150" s="6" t="s">
        <v>37</v>
      </c>
      <c r="B150" s="47">
        <v>1535679.09</v>
      </c>
      <c r="C150" s="51" t="s">
        <v>708</v>
      </c>
      <c r="D150" s="58"/>
      <c r="E150" s="64">
        <v>42919</v>
      </c>
    </row>
    <row r="151" spans="1:5" ht="15">
      <c r="A151" s="6" t="s">
        <v>38</v>
      </c>
      <c r="B151" s="47">
        <v>200661.77</v>
      </c>
      <c r="C151" s="51" t="s">
        <v>709</v>
      </c>
      <c r="D151" s="56" t="s">
        <v>1192</v>
      </c>
      <c r="E151" s="64">
        <v>42919</v>
      </c>
    </row>
    <row r="152" spans="1:5" ht="12.75" customHeight="1">
      <c r="A152" s="6" t="s">
        <v>39</v>
      </c>
      <c r="B152" s="47">
        <v>235803.1</v>
      </c>
      <c r="C152" s="51" t="s">
        <v>710</v>
      </c>
      <c r="D152" s="58"/>
      <c r="E152" s="64">
        <v>42919</v>
      </c>
    </row>
    <row r="153" spans="1:5" ht="12.75" customHeight="1">
      <c r="A153" s="6" t="s">
        <v>40</v>
      </c>
      <c r="B153" s="47">
        <v>1249255.9</v>
      </c>
      <c r="C153" s="51" t="s">
        <v>711</v>
      </c>
      <c r="D153" s="55" t="s">
        <v>1193</v>
      </c>
      <c r="E153" s="64">
        <v>42919</v>
      </c>
    </row>
    <row r="154" spans="1:5" ht="12.75" customHeight="1">
      <c r="A154" s="6" t="s">
        <v>41</v>
      </c>
      <c r="B154" s="47">
        <v>300558.78</v>
      </c>
      <c r="C154" s="51" t="s">
        <v>712</v>
      </c>
      <c r="D154" s="56" t="s">
        <v>1194</v>
      </c>
      <c r="E154" s="64">
        <v>42919</v>
      </c>
    </row>
    <row r="155" spans="1:5" ht="12.75" customHeight="1">
      <c r="A155" s="6" t="s">
        <v>42</v>
      </c>
      <c r="B155" s="47">
        <v>191065.03</v>
      </c>
      <c r="C155" s="51" t="s">
        <v>713</v>
      </c>
      <c r="D155" s="58"/>
      <c r="E155" s="64">
        <v>42919</v>
      </c>
    </row>
    <row r="156" spans="1:5" ht="12.75" customHeight="1">
      <c r="A156" s="6" t="s">
        <v>43</v>
      </c>
      <c r="B156" s="47">
        <v>1349091.05</v>
      </c>
      <c r="C156" s="51" t="s">
        <v>714</v>
      </c>
      <c r="D156" s="56" t="s">
        <v>1193</v>
      </c>
      <c r="E156" s="64">
        <v>42919</v>
      </c>
    </row>
    <row r="157" spans="1:5" ht="12.75" customHeight="1">
      <c r="A157" s="6" t="s">
        <v>44</v>
      </c>
      <c r="B157" s="47">
        <v>2370098.89</v>
      </c>
      <c r="C157" s="51" t="s">
        <v>715</v>
      </c>
      <c r="D157" s="57"/>
      <c r="E157" s="64">
        <v>42919</v>
      </c>
    </row>
    <row r="158" spans="1:5" ht="12.75" customHeight="1">
      <c r="A158" s="6" t="s">
        <v>45</v>
      </c>
      <c r="B158" s="47">
        <v>159266.9</v>
      </c>
      <c r="C158" s="51" t="s">
        <v>716</v>
      </c>
      <c r="D158" s="57"/>
      <c r="E158" s="64">
        <v>42919</v>
      </c>
    </row>
    <row r="159" spans="1:5" ht="12.75" customHeight="1">
      <c r="A159" s="6" t="s">
        <v>46</v>
      </c>
      <c r="B159" s="47">
        <v>160219.33</v>
      </c>
      <c r="C159" s="51" t="s">
        <v>717</v>
      </c>
      <c r="D159" s="58"/>
      <c r="E159" s="64">
        <v>42919</v>
      </c>
    </row>
    <row r="160" spans="1:5" ht="12.75" customHeight="1">
      <c r="A160" s="6" t="s">
        <v>53</v>
      </c>
      <c r="B160" s="47">
        <v>188964.43</v>
      </c>
      <c r="C160" s="51" t="s">
        <v>718</v>
      </c>
      <c r="D160" s="56" t="s">
        <v>1195</v>
      </c>
      <c r="E160" s="64">
        <v>42919</v>
      </c>
    </row>
    <row r="161" spans="1:5" ht="12.75" customHeight="1">
      <c r="A161" s="6" t="s">
        <v>54</v>
      </c>
      <c r="B161" s="47">
        <v>351381.7</v>
      </c>
      <c r="C161" s="51" t="s">
        <v>719</v>
      </c>
      <c r="D161" s="57"/>
      <c r="E161" s="64">
        <v>42919</v>
      </c>
    </row>
    <row r="162" spans="1:5" ht="12.75" customHeight="1">
      <c r="A162" s="6" t="s">
        <v>55</v>
      </c>
      <c r="B162" s="47">
        <v>1348700.54</v>
      </c>
      <c r="C162" s="51" t="s">
        <v>719</v>
      </c>
      <c r="D162" s="57"/>
      <c r="E162" s="64">
        <v>42919</v>
      </c>
    </row>
    <row r="163" spans="1:5" ht="15">
      <c r="A163" s="6" t="s">
        <v>56</v>
      </c>
      <c r="B163" s="47">
        <v>313655.78</v>
      </c>
      <c r="C163" s="51" t="s">
        <v>720</v>
      </c>
      <c r="D163" s="57"/>
      <c r="E163" s="64">
        <v>42919</v>
      </c>
    </row>
    <row r="164" spans="1:5" ht="15">
      <c r="A164" s="6" t="s">
        <v>57</v>
      </c>
      <c r="B164" s="47">
        <v>669655.63</v>
      </c>
      <c r="C164" s="51" t="s">
        <v>721</v>
      </c>
      <c r="D164" s="57"/>
      <c r="E164" s="64">
        <v>42919</v>
      </c>
    </row>
    <row r="165" spans="1:5" ht="15">
      <c r="A165" s="6" t="s">
        <v>58</v>
      </c>
      <c r="B165" s="47">
        <v>85233.06</v>
      </c>
      <c r="C165" s="51" t="s">
        <v>721</v>
      </c>
      <c r="D165" s="58"/>
      <c r="E165" s="64">
        <v>42919</v>
      </c>
    </row>
    <row r="166" spans="1:5" ht="15">
      <c r="A166" s="6" t="s">
        <v>59</v>
      </c>
      <c r="B166" s="47">
        <v>83077.27</v>
      </c>
      <c r="C166" s="51" t="s">
        <v>722</v>
      </c>
      <c r="D166" s="59" t="s">
        <v>1196</v>
      </c>
      <c r="E166" s="64">
        <v>42919</v>
      </c>
    </row>
    <row r="167" spans="1:5" ht="15">
      <c r="A167" s="6" t="s">
        <v>60</v>
      </c>
      <c r="B167" s="47">
        <v>119549.2</v>
      </c>
      <c r="C167" s="51" t="s">
        <v>723</v>
      </c>
      <c r="D167" s="59" t="s">
        <v>1183</v>
      </c>
      <c r="E167" s="64">
        <v>42919</v>
      </c>
    </row>
    <row r="168" spans="1:5" ht="15">
      <c r="A168" s="6" t="s">
        <v>61</v>
      </c>
      <c r="B168" s="47">
        <v>103802.62</v>
      </c>
      <c r="C168" s="51" t="s">
        <v>696</v>
      </c>
      <c r="D168" s="59" t="s">
        <v>1185</v>
      </c>
      <c r="E168" s="64">
        <v>42919</v>
      </c>
    </row>
    <row r="169" spans="1:5" ht="15">
      <c r="A169" s="6" t="s">
        <v>62</v>
      </c>
      <c r="B169" s="47">
        <v>43316</v>
      </c>
      <c r="C169" s="51" t="s">
        <v>724</v>
      </c>
      <c r="D169" s="55" t="s">
        <v>1194</v>
      </c>
      <c r="E169" s="64">
        <v>42919</v>
      </c>
    </row>
    <row r="170" spans="1:5" ht="15">
      <c r="A170" s="6" t="s">
        <v>63</v>
      </c>
      <c r="B170" s="47">
        <v>503727.96</v>
      </c>
      <c r="C170" s="51" t="s">
        <v>725</v>
      </c>
      <c r="D170" s="56" t="s">
        <v>1197</v>
      </c>
      <c r="E170" s="64">
        <v>42919</v>
      </c>
    </row>
    <row r="171" spans="1:5" ht="15">
      <c r="A171" s="6" t="s">
        <v>64</v>
      </c>
      <c r="B171" s="47">
        <v>383177.95</v>
      </c>
      <c r="C171" s="51" t="s">
        <v>726</v>
      </c>
      <c r="D171" s="58"/>
      <c r="E171" s="64">
        <v>42919</v>
      </c>
    </row>
    <row r="172" spans="1:5" ht="15">
      <c r="A172" s="6" t="s">
        <v>65</v>
      </c>
      <c r="B172" s="47">
        <v>680775.66</v>
      </c>
      <c r="C172" s="51" t="s">
        <v>727</v>
      </c>
      <c r="D172" s="56" t="s">
        <v>1198</v>
      </c>
      <c r="E172" s="64">
        <v>42919</v>
      </c>
    </row>
    <row r="173" spans="1:5" ht="15">
      <c r="A173" s="6" t="s">
        <v>66</v>
      </c>
      <c r="B173" s="47">
        <v>205969.83</v>
      </c>
      <c r="C173" s="51" t="s">
        <v>728</v>
      </c>
      <c r="D173" s="57"/>
      <c r="E173" s="65">
        <v>42929</v>
      </c>
    </row>
    <row r="174" spans="1:5" ht="15">
      <c r="A174" s="6" t="s">
        <v>67</v>
      </c>
      <c r="B174" s="47">
        <v>36479.22</v>
      </c>
      <c r="C174" s="51" t="s">
        <v>729</v>
      </c>
      <c r="D174" s="58"/>
      <c r="E174" s="64">
        <v>42919</v>
      </c>
    </row>
    <row r="175" spans="1:5" ht="15">
      <c r="A175" s="6" t="s">
        <v>68</v>
      </c>
      <c r="B175" s="47">
        <v>212793.53</v>
      </c>
      <c r="C175" s="51" t="s">
        <v>730</v>
      </c>
      <c r="D175" s="56" t="s">
        <v>1189</v>
      </c>
      <c r="E175" s="64">
        <v>42919</v>
      </c>
    </row>
    <row r="176" spans="1:5" ht="15">
      <c r="A176" s="6" t="s">
        <v>69</v>
      </c>
      <c r="B176" s="47">
        <v>47886.08</v>
      </c>
      <c r="C176" s="51" t="s">
        <v>731</v>
      </c>
      <c r="D176" s="57"/>
      <c r="E176" s="64">
        <v>42919</v>
      </c>
    </row>
    <row r="177" spans="1:5" ht="15">
      <c r="A177" s="6" t="s">
        <v>70</v>
      </c>
      <c r="B177" s="47">
        <v>223816.63</v>
      </c>
      <c r="C177" s="51" t="s">
        <v>732</v>
      </c>
      <c r="D177" s="57"/>
      <c r="E177" s="64">
        <v>42919</v>
      </c>
    </row>
    <row r="178" spans="1:5" ht="15">
      <c r="A178" s="6" t="s">
        <v>71</v>
      </c>
      <c r="B178" s="48">
        <v>557324.68</v>
      </c>
      <c r="C178" s="52" t="s">
        <v>732</v>
      </c>
      <c r="D178" s="57"/>
      <c r="E178" s="64">
        <v>42919</v>
      </c>
    </row>
    <row r="179" spans="1:5" ht="15">
      <c r="A179" s="6" t="s">
        <v>72</v>
      </c>
      <c r="B179" s="47">
        <v>494128.75</v>
      </c>
      <c r="C179" s="51" t="s">
        <v>733</v>
      </c>
      <c r="D179" s="57"/>
      <c r="E179" s="64">
        <v>42919</v>
      </c>
    </row>
    <row r="180" spans="1:5" ht="15">
      <c r="A180" s="6" t="s">
        <v>73</v>
      </c>
      <c r="B180" s="47">
        <v>268898.81</v>
      </c>
      <c r="C180" s="51" t="s">
        <v>734</v>
      </c>
      <c r="D180" s="58"/>
      <c r="E180" s="64">
        <v>42919</v>
      </c>
    </row>
    <row r="181" spans="1:5" ht="15">
      <c r="A181" s="6" t="s">
        <v>74</v>
      </c>
      <c r="B181" s="47">
        <v>8362.37</v>
      </c>
      <c r="C181" s="51" t="s">
        <v>735</v>
      </c>
      <c r="D181" s="56" t="s">
        <v>1199</v>
      </c>
      <c r="E181" s="64">
        <v>42919</v>
      </c>
    </row>
    <row r="182" spans="1:5" ht="15">
      <c r="A182" s="6" t="s">
        <v>75</v>
      </c>
      <c r="B182" s="47">
        <v>194204.93</v>
      </c>
      <c r="C182" s="51" t="s">
        <v>735</v>
      </c>
      <c r="D182" s="58"/>
      <c r="E182" s="64">
        <v>42919</v>
      </c>
    </row>
    <row r="183" spans="1:5" ht="15">
      <c r="A183" s="6" t="s">
        <v>76</v>
      </c>
      <c r="B183" s="47">
        <v>57306</v>
      </c>
      <c r="C183" s="51" t="s">
        <v>736</v>
      </c>
      <c r="D183" s="56" t="s">
        <v>1196</v>
      </c>
      <c r="E183" s="64">
        <v>42919</v>
      </c>
    </row>
    <row r="184" spans="1:5" ht="15">
      <c r="A184" s="6" t="s">
        <v>77</v>
      </c>
      <c r="B184" s="47">
        <v>200817.01</v>
      </c>
      <c r="C184" s="51" t="s">
        <v>722</v>
      </c>
      <c r="D184" s="57"/>
      <c r="E184" s="64">
        <v>42919</v>
      </c>
    </row>
    <row r="185" spans="1:5" ht="15">
      <c r="A185" s="6" t="s">
        <v>78</v>
      </c>
      <c r="B185" s="47">
        <v>1134077.72</v>
      </c>
      <c r="C185" s="51" t="s">
        <v>722</v>
      </c>
      <c r="D185" s="58"/>
      <c r="E185" s="64">
        <v>42919</v>
      </c>
    </row>
    <row r="186" spans="1:5" ht="15">
      <c r="A186" s="6" t="s">
        <v>79</v>
      </c>
      <c r="B186" s="48">
        <v>138629.8</v>
      </c>
      <c r="C186" s="52" t="s">
        <v>737</v>
      </c>
      <c r="D186" s="55" t="s">
        <v>1200</v>
      </c>
      <c r="E186" s="64">
        <v>42919</v>
      </c>
    </row>
    <row r="187" spans="1:5" ht="15">
      <c r="A187" s="6" t="s">
        <v>80</v>
      </c>
      <c r="B187" s="47">
        <v>674574.99</v>
      </c>
      <c r="C187" s="51" t="s">
        <v>738</v>
      </c>
      <c r="D187" s="55" t="s">
        <v>1200</v>
      </c>
      <c r="E187" s="64">
        <v>42919</v>
      </c>
    </row>
    <row r="188" spans="1:5" ht="15">
      <c r="A188" s="6" t="s">
        <v>81</v>
      </c>
      <c r="B188" s="48">
        <v>144525.06</v>
      </c>
      <c r="C188" s="52" t="s">
        <v>739</v>
      </c>
      <c r="D188" s="56" t="s">
        <v>1201</v>
      </c>
      <c r="E188" s="64">
        <v>42919</v>
      </c>
    </row>
    <row r="189" spans="1:5" ht="15">
      <c r="A189" s="6" t="s">
        <v>82</v>
      </c>
      <c r="B189" s="48">
        <v>491888.91</v>
      </c>
      <c r="C189" s="52" t="s">
        <v>740</v>
      </c>
      <c r="D189" s="58"/>
      <c r="E189" s="64">
        <v>42919</v>
      </c>
    </row>
    <row r="190" spans="1:5" ht="15">
      <c r="A190" s="6" t="s">
        <v>83</v>
      </c>
      <c r="B190" s="47">
        <v>290669.22</v>
      </c>
      <c r="C190" s="51" t="s">
        <v>741</v>
      </c>
      <c r="D190" s="56" t="s">
        <v>1202</v>
      </c>
      <c r="E190" s="64">
        <v>42919</v>
      </c>
    </row>
    <row r="191" spans="1:5" ht="12.75" customHeight="1">
      <c r="A191" s="6" t="s">
        <v>84</v>
      </c>
      <c r="B191" s="47">
        <v>338338.44</v>
      </c>
      <c r="C191" s="51" t="s">
        <v>742</v>
      </c>
      <c r="D191" s="58"/>
      <c r="E191" s="64">
        <v>42919</v>
      </c>
    </row>
    <row r="192" spans="1:5" ht="15">
      <c r="A192" s="6" t="s">
        <v>85</v>
      </c>
      <c r="B192" s="48">
        <v>506767.49</v>
      </c>
      <c r="C192" s="52" t="s">
        <v>743</v>
      </c>
      <c r="D192" s="56" t="s">
        <v>1203</v>
      </c>
      <c r="E192" s="64">
        <v>42919</v>
      </c>
    </row>
    <row r="193" spans="1:5" ht="15">
      <c r="A193" s="6" t="s">
        <v>86</v>
      </c>
      <c r="B193" s="47">
        <v>504835.11</v>
      </c>
      <c r="C193" s="51" t="s">
        <v>744</v>
      </c>
      <c r="D193" s="58"/>
      <c r="E193" s="64">
        <v>42919</v>
      </c>
    </row>
    <row r="194" spans="1:5" ht="15">
      <c r="A194" s="6" t="s">
        <v>87</v>
      </c>
      <c r="B194" s="48">
        <v>721490.93</v>
      </c>
      <c r="C194" s="52" t="s">
        <v>745</v>
      </c>
      <c r="D194" s="55" t="s">
        <v>1204</v>
      </c>
      <c r="E194" s="64">
        <v>42919</v>
      </c>
    </row>
    <row r="195" spans="1:5" ht="15">
      <c r="A195" s="6" t="s">
        <v>88</v>
      </c>
      <c r="B195" s="48">
        <v>1149649.31</v>
      </c>
      <c r="C195" s="52" t="s">
        <v>746</v>
      </c>
      <c r="D195" s="55" t="s">
        <v>1205</v>
      </c>
      <c r="E195" s="64">
        <v>42919</v>
      </c>
    </row>
    <row r="196" spans="1:5" ht="15">
      <c r="A196" s="6" t="s">
        <v>89</v>
      </c>
      <c r="B196" s="48">
        <v>169525.97</v>
      </c>
      <c r="C196" s="52" t="s">
        <v>747</v>
      </c>
      <c r="D196" s="56" t="s">
        <v>1180</v>
      </c>
      <c r="E196" s="64">
        <v>42919</v>
      </c>
    </row>
    <row r="197" spans="1:5" ht="15">
      <c r="A197" s="6" t="s">
        <v>90</v>
      </c>
      <c r="B197" s="47">
        <v>68946.58</v>
      </c>
      <c r="C197" s="51" t="s">
        <v>748</v>
      </c>
      <c r="D197" s="58"/>
      <c r="E197" s="64">
        <v>42919</v>
      </c>
    </row>
    <row r="198" spans="1:5" ht="15">
      <c r="A198" s="6" t="s">
        <v>91</v>
      </c>
      <c r="B198" s="47">
        <v>43045.93</v>
      </c>
      <c r="C198" s="51" t="s">
        <v>749</v>
      </c>
      <c r="D198" s="56" t="s">
        <v>1188</v>
      </c>
      <c r="E198" s="64">
        <v>42919</v>
      </c>
    </row>
    <row r="199" spans="1:5" ht="15">
      <c r="A199" s="6" t="s">
        <v>92</v>
      </c>
      <c r="B199" s="48">
        <v>61818.12</v>
      </c>
      <c r="C199" s="52" t="s">
        <v>750</v>
      </c>
      <c r="D199" s="58"/>
      <c r="E199" s="64">
        <v>42919</v>
      </c>
    </row>
    <row r="200" spans="1:5" ht="15">
      <c r="A200" s="6" t="s">
        <v>93</v>
      </c>
      <c r="B200" s="48">
        <v>339272.36</v>
      </c>
      <c r="C200" s="52" t="s">
        <v>751</v>
      </c>
      <c r="D200" s="56" t="s">
        <v>1206</v>
      </c>
      <c r="E200" s="64">
        <v>42919</v>
      </c>
    </row>
    <row r="201" spans="1:5" ht="15">
      <c r="A201" s="6" t="s">
        <v>563</v>
      </c>
      <c r="B201" s="48">
        <v>4344801.48</v>
      </c>
      <c r="C201" s="52" t="s">
        <v>752</v>
      </c>
      <c r="D201" s="58"/>
      <c r="E201" s="64">
        <v>42919</v>
      </c>
    </row>
    <row r="202" spans="1:5" ht="15">
      <c r="A202" s="6" t="s">
        <v>564</v>
      </c>
      <c r="B202" s="48">
        <v>24323.37</v>
      </c>
      <c r="C202" s="52" t="s">
        <v>753</v>
      </c>
      <c r="D202" s="56" t="s">
        <v>1207</v>
      </c>
      <c r="E202" s="64">
        <v>42919</v>
      </c>
    </row>
    <row r="203" spans="1:5" ht="15">
      <c r="A203" s="6" t="s">
        <v>565</v>
      </c>
      <c r="B203" s="48">
        <v>99384.43</v>
      </c>
      <c r="C203" s="52" t="s">
        <v>754</v>
      </c>
      <c r="D203" s="57"/>
      <c r="E203" s="64">
        <v>42919</v>
      </c>
    </row>
    <row r="204" spans="1:5" ht="15">
      <c r="A204" s="6" t="s">
        <v>566</v>
      </c>
      <c r="B204" s="47">
        <v>210939.53</v>
      </c>
      <c r="C204" s="51" t="s">
        <v>755</v>
      </c>
      <c r="D204" s="58"/>
      <c r="E204" s="64">
        <v>42919</v>
      </c>
    </row>
    <row r="205" spans="1:5" ht="15">
      <c r="A205" s="6" t="s">
        <v>567</v>
      </c>
      <c r="B205" s="48">
        <v>409556.78</v>
      </c>
      <c r="C205" s="52" t="s">
        <v>756</v>
      </c>
      <c r="D205" s="56" t="s">
        <v>1185</v>
      </c>
      <c r="E205" s="64">
        <v>42919</v>
      </c>
    </row>
    <row r="206" spans="1:5" ht="15">
      <c r="A206" s="6" t="s">
        <v>568</v>
      </c>
      <c r="B206" s="48">
        <v>47961.39</v>
      </c>
      <c r="C206" s="52" t="s">
        <v>757</v>
      </c>
      <c r="D206" s="57"/>
      <c r="E206" s="64">
        <v>42919</v>
      </c>
    </row>
    <row r="207" spans="1:5" ht="15">
      <c r="A207" s="6" t="s">
        <v>569</v>
      </c>
      <c r="B207" s="48">
        <v>979924.11</v>
      </c>
      <c r="C207" s="52" t="s">
        <v>758</v>
      </c>
      <c r="D207" s="57"/>
      <c r="E207" s="64">
        <v>42919</v>
      </c>
    </row>
    <row r="208" spans="1:5" ht="15">
      <c r="A208" s="6" t="s">
        <v>570</v>
      </c>
      <c r="B208" s="48">
        <v>8329.98</v>
      </c>
      <c r="C208" s="52" t="s">
        <v>758</v>
      </c>
      <c r="D208" s="57"/>
      <c r="E208" s="64">
        <v>42919</v>
      </c>
    </row>
    <row r="209" spans="1:5" ht="15">
      <c r="A209" s="6" t="s">
        <v>571</v>
      </c>
      <c r="B209" s="47">
        <v>5499</v>
      </c>
      <c r="C209" s="52" t="s">
        <v>758</v>
      </c>
      <c r="D209" s="57"/>
      <c r="E209" s="64">
        <v>42919</v>
      </c>
    </row>
    <row r="210" spans="1:5" ht="15">
      <c r="A210" s="6" t="s">
        <v>572</v>
      </c>
      <c r="B210" s="48">
        <v>268147.86</v>
      </c>
      <c r="C210" s="51" t="s">
        <v>759</v>
      </c>
      <c r="D210" s="58"/>
      <c r="E210" s="64">
        <v>42919</v>
      </c>
    </row>
    <row r="211" spans="1:5" ht="15">
      <c r="A211" s="6" t="s">
        <v>573</v>
      </c>
      <c r="B211" s="48">
        <v>71572.2</v>
      </c>
      <c r="C211" s="52" t="s">
        <v>760</v>
      </c>
      <c r="D211" s="56" t="s">
        <v>1205</v>
      </c>
      <c r="E211" s="64">
        <v>42919</v>
      </c>
    </row>
    <row r="212" spans="1:5" ht="15">
      <c r="A212" s="6" t="s">
        <v>574</v>
      </c>
      <c r="B212" s="47">
        <v>725623.34</v>
      </c>
      <c r="C212" s="51" t="s">
        <v>761</v>
      </c>
      <c r="D212" s="57"/>
      <c r="E212" s="64">
        <v>42919</v>
      </c>
    </row>
    <row r="213" spans="1:5" ht="15">
      <c r="A213" s="6" t="s">
        <v>575</v>
      </c>
      <c r="B213" s="47">
        <v>369913.59</v>
      </c>
      <c r="C213" s="51" t="s">
        <v>762</v>
      </c>
      <c r="D213" s="57"/>
      <c r="E213" s="64">
        <v>42919</v>
      </c>
    </row>
    <row r="214" spans="1:5" ht="15">
      <c r="A214" s="6" t="s">
        <v>576</v>
      </c>
      <c r="B214" s="47">
        <v>713931.29</v>
      </c>
      <c r="C214" s="51" t="s">
        <v>763</v>
      </c>
      <c r="D214" s="57"/>
      <c r="E214" s="64">
        <v>42919</v>
      </c>
    </row>
    <row r="215" spans="1:5" ht="15">
      <c r="A215" s="6" t="s">
        <v>577</v>
      </c>
      <c r="B215" s="48">
        <v>28681.18</v>
      </c>
      <c r="C215" s="52" t="s">
        <v>764</v>
      </c>
      <c r="D215" s="57"/>
      <c r="E215" s="64">
        <v>42919</v>
      </c>
    </row>
    <row r="216" spans="1:5" ht="15">
      <c r="A216" s="6" t="s">
        <v>578</v>
      </c>
      <c r="B216" s="48">
        <v>398525.79</v>
      </c>
      <c r="C216" s="52" t="s">
        <v>765</v>
      </c>
      <c r="D216" s="57"/>
      <c r="E216" s="64">
        <v>42919</v>
      </c>
    </row>
    <row r="217" spans="1:5" ht="15">
      <c r="A217" s="6" t="s">
        <v>579</v>
      </c>
      <c r="B217" s="48">
        <v>432246.07</v>
      </c>
      <c r="C217" s="52" t="s">
        <v>766</v>
      </c>
      <c r="D217" s="57"/>
      <c r="E217" s="64">
        <v>42919</v>
      </c>
    </row>
    <row r="218" spans="1:5" ht="15">
      <c r="A218" s="6" t="s">
        <v>580</v>
      </c>
      <c r="B218" s="48">
        <v>455816.71</v>
      </c>
      <c r="C218" s="52" t="s">
        <v>766</v>
      </c>
      <c r="D218" s="57"/>
      <c r="E218" s="64">
        <v>42919</v>
      </c>
    </row>
    <row r="219" spans="1:5" ht="15">
      <c r="A219" s="6" t="s">
        <v>581</v>
      </c>
      <c r="B219" s="48">
        <v>424804.71</v>
      </c>
      <c r="C219" s="52" t="s">
        <v>767</v>
      </c>
      <c r="D219" s="58"/>
      <c r="E219" s="64">
        <v>42919</v>
      </c>
    </row>
    <row r="220" spans="1:5" ht="15">
      <c r="A220" s="6" t="s">
        <v>582</v>
      </c>
      <c r="B220" s="48">
        <v>285975.68</v>
      </c>
      <c r="C220" s="52" t="s">
        <v>768</v>
      </c>
      <c r="D220" s="55" t="s">
        <v>1208</v>
      </c>
      <c r="E220" s="64">
        <v>42919</v>
      </c>
    </row>
    <row r="221" spans="1:5" ht="15">
      <c r="A221" s="6" t="s">
        <v>583</v>
      </c>
      <c r="B221" s="47">
        <v>1369901.62</v>
      </c>
      <c r="C221" s="51" t="s">
        <v>769</v>
      </c>
      <c r="D221" s="56" t="s">
        <v>1209</v>
      </c>
      <c r="E221" s="64">
        <v>42919</v>
      </c>
    </row>
    <row r="222" spans="1:5" ht="15">
      <c r="A222" s="6" t="s">
        <v>584</v>
      </c>
      <c r="B222" s="47">
        <v>306180.16</v>
      </c>
      <c r="C222" s="51" t="s">
        <v>770</v>
      </c>
      <c r="D222" s="57"/>
      <c r="E222" s="64">
        <v>42919</v>
      </c>
    </row>
    <row r="223" spans="1:5" ht="15">
      <c r="A223" s="6" t="s">
        <v>585</v>
      </c>
      <c r="B223" s="47">
        <v>299980.4</v>
      </c>
      <c r="C223" s="51" t="s">
        <v>771</v>
      </c>
      <c r="D223" s="58"/>
      <c r="E223" s="64">
        <v>42919</v>
      </c>
    </row>
    <row r="224" spans="1:5" ht="15">
      <c r="A224" s="6" t="s">
        <v>47</v>
      </c>
      <c r="B224" s="47">
        <v>55200</v>
      </c>
      <c r="C224" s="51" t="s">
        <v>772</v>
      </c>
      <c r="D224" s="56" t="s">
        <v>1209</v>
      </c>
      <c r="E224" s="64">
        <v>42919</v>
      </c>
    </row>
    <row r="225" spans="1:5" ht="15">
      <c r="A225" s="6" t="s">
        <v>94</v>
      </c>
      <c r="B225" s="47">
        <v>4234.95</v>
      </c>
      <c r="C225" s="51" t="s">
        <v>773</v>
      </c>
      <c r="D225" s="58"/>
      <c r="E225" s="64">
        <v>42919</v>
      </c>
    </row>
    <row r="226" spans="1:5" ht="15">
      <c r="A226" s="6" t="s">
        <v>95</v>
      </c>
      <c r="B226" s="48">
        <v>188227.66</v>
      </c>
      <c r="C226" s="52" t="s">
        <v>774</v>
      </c>
      <c r="D226" s="56" t="s">
        <v>1210</v>
      </c>
      <c r="E226" s="64">
        <v>42919</v>
      </c>
    </row>
    <row r="227" spans="1:5" ht="15">
      <c r="A227" s="6" t="s">
        <v>96</v>
      </c>
      <c r="B227" s="48">
        <v>15877.75</v>
      </c>
      <c r="C227" s="52" t="s">
        <v>775</v>
      </c>
      <c r="D227" s="57"/>
      <c r="E227" s="64">
        <v>42919</v>
      </c>
    </row>
    <row r="228" spans="1:5" ht="15">
      <c r="A228" s="6" t="s">
        <v>97</v>
      </c>
      <c r="B228" s="48">
        <v>525482.02</v>
      </c>
      <c r="C228" s="52" t="s">
        <v>776</v>
      </c>
      <c r="D228" s="57"/>
      <c r="E228" s="64">
        <v>42919</v>
      </c>
    </row>
    <row r="229" spans="1:5" ht="15" customHeight="1">
      <c r="A229" s="6" t="s">
        <v>98</v>
      </c>
      <c r="B229" s="47">
        <v>325752.29</v>
      </c>
      <c r="C229" s="51" t="s">
        <v>777</v>
      </c>
      <c r="D229" s="57"/>
      <c r="E229" s="64">
        <v>42919</v>
      </c>
    </row>
    <row r="230" spans="1:5" ht="15">
      <c r="A230" s="6" t="s">
        <v>99</v>
      </c>
      <c r="B230" s="47">
        <v>26156.74</v>
      </c>
      <c r="C230" s="51" t="s">
        <v>778</v>
      </c>
      <c r="D230" s="58"/>
      <c r="E230" s="64">
        <v>42919</v>
      </c>
    </row>
    <row r="231" spans="1:5" ht="15">
      <c r="A231" s="6" t="s">
        <v>100</v>
      </c>
      <c r="B231" s="47">
        <v>694312.14</v>
      </c>
      <c r="C231" s="51" t="s">
        <v>779</v>
      </c>
      <c r="D231" s="56" t="s">
        <v>1211</v>
      </c>
      <c r="E231" s="64">
        <v>42919</v>
      </c>
    </row>
    <row r="232" spans="1:5" ht="15">
      <c r="A232" s="6" t="s">
        <v>101</v>
      </c>
      <c r="B232" s="47">
        <v>512335.29</v>
      </c>
      <c r="C232" s="51" t="s">
        <v>780</v>
      </c>
      <c r="D232" s="57"/>
      <c r="E232" s="64">
        <v>42919</v>
      </c>
    </row>
    <row r="233" spans="1:5" ht="15">
      <c r="A233" s="6" t="s">
        <v>102</v>
      </c>
      <c r="B233" s="48">
        <v>495806.67</v>
      </c>
      <c r="C233" s="52" t="s">
        <v>781</v>
      </c>
      <c r="D233" s="58"/>
      <c r="E233" s="64">
        <v>42919</v>
      </c>
    </row>
    <row r="234" spans="1:5" ht="15">
      <c r="A234" s="6" t="s">
        <v>103</v>
      </c>
      <c r="B234" s="48">
        <v>86106.86</v>
      </c>
      <c r="C234" s="52" t="s">
        <v>782</v>
      </c>
      <c r="D234" s="55" t="s">
        <v>1187</v>
      </c>
      <c r="E234" s="64">
        <v>42919</v>
      </c>
    </row>
    <row r="235" spans="1:5" ht="15">
      <c r="A235" s="6" t="s">
        <v>104</v>
      </c>
      <c r="B235" s="47">
        <v>2132117.4</v>
      </c>
      <c r="C235" s="51" t="s">
        <v>783</v>
      </c>
      <c r="D235" s="56" t="s">
        <v>1212</v>
      </c>
      <c r="E235" s="64">
        <v>42919</v>
      </c>
    </row>
    <row r="236" spans="1:5" ht="15">
      <c r="A236" s="6" t="s">
        <v>105</v>
      </c>
      <c r="B236" s="47">
        <v>1285699.48</v>
      </c>
      <c r="C236" s="51" t="s">
        <v>784</v>
      </c>
      <c r="D236" s="57"/>
      <c r="E236" s="64">
        <v>42919</v>
      </c>
    </row>
    <row r="237" spans="1:5" ht="15">
      <c r="A237" s="6" t="s">
        <v>106</v>
      </c>
      <c r="B237" s="47">
        <v>1210239.13</v>
      </c>
      <c r="C237" s="51" t="s">
        <v>785</v>
      </c>
      <c r="D237" s="57"/>
      <c r="E237" s="64">
        <v>42919</v>
      </c>
    </row>
    <row r="238" spans="1:5" ht="15">
      <c r="A238" s="6" t="s">
        <v>107</v>
      </c>
      <c r="B238" s="47">
        <v>70286.15</v>
      </c>
      <c r="C238" s="51" t="s">
        <v>786</v>
      </c>
      <c r="D238" s="57"/>
      <c r="E238" s="64">
        <v>42919</v>
      </c>
    </row>
    <row r="239" spans="1:5" ht="15">
      <c r="A239" s="6" t="s">
        <v>49</v>
      </c>
      <c r="B239" s="47">
        <v>181659.25</v>
      </c>
      <c r="C239" s="51" t="s">
        <v>787</v>
      </c>
      <c r="D239" s="58"/>
      <c r="E239" s="64">
        <v>42919</v>
      </c>
    </row>
    <row r="240" spans="1:5" ht="15">
      <c r="A240" s="6" t="s">
        <v>50</v>
      </c>
      <c r="B240" s="47">
        <v>184492.16</v>
      </c>
      <c r="C240" s="51" t="s">
        <v>788</v>
      </c>
      <c r="D240" s="56" t="s">
        <v>1198</v>
      </c>
      <c r="E240" s="64">
        <v>42919</v>
      </c>
    </row>
    <row r="241" spans="1:5" ht="15">
      <c r="A241" s="6" t="s">
        <v>51</v>
      </c>
      <c r="B241" s="47">
        <v>276322.38</v>
      </c>
      <c r="C241" s="51" t="s">
        <v>727</v>
      </c>
      <c r="D241" s="57"/>
      <c r="E241" s="64">
        <v>42919</v>
      </c>
    </row>
    <row r="242" spans="1:5" ht="15">
      <c r="A242" s="6" t="s">
        <v>108</v>
      </c>
      <c r="B242" s="47">
        <v>300066.39</v>
      </c>
      <c r="C242" s="51" t="s">
        <v>789</v>
      </c>
      <c r="D242" s="57"/>
      <c r="E242" s="64">
        <v>42919</v>
      </c>
    </row>
    <row r="243" spans="1:5" ht="15">
      <c r="A243" s="6" t="s">
        <v>109</v>
      </c>
      <c r="B243" s="47">
        <v>285233.42</v>
      </c>
      <c r="C243" s="51" t="s">
        <v>790</v>
      </c>
      <c r="D243" s="57"/>
      <c r="E243" s="64">
        <v>42919</v>
      </c>
    </row>
    <row r="244" spans="1:5" ht="15">
      <c r="A244" s="6" t="s">
        <v>110</v>
      </c>
      <c r="B244" s="47">
        <v>361883.88</v>
      </c>
      <c r="C244" s="51" t="s">
        <v>790</v>
      </c>
      <c r="D244" s="57"/>
      <c r="E244" s="64">
        <v>42919</v>
      </c>
    </row>
    <row r="245" spans="1:5" ht="15">
      <c r="A245" s="6" t="s">
        <v>111</v>
      </c>
      <c r="B245" s="48">
        <v>135466.46</v>
      </c>
      <c r="C245" s="52" t="s">
        <v>791</v>
      </c>
      <c r="D245" s="58"/>
      <c r="E245" s="64">
        <v>42919</v>
      </c>
    </row>
    <row r="246" spans="1:5" ht="15">
      <c r="A246" s="6" t="s">
        <v>112</v>
      </c>
      <c r="B246" s="48">
        <v>9929.06</v>
      </c>
      <c r="C246" s="52" t="s">
        <v>792</v>
      </c>
      <c r="D246" s="55" t="s">
        <v>1210</v>
      </c>
      <c r="E246" s="64">
        <v>42919</v>
      </c>
    </row>
    <row r="247" spans="1:5" ht="15">
      <c r="A247" s="6" t="s">
        <v>113</v>
      </c>
      <c r="B247" s="48">
        <v>143327.59</v>
      </c>
      <c r="C247" s="52" t="s">
        <v>793</v>
      </c>
      <c r="D247" s="56" t="s">
        <v>1182</v>
      </c>
      <c r="E247" s="64">
        <v>42919</v>
      </c>
    </row>
    <row r="248" spans="1:5" ht="15">
      <c r="A248" s="6" t="s">
        <v>114</v>
      </c>
      <c r="B248" s="47">
        <v>17589.94</v>
      </c>
      <c r="C248" s="51" t="s">
        <v>794</v>
      </c>
      <c r="D248" s="58"/>
      <c r="E248" s="64">
        <v>42919</v>
      </c>
    </row>
    <row r="249" spans="1:5" ht="15" customHeight="1">
      <c r="A249" s="6" t="s">
        <v>115</v>
      </c>
      <c r="B249" s="47">
        <v>40540.72</v>
      </c>
      <c r="C249" s="51" t="s">
        <v>795</v>
      </c>
      <c r="D249" s="56" t="s">
        <v>1213</v>
      </c>
      <c r="E249" s="64">
        <v>42920</v>
      </c>
    </row>
    <row r="250" spans="1:5" ht="15">
      <c r="A250" s="6" t="s">
        <v>116</v>
      </c>
      <c r="B250" s="47">
        <v>286263.71</v>
      </c>
      <c r="C250" s="51" t="s">
        <v>796</v>
      </c>
      <c r="D250" s="58"/>
      <c r="E250" s="64">
        <v>42920</v>
      </c>
    </row>
    <row r="251" spans="1:5" ht="15">
      <c r="A251" s="6" t="s">
        <v>117</v>
      </c>
      <c r="B251" s="47">
        <v>589592.22</v>
      </c>
      <c r="C251" s="51" t="s">
        <v>797</v>
      </c>
      <c r="D251" s="56" t="s">
        <v>1214</v>
      </c>
      <c r="E251" s="64">
        <v>42920</v>
      </c>
    </row>
    <row r="252" spans="1:5" ht="15">
      <c r="A252" s="6" t="s">
        <v>118</v>
      </c>
      <c r="B252" s="47">
        <v>490222</v>
      </c>
      <c r="C252" s="51" t="s">
        <v>798</v>
      </c>
      <c r="D252" s="58"/>
      <c r="E252" s="64">
        <v>42920</v>
      </c>
    </row>
    <row r="253" spans="1:5" ht="15" customHeight="1">
      <c r="A253" s="6" t="s">
        <v>119</v>
      </c>
      <c r="B253" s="47">
        <v>512496.54</v>
      </c>
      <c r="C253" s="51" t="s">
        <v>799</v>
      </c>
      <c r="D253" s="56" t="s">
        <v>1224</v>
      </c>
      <c r="E253" s="64">
        <v>42920</v>
      </c>
    </row>
    <row r="254" spans="1:5" ht="12.75" customHeight="1">
      <c r="A254" s="6" t="s">
        <v>120</v>
      </c>
      <c r="B254" s="47">
        <v>1429666.92</v>
      </c>
      <c r="C254" s="51" t="s">
        <v>800</v>
      </c>
      <c r="D254" s="57"/>
      <c r="E254" s="64">
        <v>42920</v>
      </c>
    </row>
    <row r="255" spans="1:5" ht="12.75" customHeight="1">
      <c r="A255" s="6" t="s">
        <v>121</v>
      </c>
      <c r="B255" s="47">
        <v>222183.4</v>
      </c>
      <c r="C255" s="51" t="s">
        <v>801</v>
      </c>
      <c r="D255" s="57"/>
      <c r="E255" s="64">
        <v>42920</v>
      </c>
    </row>
    <row r="256" spans="1:5" ht="15">
      <c r="A256" s="6" t="s">
        <v>122</v>
      </c>
      <c r="B256" s="47">
        <v>207870.22</v>
      </c>
      <c r="C256" s="51" t="s">
        <v>802</v>
      </c>
      <c r="D256" s="57"/>
      <c r="E256" s="64">
        <v>42920</v>
      </c>
    </row>
    <row r="257" spans="1:5" ht="15">
      <c r="A257" s="6" t="s">
        <v>123</v>
      </c>
      <c r="B257" s="47">
        <v>25954.05</v>
      </c>
      <c r="C257" s="51" t="s">
        <v>802</v>
      </c>
      <c r="D257" s="57"/>
      <c r="E257" s="64">
        <v>42920</v>
      </c>
    </row>
    <row r="258" spans="1:5" ht="15">
      <c r="A258" s="6" t="s">
        <v>124</v>
      </c>
      <c r="B258" s="47">
        <v>625705.58</v>
      </c>
      <c r="C258" s="51" t="s">
        <v>802</v>
      </c>
      <c r="D258" s="57"/>
      <c r="E258" s="64">
        <v>42920</v>
      </c>
    </row>
    <row r="259" spans="1:5" ht="15">
      <c r="A259" s="6" t="s">
        <v>125</v>
      </c>
      <c r="B259" s="47">
        <v>221090.4</v>
      </c>
      <c r="C259" s="51" t="s">
        <v>803</v>
      </c>
      <c r="D259" s="58"/>
      <c r="E259" s="64">
        <v>42920</v>
      </c>
    </row>
    <row r="260" spans="1:5" ht="15">
      <c r="A260" s="6" t="s">
        <v>126</v>
      </c>
      <c r="B260" s="47">
        <v>388091.24</v>
      </c>
      <c r="C260" s="51" t="s">
        <v>804</v>
      </c>
      <c r="D260" s="55" t="s">
        <v>1225</v>
      </c>
      <c r="E260" s="64">
        <v>42927</v>
      </c>
    </row>
    <row r="261" spans="1:5" ht="15">
      <c r="A261" s="6" t="s">
        <v>127</v>
      </c>
      <c r="B261" s="47">
        <v>199464.08</v>
      </c>
      <c r="C261" s="51" t="s">
        <v>805</v>
      </c>
      <c r="D261" s="55" t="s">
        <v>1226</v>
      </c>
      <c r="E261" s="64">
        <v>42927</v>
      </c>
    </row>
    <row r="262" spans="1:5" ht="15">
      <c r="A262" s="6" t="s">
        <v>128</v>
      </c>
      <c r="B262" s="47">
        <v>2389301.65</v>
      </c>
      <c r="C262" s="51" t="s">
        <v>806</v>
      </c>
      <c r="D262" s="55" t="s">
        <v>1227</v>
      </c>
      <c r="E262" s="64">
        <v>42927</v>
      </c>
    </row>
    <row r="263" spans="1:5" ht="15">
      <c r="A263" s="6" t="s">
        <v>129</v>
      </c>
      <c r="B263" s="47">
        <v>174657.51</v>
      </c>
      <c r="C263" s="51" t="s">
        <v>807</v>
      </c>
      <c r="D263" s="55" t="s">
        <v>1228</v>
      </c>
      <c r="E263" s="64">
        <v>42927</v>
      </c>
    </row>
    <row r="264" spans="1:5" ht="15">
      <c r="A264" s="6" t="s">
        <v>130</v>
      </c>
      <c r="B264" s="47">
        <v>260409.37</v>
      </c>
      <c r="C264" s="51" t="s">
        <v>808</v>
      </c>
      <c r="D264" s="55" t="s">
        <v>1229</v>
      </c>
      <c r="E264" s="64">
        <v>42927</v>
      </c>
    </row>
    <row r="265" spans="1:5" ht="15">
      <c r="A265" s="6" t="s">
        <v>131</v>
      </c>
      <c r="B265" s="47">
        <v>2261055.64</v>
      </c>
      <c r="C265" s="51" t="s">
        <v>809</v>
      </c>
      <c r="D265" s="55" t="s">
        <v>1230</v>
      </c>
      <c r="E265" s="64">
        <v>42927</v>
      </c>
    </row>
    <row r="266" spans="1:5" ht="15">
      <c r="A266" s="6" t="s">
        <v>132</v>
      </c>
      <c r="B266" s="47">
        <v>7254.24</v>
      </c>
      <c r="C266" s="51" t="s">
        <v>810</v>
      </c>
      <c r="D266" s="55" t="s">
        <v>1231</v>
      </c>
      <c r="E266" s="64">
        <v>42927</v>
      </c>
    </row>
    <row r="267" spans="1:5" ht="15">
      <c r="A267" s="6" t="s">
        <v>133</v>
      </c>
      <c r="B267" s="47">
        <v>1520237.57</v>
      </c>
      <c r="C267" s="51" t="s">
        <v>811</v>
      </c>
      <c r="D267" s="55" t="s">
        <v>1232</v>
      </c>
      <c r="E267" s="64">
        <v>42927</v>
      </c>
    </row>
    <row r="268" spans="1:5" ht="15">
      <c r="A268" s="6" t="s">
        <v>134</v>
      </c>
      <c r="B268" s="47">
        <v>341175.81</v>
      </c>
      <c r="C268" s="51" t="s">
        <v>812</v>
      </c>
      <c r="D268" s="55" t="s">
        <v>1233</v>
      </c>
      <c r="E268" s="64">
        <v>42927</v>
      </c>
    </row>
    <row r="269" spans="1:5" ht="15">
      <c r="A269" s="6" t="s">
        <v>135</v>
      </c>
      <c r="B269" s="47">
        <v>687906.16</v>
      </c>
      <c r="C269" s="51" t="s">
        <v>813</v>
      </c>
      <c r="D269" s="55" t="s">
        <v>1234</v>
      </c>
      <c r="E269" s="64">
        <v>42927</v>
      </c>
    </row>
    <row r="270" spans="1:5" ht="15">
      <c r="A270" s="6" t="s">
        <v>136</v>
      </c>
      <c r="B270" s="47">
        <v>600177.75</v>
      </c>
      <c r="C270" s="51" t="s">
        <v>814</v>
      </c>
      <c r="D270" s="56" t="s">
        <v>1235</v>
      </c>
      <c r="E270" s="64">
        <v>42927</v>
      </c>
    </row>
    <row r="271" spans="1:5" ht="15">
      <c r="A271" s="6" t="s">
        <v>137</v>
      </c>
      <c r="B271" s="47">
        <v>121666.03</v>
      </c>
      <c r="C271" s="51" t="s">
        <v>815</v>
      </c>
      <c r="D271" s="57"/>
      <c r="E271" s="64">
        <v>42927</v>
      </c>
    </row>
    <row r="272" spans="1:5" ht="15">
      <c r="A272" s="6" t="s">
        <v>138</v>
      </c>
      <c r="B272" s="47">
        <v>496512.25</v>
      </c>
      <c r="C272" s="51" t="s">
        <v>816</v>
      </c>
      <c r="D272" s="58"/>
      <c r="E272" s="64">
        <v>42927</v>
      </c>
    </row>
    <row r="273" spans="1:5" ht="15">
      <c r="A273" s="6" t="s">
        <v>139</v>
      </c>
      <c r="B273" s="47">
        <v>131505.82</v>
      </c>
      <c r="C273" s="51" t="s">
        <v>797</v>
      </c>
      <c r="D273" s="56" t="s">
        <v>1214</v>
      </c>
      <c r="E273" s="64">
        <v>42927</v>
      </c>
    </row>
    <row r="274" spans="1:5" ht="15">
      <c r="A274" s="6" t="s">
        <v>140</v>
      </c>
      <c r="B274" s="47">
        <v>64696.97</v>
      </c>
      <c r="C274" s="51" t="s">
        <v>817</v>
      </c>
      <c r="D274" s="57"/>
      <c r="E274" s="64">
        <v>42927</v>
      </c>
    </row>
    <row r="275" spans="1:5" ht="15">
      <c r="A275" s="6" t="s">
        <v>141</v>
      </c>
      <c r="B275" s="47">
        <v>73996.64</v>
      </c>
      <c r="C275" s="51" t="s">
        <v>817</v>
      </c>
      <c r="D275" s="57"/>
      <c r="E275" s="64">
        <v>42927</v>
      </c>
    </row>
    <row r="276" spans="1:5" ht="15">
      <c r="A276" s="6" t="s">
        <v>142</v>
      </c>
      <c r="B276" s="47">
        <v>233312.32</v>
      </c>
      <c r="C276" s="51" t="s">
        <v>818</v>
      </c>
      <c r="D276" s="57"/>
      <c r="E276" s="64">
        <v>42927</v>
      </c>
    </row>
    <row r="277" spans="1:5" ht="15">
      <c r="A277" s="6" t="s">
        <v>143</v>
      </c>
      <c r="B277" s="47">
        <v>131526.91</v>
      </c>
      <c r="C277" s="51" t="s">
        <v>819</v>
      </c>
      <c r="D277" s="57"/>
      <c r="E277" s="64">
        <v>42927</v>
      </c>
    </row>
    <row r="278" spans="1:5" ht="15">
      <c r="A278" s="6" t="s">
        <v>144</v>
      </c>
      <c r="B278" s="47">
        <v>80327.15</v>
      </c>
      <c r="C278" s="51" t="s">
        <v>820</v>
      </c>
      <c r="D278" s="57"/>
      <c r="E278" s="64">
        <v>42927</v>
      </c>
    </row>
    <row r="279" spans="1:5" ht="15">
      <c r="A279" s="6" t="s">
        <v>145</v>
      </c>
      <c r="B279" s="47">
        <v>410354.75</v>
      </c>
      <c r="C279" s="51" t="s">
        <v>821</v>
      </c>
      <c r="D279" s="57"/>
      <c r="E279" s="64">
        <v>42927</v>
      </c>
    </row>
    <row r="280" spans="1:5" ht="15">
      <c r="A280" s="6" t="s">
        <v>146</v>
      </c>
      <c r="B280" s="47">
        <v>213195.95</v>
      </c>
      <c r="C280" s="51" t="s">
        <v>821</v>
      </c>
      <c r="D280" s="58"/>
      <c r="E280" s="64">
        <v>42927</v>
      </c>
    </row>
    <row r="281" spans="1:5" ht="15">
      <c r="A281" s="6" t="s">
        <v>147</v>
      </c>
      <c r="B281" s="47">
        <v>1816983.39</v>
      </c>
      <c r="C281" s="51" t="s">
        <v>822</v>
      </c>
      <c r="D281" s="55" t="s">
        <v>1195</v>
      </c>
      <c r="E281" s="64">
        <v>42927</v>
      </c>
    </row>
    <row r="282" spans="1:5" ht="15">
      <c r="A282" s="6" t="s">
        <v>148</v>
      </c>
      <c r="B282" s="47">
        <v>183633.95</v>
      </c>
      <c r="C282" s="51" t="s">
        <v>823</v>
      </c>
      <c r="D282" s="55" t="s">
        <v>1188</v>
      </c>
      <c r="E282" s="64">
        <v>42927</v>
      </c>
    </row>
    <row r="283" spans="1:5" ht="15">
      <c r="A283" s="6" t="s">
        <v>149</v>
      </c>
      <c r="B283" s="47">
        <v>674525.74</v>
      </c>
      <c r="C283" s="51" t="s">
        <v>824</v>
      </c>
      <c r="D283" s="56" t="s">
        <v>1192</v>
      </c>
      <c r="E283" s="64">
        <v>42927</v>
      </c>
    </row>
    <row r="284" spans="1:5" ht="15">
      <c r="A284" s="6" t="s">
        <v>150</v>
      </c>
      <c r="B284" s="47">
        <v>96068.85</v>
      </c>
      <c r="C284" s="51" t="s">
        <v>825</v>
      </c>
      <c r="D284" s="58"/>
      <c r="E284" s="64">
        <v>42927</v>
      </c>
    </row>
    <row r="285" spans="1:5" ht="15">
      <c r="A285" s="6" t="s">
        <v>151</v>
      </c>
      <c r="B285" s="47">
        <v>218506.61</v>
      </c>
      <c r="C285" s="51" t="s">
        <v>826</v>
      </c>
      <c r="D285" s="56" t="s">
        <v>1209</v>
      </c>
      <c r="E285" s="64">
        <v>42927</v>
      </c>
    </row>
    <row r="286" spans="1:5" ht="15">
      <c r="A286" s="6" t="s">
        <v>152</v>
      </c>
      <c r="B286" s="47">
        <v>129170.93</v>
      </c>
      <c r="C286" s="51" t="s">
        <v>827</v>
      </c>
      <c r="D286" s="58"/>
      <c r="E286" s="64">
        <v>42927</v>
      </c>
    </row>
    <row r="287" spans="1:5" ht="15">
      <c r="A287" s="6" t="s">
        <v>153</v>
      </c>
      <c r="B287" s="47">
        <v>453904.7</v>
      </c>
      <c r="C287" s="51" t="s">
        <v>828</v>
      </c>
      <c r="D287" s="56" t="s">
        <v>1209</v>
      </c>
      <c r="E287" s="64">
        <v>42927</v>
      </c>
    </row>
    <row r="288" spans="1:5" ht="15">
      <c r="A288" s="6" t="s">
        <v>154</v>
      </c>
      <c r="B288" s="47">
        <v>283476.67</v>
      </c>
      <c r="C288" s="51" t="s">
        <v>829</v>
      </c>
      <c r="D288" s="57"/>
      <c r="E288" s="64">
        <v>42927</v>
      </c>
    </row>
    <row r="289" spans="1:5" ht="15">
      <c r="A289" s="6" t="s">
        <v>155</v>
      </c>
      <c r="B289" s="47">
        <v>170267.15</v>
      </c>
      <c r="C289" s="51" t="s">
        <v>830</v>
      </c>
      <c r="D289" s="58"/>
      <c r="E289" s="64">
        <v>42927</v>
      </c>
    </row>
    <row r="290" spans="1:5" ht="15">
      <c r="A290" s="6" t="s">
        <v>156</v>
      </c>
      <c r="B290" s="47">
        <v>737380.69</v>
      </c>
      <c r="C290" s="51" t="s">
        <v>761</v>
      </c>
      <c r="D290" s="56" t="s">
        <v>1205</v>
      </c>
      <c r="E290" s="64">
        <v>42927</v>
      </c>
    </row>
    <row r="291" spans="1:5" ht="15">
      <c r="A291" s="6" t="s">
        <v>157</v>
      </c>
      <c r="B291" s="47">
        <v>287919.3</v>
      </c>
      <c r="C291" s="51" t="s">
        <v>831</v>
      </c>
      <c r="D291" s="57"/>
      <c r="E291" s="64">
        <v>42927</v>
      </c>
    </row>
    <row r="292" spans="1:5" ht="15">
      <c r="A292" s="6" t="s">
        <v>158</v>
      </c>
      <c r="B292" s="47">
        <v>370038.89</v>
      </c>
      <c r="C292" s="51" t="s">
        <v>832</v>
      </c>
      <c r="D292" s="58"/>
      <c r="E292" s="64">
        <v>42927</v>
      </c>
    </row>
    <row r="293" spans="1:5" ht="15">
      <c r="A293" s="6" t="s">
        <v>159</v>
      </c>
      <c r="B293" s="47">
        <v>43978.99</v>
      </c>
      <c r="C293" s="51" t="s">
        <v>833</v>
      </c>
      <c r="D293" s="55" t="s">
        <v>1213</v>
      </c>
      <c r="E293" s="64">
        <v>42927</v>
      </c>
    </row>
    <row r="294" spans="1:5" ht="15">
      <c r="A294" s="6" t="s">
        <v>160</v>
      </c>
      <c r="B294" s="47">
        <v>41819.97</v>
      </c>
      <c r="C294" s="51" t="s">
        <v>834</v>
      </c>
      <c r="D294" s="55" t="s">
        <v>1213</v>
      </c>
      <c r="E294" s="64">
        <v>42927</v>
      </c>
    </row>
    <row r="295" spans="1:5" ht="15">
      <c r="A295" s="6" t="s">
        <v>161</v>
      </c>
      <c r="B295" s="47">
        <v>170892.25</v>
      </c>
      <c r="C295" s="51" t="s">
        <v>835</v>
      </c>
      <c r="D295" s="56" t="s">
        <v>1185</v>
      </c>
      <c r="E295" s="64">
        <v>42927</v>
      </c>
    </row>
    <row r="296" spans="1:5" ht="15">
      <c r="A296" s="6" t="s">
        <v>162</v>
      </c>
      <c r="B296" s="47">
        <v>4549518.88</v>
      </c>
      <c r="C296" s="51" t="s">
        <v>836</v>
      </c>
      <c r="D296" s="57"/>
      <c r="E296" s="64">
        <v>42927</v>
      </c>
    </row>
    <row r="297" spans="1:5" ht="15">
      <c r="A297" s="6" t="s">
        <v>163</v>
      </c>
      <c r="B297" s="47">
        <v>23388.72</v>
      </c>
      <c r="C297" s="51" t="s">
        <v>837</v>
      </c>
      <c r="D297" s="58"/>
      <c r="E297" s="64">
        <v>42927</v>
      </c>
    </row>
    <row r="298" spans="1:5" ht="15">
      <c r="A298" s="6" t="s">
        <v>164</v>
      </c>
      <c r="B298" s="47">
        <v>6525.96</v>
      </c>
      <c r="C298" s="51" t="s">
        <v>706</v>
      </c>
      <c r="D298" s="56" t="s">
        <v>1192</v>
      </c>
      <c r="E298" s="64">
        <v>42927</v>
      </c>
    </row>
    <row r="299" spans="1:5" ht="15">
      <c r="A299" s="6" t="s">
        <v>165</v>
      </c>
      <c r="B299" s="47">
        <v>6522.39</v>
      </c>
      <c r="C299" s="51" t="s">
        <v>706</v>
      </c>
      <c r="D299" s="57"/>
      <c r="E299" s="64">
        <v>42927</v>
      </c>
    </row>
    <row r="300" spans="1:5" ht="15">
      <c r="A300" s="6" t="s">
        <v>166</v>
      </c>
      <c r="B300" s="47">
        <v>8449</v>
      </c>
      <c r="C300" s="51" t="s">
        <v>706</v>
      </c>
      <c r="D300" s="58"/>
      <c r="E300" s="64">
        <v>42927</v>
      </c>
    </row>
    <row r="301" spans="1:5" ht="15">
      <c r="A301" s="6" t="s">
        <v>167</v>
      </c>
      <c r="B301" s="47">
        <v>88003.17</v>
      </c>
      <c r="C301" s="51" t="s">
        <v>838</v>
      </c>
      <c r="D301" s="55" t="s">
        <v>1199</v>
      </c>
      <c r="E301" s="64">
        <v>42927</v>
      </c>
    </row>
    <row r="302" spans="1:5" ht="15">
      <c r="A302" s="6" t="s">
        <v>168</v>
      </c>
      <c r="B302" s="47">
        <v>226990.08</v>
      </c>
      <c r="C302" s="51" t="s">
        <v>839</v>
      </c>
      <c r="D302" s="56" t="s">
        <v>1202</v>
      </c>
      <c r="E302" s="64">
        <v>42927</v>
      </c>
    </row>
    <row r="303" spans="1:5" ht="15">
      <c r="A303" s="6" t="s">
        <v>169</v>
      </c>
      <c r="B303" s="47">
        <v>290755.42</v>
      </c>
      <c r="C303" s="51" t="s">
        <v>840</v>
      </c>
      <c r="D303" s="58"/>
      <c r="E303" s="64">
        <v>42927</v>
      </c>
    </row>
    <row r="304" spans="1:5" ht="15">
      <c r="A304" s="6" t="s">
        <v>170</v>
      </c>
      <c r="B304" s="47">
        <v>491077</v>
      </c>
      <c r="C304" s="51" t="s">
        <v>841</v>
      </c>
      <c r="D304" s="56" t="s">
        <v>1188</v>
      </c>
      <c r="E304" s="64">
        <v>42927</v>
      </c>
    </row>
    <row r="305" spans="1:5" ht="15">
      <c r="A305" s="6" t="s">
        <v>171</v>
      </c>
      <c r="B305" s="47">
        <v>1497710.93</v>
      </c>
      <c r="C305" s="51" t="s">
        <v>842</v>
      </c>
      <c r="D305" s="58"/>
      <c r="E305" s="64">
        <v>42927</v>
      </c>
    </row>
    <row r="306" spans="1:5" ht="15">
      <c r="A306" s="6" t="s">
        <v>172</v>
      </c>
      <c r="B306" s="47">
        <v>80033.87</v>
      </c>
      <c r="C306" s="51" t="s">
        <v>843</v>
      </c>
      <c r="D306" s="55" t="s">
        <v>1189</v>
      </c>
      <c r="E306" s="64">
        <v>42927</v>
      </c>
    </row>
    <row r="307" spans="1:5" ht="15">
      <c r="A307" s="6" t="s">
        <v>173</v>
      </c>
      <c r="B307" s="47">
        <v>27050.4</v>
      </c>
      <c r="C307" s="51" t="s">
        <v>844</v>
      </c>
      <c r="D307" s="56" t="s">
        <v>1187</v>
      </c>
      <c r="E307" s="64">
        <v>42927</v>
      </c>
    </row>
    <row r="308" spans="1:5" ht="15">
      <c r="A308" s="6" t="s">
        <v>174</v>
      </c>
      <c r="B308" s="47">
        <v>81044.82</v>
      </c>
      <c r="C308" s="51" t="s">
        <v>845</v>
      </c>
      <c r="D308" s="58"/>
      <c r="E308" s="64">
        <v>42927</v>
      </c>
    </row>
    <row r="309" spans="1:5" ht="15">
      <c r="A309" s="6" t="s">
        <v>175</v>
      </c>
      <c r="B309" s="47">
        <v>101866.88</v>
      </c>
      <c r="C309" s="51" t="s">
        <v>846</v>
      </c>
      <c r="D309" s="56" t="s">
        <v>1182</v>
      </c>
      <c r="E309" s="64">
        <v>42927</v>
      </c>
    </row>
    <row r="310" spans="1:5" ht="15">
      <c r="A310" s="6" t="s">
        <v>176</v>
      </c>
      <c r="B310" s="47">
        <v>1104956.11</v>
      </c>
      <c r="C310" s="51" t="s">
        <v>847</v>
      </c>
      <c r="D310" s="57"/>
      <c r="E310" s="64">
        <v>42927</v>
      </c>
    </row>
    <row r="311" spans="1:5" ht="15">
      <c r="A311" s="6" t="s">
        <v>177</v>
      </c>
      <c r="B311" s="47">
        <v>976321.71</v>
      </c>
      <c r="C311" s="51" t="s">
        <v>848</v>
      </c>
      <c r="D311" s="58"/>
      <c r="E311" s="64">
        <v>42927</v>
      </c>
    </row>
    <row r="312" spans="1:5" ht="15">
      <c r="A312" s="6" t="s">
        <v>178</v>
      </c>
      <c r="B312" s="47">
        <v>102580.24</v>
      </c>
      <c r="C312" s="51" t="s">
        <v>849</v>
      </c>
      <c r="D312" s="56" t="s">
        <v>1217</v>
      </c>
      <c r="E312" s="64">
        <v>42927</v>
      </c>
    </row>
    <row r="313" spans="1:5" ht="15">
      <c r="A313" s="6" t="s">
        <v>179</v>
      </c>
      <c r="B313" s="47">
        <v>206173.84</v>
      </c>
      <c r="C313" s="51" t="s">
        <v>850</v>
      </c>
      <c r="D313" s="57"/>
      <c r="E313" s="64">
        <v>42927</v>
      </c>
    </row>
    <row r="314" spans="1:5" ht="15">
      <c r="A314" s="6" t="s">
        <v>180</v>
      </c>
      <c r="B314" s="47">
        <v>1020327.42</v>
      </c>
      <c r="C314" s="51" t="s">
        <v>850</v>
      </c>
      <c r="D314" s="57"/>
      <c r="E314" s="64">
        <v>42927</v>
      </c>
    </row>
    <row r="315" spans="1:5" ht="15">
      <c r="A315" s="6" t="s">
        <v>181</v>
      </c>
      <c r="B315" s="47">
        <v>572568.34</v>
      </c>
      <c r="C315" s="51" t="s">
        <v>851</v>
      </c>
      <c r="D315" s="57"/>
      <c r="E315" s="64">
        <v>42927</v>
      </c>
    </row>
    <row r="316" spans="1:5" ht="15">
      <c r="A316" s="6" t="s">
        <v>182</v>
      </c>
      <c r="B316" s="47">
        <v>135802.32</v>
      </c>
      <c r="C316" s="51" t="s">
        <v>852</v>
      </c>
      <c r="D316" s="57"/>
      <c r="E316" s="64">
        <v>42927</v>
      </c>
    </row>
    <row r="317" spans="1:5" ht="15">
      <c r="A317" s="6" t="s">
        <v>183</v>
      </c>
      <c r="B317" s="47">
        <v>478644.57</v>
      </c>
      <c r="C317" s="51" t="s">
        <v>853</v>
      </c>
      <c r="D317" s="57"/>
      <c r="E317" s="64">
        <v>42927</v>
      </c>
    </row>
    <row r="318" spans="1:5" ht="15">
      <c r="A318" s="6" t="s">
        <v>184</v>
      </c>
      <c r="B318" s="47">
        <v>304120.17</v>
      </c>
      <c r="C318" s="51" t="s">
        <v>854</v>
      </c>
      <c r="D318" s="58"/>
      <c r="E318" s="64">
        <v>42927</v>
      </c>
    </row>
    <row r="319" spans="1:5" ht="15">
      <c r="A319" s="6" t="s">
        <v>185</v>
      </c>
      <c r="B319" s="47">
        <v>15490</v>
      </c>
      <c r="C319" s="51" t="s">
        <v>855</v>
      </c>
      <c r="D319" s="55" t="s">
        <v>1185</v>
      </c>
      <c r="E319" s="64">
        <v>42927</v>
      </c>
    </row>
    <row r="320" spans="1:5" ht="15">
      <c r="A320" s="6" t="s">
        <v>186</v>
      </c>
      <c r="B320" s="47">
        <v>268820.69</v>
      </c>
      <c r="C320" s="51" t="s">
        <v>856</v>
      </c>
      <c r="D320" s="56" t="s">
        <v>1184</v>
      </c>
      <c r="E320" s="64">
        <v>42927</v>
      </c>
    </row>
    <row r="321" spans="1:5" ht="15">
      <c r="A321" s="6" t="s">
        <v>187</v>
      </c>
      <c r="B321" s="47">
        <v>287134.68</v>
      </c>
      <c r="C321" s="51" t="s">
        <v>856</v>
      </c>
      <c r="D321" s="57"/>
      <c r="E321" s="64">
        <v>42927</v>
      </c>
    </row>
    <row r="322" spans="1:5" ht="15">
      <c r="A322" s="6" t="s">
        <v>188</v>
      </c>
      <c r="B322" s="47">
        <v>134849.02</v>
      </c>
      <c r="C322" s="51" t="s">
        <v>857</v>
      </c>
      <c r="D322" s="57"/>
      <c r="E322" s="64">
        <v>42927</v>
      </c>
    </row>
    <row r="323" spans="1:5" ht="15">
      <c r="A323" s="6" t="s">
        <v>189</v>
      </c>
      <c r="B323" s="47">
        <v>115464.33</v>
      </c>
      <c r="C323" s="51" t="s">
        <v>857</v>
      </c>
      <c r="D323" s="58"/>
      <c r="E323" s="64">
        <v>42927</v>
      </c>
    </row>
    <row r="324" spans="1:5" ht="15">
      <c r="A324" s="6" t="s">
        <v>190</v>
      </c>
      <c r="B324" s="47">
        <v>191776.16</v>
      </c>
      <c r="C324" s="51" t="s">
        <v>858</v>
      </c>
      <c r="D324" s="56" t="s">
        <v>1198</v>
      </c>
      <c r="E324" s="64">
        <v>42927</v>
      </c>
    </row>
    <row r="325" spans="1:5" ht="15">
      <c r="A325" s="6" t="s">
        <v>191</v>
      </c>
      <c r="B325" s="47">
        <v>1218916.28</v>
      </c>
      <c r="C325" s="51" t="s">
        <v>859</v>
      </c>
      <c r="D325" s="57"/>
      <c r="E325" s="64">
        <v>42927</v>
      </c>
    </row>
    <row r="326" spans="1:5" ht="15">
      <c r="A326" s="6" t="s">
        <v>192</v>
      </c>
      <c r="B326" s="47">
        <v>470768.44</v>
      </c>
      <c r="C326" s="51" t="s">
        <v>860</v>
      </c>
      <c r="D326" s="58"/>
      <c r="E326" s="64">
        <v>42927</v>
      </c>
    </row>
    <row r="327" spans="1:5" ht="15">
      <c r="A327" s="6" t="s">
        <v>193</v>
      </c>
      <c r="B327" s="47">
        <v>138186.36</v>
      </c>
      <c r="C327" s="51" t="s">
        <v>861</v>
      </c>
      <c r="D327" s="56" t="s">
        <v>1200</v>
      </c>
      <c r="E327" s="64">
        <v>42927</v>
      </c>
    </row>
    <row r="328" spans="1:5" ht="15">
      <c r="A328" s="6" t="s">
        <v>194</v>
      </c>
      <c r="B328" s="47">
        <v>2537623.28</v>
      </c>
      <c r="C328" s="51" t="s">
        <v>862</v>
      </c>
      <c r="D328" s="57"/>
      <c r="E328" s="64">
        <v>42927</v>
      </c>
    </row>
    <row r="329" spans="1:5" ht="15">
      <c r="A329" s="6" t="s">
        <v>195</v>
      </c>
      <c r="B329" s="47">
        <v>2342703.02</v>
      </c>
      <c r="C329" s="51" t="s">
        <v>863</v>
      </c>
      <c r="D329" s="58"/>
      <c r="E329" s="64">
        <v>42927</v>
      </c>
    </row>
    <row r="330" spans="1:5" ht="15">
      <c r="A330" s="6" t="s">
        <v>196</v>
      </c>
      <c r="B330" s="47">
        <v>239606.26</v>
      </c>
      <c r="C330" s="51" t="s">
        <v>864</v>
      </c>
      <c r="D330" s="56" t="s">
        <v>1201</v>
      </c>
      <c r="E330" s="64">
        <v>42927</v>
      </c>
    </row>
    <row r="331" spans="1:5" ht="15">
      <c r="A331" s="6" t="s">
        <v>197</v>
      </c>
      <c r="B331" s="47">
        <v>1016790.37</v>
      </c>
      <c r="C331" s="51" t="s">
        <v>865</v>
      </c>
      <c r="D331" s="57"/>
      <c r="E331" s="64" t="s">
        <v>1178</v>
      </c>
    </row>
    <row r="332" spans="1:5" ht="15">
      <c r="A332" s="6" t="s">
        <v>198</v>
      </c>
      <c r="B332" s="47">
        <v>755824.87</v>
      </c>
      <c r="C332" s="51" t="s">
        <v>866</v>
      </c>
      <c r="D332" s="58"/>
      <c r="E332" s="64">
        <v>42927</v>
      </c>
    </row>
    <row r="333" spans="1:5" ht="15">
      <c r="A333" s="6" t="s">
        <v>199</v>
      </c>
      <c r="B333" s="47">
        <v>401230.03</v>
      </c>
      <c r="C333" s="51" t="s">
        <v>867</v>
      </c>
      <c r="D333" s="56" t="s">
        <v>1190</v>
      </c>
      <c r="E333" s="64">
        <v>42927</v>
      </c>
    </row>
    <row r="334" spans="1:5" ht="15">
      <c r="A334" s="6" t="s">
        <v>200</v>
      </c>
      <c r="B334" s="47">
        <v>90207.83</v>
      </c>
      <c r="C334" s="51" t="s">
        <v>867</v>
      </c>
      <c r="D334" s="57"/>
      <c r="E334" s="64">
        <v>42927</v>
      </c>
    </row>
    <row r="335" spans="1:5" ht="15">
      <c r="A335" s="6" t="s">
        <v>201</v>
      </c>
      <c r="B335" s="47">
        <v>1448770.74</v>
      </c>
      <c r="C335" s="51" t="s">
        <v>868</v>
      </c>
      <c r="D335" s="57"/>
      <c r="E335" s="64">
        <v>42927</v>
      </c>
    </row>
    <row r="336" spans="1:5" ht="15">
      <c r="A336" s="6" t="s">
        <v>202</v>
      </c>
      <c r="B336" s="47">
        <v>944165.72</v>
      </c>
      <c r="C336" s="51" t="s">
        <v>869</v>
      </c>
      <c r="D336" s="58"/>
      <c r="E336" s="64">
        <v>42927</v>
      </c>
    </row>
    <row r="337" spans="1:5" ht="15">
      <c r="A337" s="6" t="s">
        <v>203</v>
      </c>
      <c r="B337" s="47">
        <v>318694.63</v>
      </c>
      <c r="C337" s="51" t="s">
        <v>870</v>
      </c>
      <c r="D337" s="55" t="s">
        <v>1199</v>
      </c>
      <c r="E337" s="64">
        <v>42927</v>
      </c>
    </row>
    <row r="338" spans="1:5" ht="15">
      <c r="A338" s="6" t="s">
        <v>204</v>
      </c>
      <c r="B338" s="47">
        <v>153818</v>
      </c>
      <c r="C338" s="51" t="s">
        <v>871</v>
      </c>
      <c r="D338" s="55" t="s">
        <v>1214</v>
      </c>
      <c r="E338" s="64">
        <v>42927</v>
      </c>
    </row>
    <row r="339" spans="1:5" ht="15">
      <c r="A339" s="6" t="s">
        <v>205</v>
      </c>
      <c r="B339" s="47">
        <v>1406042.26</v>
      </c>
      <c r="C339" s="51" t="s">
        <v>872</v>
      </c>
      <c r="D339" s="56" t="s">
        <v>1187</v>
      </c>
      <c r="E339" s="64">
        <v>42927</v>
      </c>
    </row>
    <row r="340" spans="1:5" ht="15">
      <c r="A340" s="6" t="s">
        <v>206</v>
      </c>
      <c r="B340" s="47">
        <v>89125.35</v>
      </c>
      <c r="C340" s="51" t="s">
        <v>873</v>
      </c>
      <c r="D340" s="58"/>
      <c r="E340" s="64">
        <v>42927</v>
      </c>
    </row>
    <row r="341" spans="1:5" ht="15">
      <c r="A341" s="6" t="s">
        <v>207</v>
      </c>
      <c r="B341" s="47">
        <v>582284.2</v>
      </c>
      <c r="C341" s="51" t="s">
        <v>874</v>
      </c>
      <c r="D341" s="56" t="s">
        <v>1212</v>
      </c>
      <c r="E341" s="64">
        <v>42927</v>
      </c>
    </row>
    <row r="342" spans="1:5" ht="15">
      <c r="A342" s="6" t="s">
        <v>208</v>
      </c>
      <c r="B342" s="47">
        <v>1442286.53</v>
      </c>
      <c r="C342" s="51" t="s">
        <v>875</v>
      </c>
      <c r="D342" s="57"/>
      <c r="E342" s="64">
        <v>42927</v>
      </c>
    </row>
    <row r="343" spans="1:5" ht="15">
      <c r="A343" s="6" t="s">
        <v>209</v>
      </c>
      <c r="B343" s="47">
        <v>216288.45</v>
      </c>
      <c r="C343" s="51" t="s">
        <v>876</v>
      </c>
      <c r="D343" s="58"/>
      <c r="E343" s="64">
        <v>42927</v>
      </c>
    </row>
    <row r="344" spans="1:5" ht="15">
      <c r="A344" s="6" t="s">
        <v>210</v>
      </c>
      <c r="B344" s="47">
        <v>465928.3</v>
      </c>
      <c r="C344" s="51" t="s">
        <v>720</v>
      </c>
      <c r="D344" s="56" t="s">
        <v>1211</v>
      </c>
      <c r="E344" s="64">
        <v>42927</v>
      </c>
    </row>
    <row r="345" spans="1:5" ht="15">
      <c r="A345" s="6" t="s">
        <v>211</v>
      </c>
      <c r="B345" s="47">
        <v>492461.76</v>
      </c>
      <c r="C345" s="51" t="s">
        <v>877</v>
      </c>
      <c r="D345" s="57"/>
      <c r="E345" s="64">
        <v>42927</v>
      </c>
    </row>
    <row r="346" spans="1:5" ht="15">
      <c r="A346" s="6" t="s">
        <v>212</v>
      </c>
      <c r="B346" s="47">
        <v>310801.44</v>
      </c>
      <c r="C346" s="51" t="s">
        <v>878</v>
      </c>
      <c r="D346" s="58"/>
      <c r="E346" s="64">
        <v>42927</v>
      </c>
    </row>
    <row r="347" spans="1:5" ht="15">
      <c r="A347" s="6" t="s">
        <v>213</v>
      </c>
      <c r="B347" s="47">
        <v>597664.22</v>
      </c>
      <c r="C347" s="51" t="s">
        <v>879</v>
      </c>
      <c r="D347" s="56" t="s">
        <v>1195</v>
      </c>
      <c r="E347" s="64">
        <v>42927</v>
      </c>
    </row>
    <row r="348" spans="1:5" ht="15">
      <c r="A348" s="6" t="s">
        <v>214</v>
      </c>
      <c r="B348" s="47">
        <v>1165259.88</v>
      </c>
      <c r="C348" s="51" t="s">
        <v>880</v>
      </c>
      <c r="D348" s="58"/>
      <c r="E348" s="64">
        <v>42927</v>
      </c>
    </row>
    <row r="349" spans="1:5" ht="15">
      <c r="A349" s="6" t="s">
        <v>215</v>
      </c>
      <c r="B349" s="47">
        <v>72344.4</v>
      </c>
      <c r="C349" s="51" t="s">
        <v>849</v>
      </c>
      <c r="D349" s="56" t="s">
        <v>1217</v>
      </c>
      <c r="E349" s="64">
        <v>42927</v>
      </c>
    </row>
    <row r="350" spans="1:5" ht="15">
      <c r="A350" s="6" t="s">
        <v>216</v>
      </c>
      <c r="B350" s="47">
        <v>90443.99</v>
      </c>
      <c r="C350" s="51" t="s">
        <v>881</v>
      </c>
      <c r="D350" s="57"/>
      <c r="E350" s="64">
        <v>42927</v>
      </c>
    </row>
    <row r="351" spans="1:5" ht="15">
      <c r="A351" s="6" t="s">
        <v>217</v>
      </c>
      <c r="B351" s="47">
        <v>119360.32</v>
      </c>
      <c r="C351" s="51" t="s">
        <v>882</v>
      </c>
      <c r="D351" s="58"/>
      <c r="E351" s="64">
        <v>42927</v>
      </c>
    </row>
    <row r="352" spans="1:5" ht="15">
      <c r="A352" s="6" t="s">
        <v>218</v>
      </c>
      <c r="B352" s="47">
        <v>285561.79</v>
      </c>
      <c r="C352" s="51" t="s">
        <v>883</v>
      </c>
      <c r="D352" s="56" t="s">
        <v>1194</v>
      </c>
      <c r="E352" s="64">
        <v>42927</v>
      </c>
    </row>
    <row r="353" spans="1:5" ht="15">
      <c r="A353" s="6" t="s">
        <v>219</v>
      </c>
      <c r="B353" s="47">
        <v>370913.52</v>
      </c>
      <c r="C353" s="51" t="s">
        <v>884</v>
      </c>
      <c r="D353" s="57"/>
      <c r="E353" s="64">
        <v>42927</v>
      </c>
    </row>
    <row r="354" spans="1:5" ht="15">
      <c r="A354" s="6" t="s">
        <v>220</v>
      </c>
      <c r="B354" s="47">
        <v>50000</v>
      </c>
      <c r="C354" s="51" t="s">
        <v>885</v>
      </c>
      <c r="D354" s="57"/>
      <c r="E354" s="64">
        <v>42927</v>
      </c>
    </row>
    <row r="355" spans="1:5" ht="15">
      <c r="A355" s="6" t="s">
        <v>221</v>
      </c>
      <c r="B355" s="47">
        <v>795827.2</v>
      </c>
      <c r="C355" s="51" t="s">
        <v>886</v>
      </c>
      <c r="D355" s="57"/>
      <c r="E355" s="64">
        <v>42927</v>
      </c>
    </row>
    <row r="356" spans="1:5" ht="15">
      <c r="A356" s="6" t="s">
        <v>222</v>
      </c>
      <c r="B356" s="47">
        <v>518415.12</v>
      </c>
      <c r="C356" s="51" t="s">
        <v>887</v>
      </c>
      <c r="D356" s="58"/>
      <c r="E356" s="64">
        <v>42927</v>
      </c>
    </row>
    <row r="357" spans="1:5" ht="15">
      <c r="A357" s="6" t="s">
        <v>223</v>
      </c>
      <c r="B357" s="47">
        <v>732334.35</v>
      </c>
      <c r="C357" s="51" t="s">
        <v>888</v>
      </c>
      <c r="D357" s="56" t="s">
        <v>1193</v>
      </c>
      <c r="E357" s="64">
        <v>42927</v>
      </c>
    </row>
    <row r="358" spans="1:5" ht="15">
      <c r="A358" s="6" t="s">
        <v>224</v>
      </c>
      <c r="B358" s="47">
        <v>479099.56</v>
      </c>
      <c r="C358" s="51" t="s">
        <v>888</v>
      </c>
      <c r="D358" s="57"/>
      <c r="E358" s="64">
        <v>42927</v>
      </c>
    </row>
    <row r="359" spans="1:5" ht="15">
      <c r="A359" s="6" t="s">
        <v>225</v>
      </c>
      <c r="B359" s="47">
        <v>398425.86</v>
      </c>
      <c r="C359" s="51" t="s">
        <v>889</v>
      </c>
      <c r="D359" s="57"/>
      <c r="E359" s="64">
        <v>42927</v>
      </c>
    </row>
    <row r="360" spans="1:5" ht="15">
      <c r="A360" s="6" t="s">
        <v>226</v>
      </c>
      <c r="B360" s="47">
        <v>45295.98</v>
      </c>
      <c r="C360" s="51" t="s">
        <v>890</v>
      </c>
      <c r="D360" s="58"/>
      <c r="E360" s="64">
        <v>42927</v>
      </c>
    </row>
    <row r="361" spans="1:5" ht="15">
      <c r="A361" s="6" t="s">
        <v>227</v>
      </c>
      <c r="B361" s="47">
        <v>524288.5</v>
      </c>
      <c r="C361" s="51" t="s">
        <v>891</v>
      </c>
      <c r="D361" s="56" t="s">
        <v>1182</v>
      </c>
      <c r="E361" s="64">
        <v>42927</v>
      </c>
    </row>
    <row r="362" spans="1:5" ht="15">
      <c r="A362" s="6" t="s">
        <v>228</v>
      </c>
      <c r="B362" s="47">
        <v>1389776.61</v>
      </c>
      <c r="C362" s="52" t="s">
        <v>892</v>
      </c>
      <c r="D362" s="57"/>
      <c r="E362" s="64">
        <v>42927</v>
      </c>
    </row>
    <row r="363" spans="1:5" ht="15">
      <c r="A363" s="6" t="s">
        <v>229</v>
      </c>
      <c r="B363" s="49">
        <v>58133.26</v>
      </c>
      <c r="C363" s="52" t="s">
        <v>846</v>
      </c>
      <c r="D363" s="57"/>
      <c r="E363" s="64">
        <v>42927</v>
      </c>
    </row>
    <row r="364" spans="1:5" ht="15">
      <c r="A364" s="6" t="s">
        <v>230</v>
      </c>
      <c r="B364" s="47">
        <v>589240.54</v>
      </c>
      <c r="C364" s="52" t="s">
        <v>893</v>
      </c>
      <c r="D364" s="57"/>
      <c r="E364" s="64">
        <v>42927</v>
      </c>
    </row>
    <row r="365" spans="1:5" ht="15">
      <c r="A365" s="6" t="s">
        <v>231</v>
      </c>
      <c r="B365" s="47">
        <v>254019.79</v>
      </c>
      <c r="C365" s="51" t="s">
        <v>894</v>
      </c>
      <c r="D365" s="57"/>
      <c r="E365" s="64">
        <v>42927</v>
      </c>
    </row>
    <row r="366" spans="1:5" ht="15">
      <c r="A366" s="6" t="s">
        <v>232</v>
      </c>
      <c r="B366" s="47">
        <v>23078.01</v>
      </c>
      <c r="C366" s="51" t="s">
        <v>895</v>
      </c>
      <c r="D366" s="57"/>
      <c r="E366" s="64">
        <v>42927</v>
      </c>
    </row>
    <row r="367" spans="1:5" ht="15">
      <c r="A367" s="6" t="s">
        <v>233</v>
      </c>
      <c r="B367" s="47">
        <v>36845.3</v>
      </c>
      <c r="C367" s="51" t="s">
        <v>895</v>
      </c>
      <c r="D367" s="58"/>
      <c r="E367" s="64">
        <v>42927</v>
      </c>
    </row>
    <row r="368" spans="1:5" ht="15">
      <c r="A368" s="6" t="s">
        <v>234</v>
      </c>
      <c r="B368" s="47">
        <v>236804.49</v>
      </c>
      <c r="C368" s="53" t="s">
        <v>896</v>
      </c>
      <c r="D368" s="56" t="s">
        <v>1218</v>
      </c>
      <c r="E368" s="64">
        <v>42927</v>
      </c>
    </row>
    <row r="369" spans="1:5" ht="15">
      <c r="A369" s="6" t="s">
        <v>235</v>
      </c>
      <c r="B369" s="47">
        <v>251685.63</v>
      </c>
      <c r="C369" s="51" t="s">
        <v>897</v>
      </c>
      <c r="D369" s="57"/>
      <c r="E369" s="64">
        <v>42927</v>
      </c>
    </row>
    <row r="370" spans="1:5" ht="15">
      <c r="A370" s="6" t="s">
        <v>236</v>
      </c>
      <c r="B370" s="47">
        <v>141268.98</v>
      </c>
      <c r="C370" s="51" t="s">
        <v>897</v>
      </c>
      <c r="D370" s="57"/>
      <c r="E370" s="64">
        <v>42927</v>
      </c>
    </row>
    <row r="371" spans="1:5" ht="15">
      <c r="A371" s="6" t="s">
        <v>237</v>
      </c>
      <c r="B371" s="47">
        <v>79316.68</v>
      </c>
      <c r="C371" s="51" t="s">
        <v>898</v>
      </c>
      <c r="D371" s="57"/>
      <c r="E371" s="64">
        <v>42927</v>
      </c>
    </row>
    <row r="372" spans="1:5" ht="15">
      <c r="A372" s="6" t="s">
        <v>238</v>
      </c>
      <c r="B372" s="47">
        <v>263595.14</v>
      </c>
      <c r="C372" s="51" t="s">
        <v>899</v>
      </c>
      <c r="D372" s="58"/>
      <c r="E372" s="64">
        <v>42927</v>
      </c>
    </row>
    <row r="373" spans="1:5" ht="15">
      <c r="A373" s="6" t="s">
        <v>239</v>
      </c>
      <c r="B373" s="47">
        <v>235576.32</v>
      </c>
      <c r="C373" s="51" t="s">
        <v>823</v>
      </c>
      <c r="D373" s="56" t="s">
        <v>1210</v>
      </c>
      <c r="E373" s="64">
        <v>42927</v>
      </c>
    </row>
    <row r="374" spans="1:5" ht="15">
      <c r="A374" s="6" t="s">
        <v>240</v>
      </c>
      <c r="B374" s="47">
        <v>129533.14</v>
      </c>
      <c r="C374" s="51" t="s">
        <v>823</v>
      </c>
      <c r="D374" s="57"/>
      <c r="E374" s="64">
        <v>42927</v>
      </c>
    </row>
    <row r="375" spans="1:5" ht="15">
      <c r="A375" s="6" t="s">
        <v>241</v>
      </c>
      <c r="B375" s="47">
        <v>639177.87</v>
      </c>
      <c r="C375" s="51" t="s">
        <v>900</v>
      </c>
      <c r="D375" s="57"/>
      <c r="E375" s="64">
        <v>42927</v>
      </c>
    </row>
    <row r="376" spans="1:5" ht="15">
      <c r="A376" s="6" t="s">
        <v>242</v>
      </c>
      <c r="B376" s="47">
        <v>450401.35</v>
      </c>
      <c r="C376" s="51" t="s">
        <v>901</v>
      </c>
      <c r="D376" s="57"/>
      <c r="E376" s="64">
        <v>42927</v>
      </c>
    </row>
    <row r="377" spans="1:5" ht="15">
      <c r="A377" s="6" t="s">
        <v>243</v>
      </c>
      <c r="B377" s="47">
        <v>265153.37</v>
      </c>
      <c r="C377" s="51" t="s">
        <v>902</v>
      </c>
      <c r="D377" s="57"/>
      <c r="E377" s="64">
        <v>42927</v>
      </c>
    </row>
    <row r="378" spans="1:5" ht="15">
      <c r="A378" s="6" t="s">
        <v>244</v>
      </c>
      <c r="B378" s="47">
        <v>261811.61</v>
      </c>
      <c r="C378" s="51" t="s">
        <v>903</v>
      </c>
      <c r="D378" s="57"/>
      <c r="E378" s="64">
        <v>42927</v>
      </c>
    </row>
    <row r="379" spans="1:5" ht="15">
      <c r="A379" s="6" t="s">
        <v>245</v>
      </c>
      <c r="B379" s="47">
        <v>155775.09</v>
      </c>
      <c r="C379" s="51" t="s">
        <v>812</v>
      </c>
      <c r="D379" s="57"/>
      <c r="E379" s="64">
        <v>42927</v>
      </c>
    </row>
    <row r="380" spans="1:5" ht="15">
      <c r="A380" s="6" t="s">
        <v>246</v>
      </c>
      <c r="B380" s="47">
        <v>177731.26</v>
      </c>
      <c r="C380" s="51" t="s">
        <v>904</v>
      </c>
      <c r="D380" s="57"/>
      <c r="E380" s="64">
        <v>42927</v>
      </c>
    </row>
    <row r="381" spans="1:5" ht="15">
      <c r="A381" s="6" t="s">
        <v>247</v>
      </c>
      <c r="B381" s="47">
        <v>275617.45</v>
      </c>
      <c r="C381" s="51" t="s">
        <v>904</v>
      </c>
      <c r="D381" s="58"/>
      <c r="E381" s="64">
        <v>42927</v>
      </c>
    </row>
    <row r="382" spans="1:5" ht="15">
      <c r="A382" s="6" t="s">
        <v>248</v>
      </c>
      <c r="B382" s="47">
        <v>684017.07</v>
      </c>
      <c r="C382" s="51" t="s">
        <v>905</v>
      </c>
      <c r="D382" s="56" t="s">
        <v>1208</v>
      </c>
      <c r="E382" s="64">
        <v>42927</v>
      </c>
    </row>
    <row r="383" spans="1:5" ht="15">
      <c r="A383" s="6" t="s">
        <v>249</v>
      </c>
      <c r="B383" s="47">
        <v>41483.08</v>
      </c>
      <c r="C383" s="51" t="s">
        <v>906</v>
      </c>
      <c r="D383" s="57"/>
      <c r="E383" s="64">
        <v>42927</v>
      </c>
    </row>
    <row r="384" spans="1:5" ht="15">
      <c r="A384" s="6" t="s">
        <v>250</v>
      </c>
      <c r="B384" s="47">
        <v>673666.78</v>
      </c>
      <c r="C384" s="51" t="s">
        <v>907</v>
      </c>
      <c r="D384" s="57"/>
      <c r="E384" s="64">
        <v>42927</v>
      </c>
    </row>
    <row r="385" spans="1:5" ht="15">
      <c r="A385" s="6" t="s">
        <v>251</v>
      </c>
      <c r="B385" s="47">
        <v>200348.48</v>
      </c>
      <c r="C385" s="51" t="s">
        <v>908</v>
      </c>
      <c r="D385" s="58"/>
      <c r="E385" s="64">
        <v>42927</v>
      </c>
    </row>
    <row r="386" spans="1:5" ht="15">
      <c r="A386" s="6" t="s">
        <v>252</v>
      </c>
      <c r="B386" s="47">
        <v>295351.47</v>
      </c>
      <c r="C386" s="51" t="s">
        <v>909</v>
      </c>
      <c r="D386" s="56" t="s">
        <v>1209</v>
      </c>
      <c r="E386" s="64">
        <v>42933</v>
      </c>
    </row>
    <row r="387" spans="1:5" ht="15">
      <c r="A387" s="6" t="s">
        <v>253</v>
      </c>
      <c r="B387" s="47">
        <v>210157.74</v>
      </c>
      <c r="C387" s="51" t="s">
        <v>910</v>
      </c>
      <c r="D387" s="57"/>
      <c r="E387" s="64">
        <v>42933</v>
      </c>
    </row>
    <row r="388" spans="1:5" ht="15">
      <c r="A388" s="6" t="s">
        <v>254</v>
      </c>
      <c r="B388" s="47">
        <v>182068.63</v>
      </c>
      <c r="C388" s="51" t="s">
        <v>911</v>
      </c>
      <c r="D388" s="57"/>
      <c r="E388" s="64">
        <v>42933</v>
      </c>
    </row>
    <row r="389" spans="1:5" ht="15">
      <c r="A389" s="6" t="s">
        <v>255</v>
      </c>
      <c r="B389" s="47">
        <v>599189.44</v>
      </c>
      <c r="C389" s="51" t="s">
        <v>780</v>
      </c>
      <c r="D389" s="58"/>
      <c r="E389" s="64">
        <v>42933</v>
      </c>
    </row>
    <row r="390" spans="1:5" ht="15">
      <c r="A390" s="6" t="s">
        <v>256</v>
      </c>
      <c r="B390" s="47">
        <v>291834.48</v>
      </c>
      <c r="C390" s="51" t="s">
        <v>912</v>
      </c>
      <c r="D390" s="56" t="s">
        <v>1219</v>
      </c>
      <c r="E390" s="64">
        <v>42933</v>
      </c>
    </row>
    <row r="391" spans="1:5" ht="15">
      <c r="A391" s="6" t="s">
        <v>257</v>
      </c>
      <c r="B391" s="47">
        <v>15732.87</v>
      </c>
      <c r="C391" s="51" t="s">
        <v>913</v>
      </c>
      <c r="D391" s="58"/>
      <c r="E391" s="64">
        <v>42933</v>
      </c>
    </row>
    <row r="392" spans="1:5" ht="15">
      <c r="A392" s="6" t="s">
        <v>258</v>
      </c>
      <c r="B392" s="47">
        <v>116466.95</v>
      </c>
      <c r="C392" s="51" t="s">
        <v>914</v>
      </c>
      <c r="D392" s="56" t="s">
        <v>1201</v>
      </c>
      <c r="E392" s="64">
        <v>42933</v>
      </c>
    </row>
    <row r="393" spans="1:5" ht="15">
      <c r="A393" s="6" t="s">
        <v>259</v>
      </c>
      <c r="B393" s="47">
        <v>81972.29</v>
      </c>
      <c r="C393" s="51" t="s">
        <v>915</v>
      </c>
      <c r="D393" s="57"/>
      <c r="E393" s="64">
        <v>42933</v>
      </c>
    </row>
    <row r="394" spans="1:5" ht="15">
      <c r="A394" s="6" t="s">
        <v>260</v>
      </c>
      <c r="B394" s="47">
        <v>641031.71</v>
      </c>
      <c r="C394" s="51" t="s">
        <v>916</v>
      </c>
      <c r="D394" s="57"/>
      <c r="E394" s="64">
        <v>42933</v>
      </c>
    </row>
    <row r="395" spans="1:5" ht="15">
      <c r="A395" s="6" t="s">
        <v>261</v>
      </c>
      <c r="B395" s="47">
        <v>107635.79</v>
      </c>
      <c r="C395" s="51" t="s">
        <v>917</v>
      </c>
      <c r="D395" s="58"/>
      <c r="E395" s="64">
        <v>42933</v>
      </c>
    </row>
    <row r="396" spans="1:5" ht="15">
      <c r="A396" s="6" t="s">
        <v>262</v>
      </c>
      <c r="B396" s="47">
        <v>2286318.17</v>
      </c>
      <c r="C396" s="51" t="s">
        <v>918</v>
      </c>
      <c r="D396" s="55" t="s">
        <v>1190</v>
      </c>
      <c r="E396" s="64">
        <v>42933</v>
      </c>
    </row>
    <row r="397" spans="1:5" ht="15">
      <c r="A397" s="6" t="s">
        <v>263</v>
      </c>
      <c r="B397" s="47">
        <v>123356.67</v>
      </c>
      <c r="C397" s="51" t="s">
        <v>919</v>
      </c>
      <c r="D397" s="60" t="s">
        <v>1210</v>
      </c>
      <c r="E397" s="64">
        <v>42933</v>
      </c>
    </row>
    <row r="398" spans="1:5" ht="15">
      <c r="A398" s="6" t="s">
        <v>264</v>
      </c>
      <c r="B398" s="47">
        <v>1398426.17</v>
      </c>
      <c r="C398" s="51" t="s">
        <v>920</v>
      </c>
      <c r="D398" s="61"/>
      <c r="E398" s="64">
        <v>42933</v>
      </c>
    </row>
    <row r="399" spans="1:5" ht="15">
      <c r="A399" s="6" t="s">
        <v>265</v>
      </c>
      <c r="B399" s="47">
        <v>112808.14</v>
      </c>
      <c r="C399" s="51" t="s">
        <v>921</v>
      </c>
      <c r="D399" s="61"/>
      <c r="E399" s="64">
        <v>42933</v>
      </c>
    </row>
    <row r="400" spans="1:5" ht="15">
      <c r="A400" s="6" t="s">
        <v>266</v>
      </c>
      <c r="B400" s="47">
        <v>678809.46</v>
      </c>
      <c r="C400" s="51" t="s">
        <v>922</v>
      </c>
      <c r="D400" s="61"/>
      <c r="E400" s="64">
        <v>42933</v>
      </c>
    </row>
    <row r="401" spans="1:5" ht="15">
      <c r="A401" s="6" t="s">
        <v>267</v>
      </c>
      <c r="B401" s="47">
        <v>893782.15</v>
      </c>
      <c r="C401" s="51" t="s">
        <v>923</v>
      </c>
      <c r="D401" s="62"/>
      <c r="E401" s="64">
        <v>42933</v>
      </c>
    </row>
    <row r="402" spans="1:5" ht="15">
      <c r="A402" s="6" t="s">
        <v>268</v>
      </c>
      <c r="B402" s="47">
        <v>338368.74</v>
      </c>
      <c r="C402" s="53" t="s">
        <v>924</v>
      </c>
      <c r="D402" s="56" t="s">
        <v>1199</v>
      </c>
      <c r="E402" s="64">
        <v>42933</v>
      </c>
    </row>
    <row r="403" spans="1:5" ht="15">
      <c r="A403" s="6" t="s">
        <v>269</v>
      </c>
      <c r="B403" s="47">
        <v>244122.43</v>
      </c>
      <c r="C403" s="53" t="s">
        <v>925</v>
      </c>
      <c r="D403" s="57"/>
      <c r="E403" s="64">
        <v>42933</v>
      </c>
    </row>
    <row r="404" spans="1:5" ht="15">
      <c r="A404" s="6" t="s">
        <v>270</v>
      </c>
      <c r="B404" s="47">
        <v>368291.41</v>
      </c>
      <c r="C404" s="53" t="s">
        <v>926</v>
      </c>
      <c r="D404" s="57"/>
      <c r="E404" s="64">
        <v>42933</v>
      </c>
    </row>
    <row r="405" spans="1:5" ht="15">
      <c r="A405" s="6" t="s">
        <v>271</v>
      </c>
      <c r="B405" s="47">
        <v>694243.25</v>
      </c>
      <c r="C405" s="51" t="s">
        <v>927</v>
      </c>
      <c r="D405" s="57"/>
      <c r="E405" s="64">
        <v>42933</v>
      </c>
    </row>
    <row r="406" spans="1:5" ht="15">
      <c r="A406" s="6" t="s">
        <v>272</v>
      </c>
      <c r="B406" s="47">
        <v>386838.95</v>
      </c>
      <c r="C406" s="51" t="s">
        <v>928</v>
      </c>
      <c r="D406" s="57"/>
      <c r="E406" s="64">
        <v>42933</v>
      </c>
    </row>
    <row r="407" spans="1:5" ht="15">
      <c r="A407" s="6" t="s">
        <v>273</v>
      </c>
      <c r="B407" s="47">
        <v>476126.26</v>
      </c>
      <c r="C407" s="51" t="s">
        <v>845</v>
      </c>
      <c r="D407" s="58"/>
      <c r="E407" s="64">
        <v>42933</v>
      </c>
    </row>
    <row r="408" spans="1:5" ht="15">
      <c r="A408" s="6" t="s">
        <v>274</v>
      </c>
      <c r="B408" s="47">
        <v>39690.47</v>
      </c>
      <c r="C408" s="51" t="s">
        <v>929</v>
      </c>
      <c r="D408" s="55" t="s">
        <v>1187</v>
      </c>
      <c r="E408" s="64">
        <v>42933</v>
      </c>
    </row>
    <row r="409" spans="1:5" ht="15">
      <c r="A409" s="6" t="s">
        <v>275</v>
      </c>
      <c r="B409" s="47">
        <v>1015428.48</v>
      </c>
      <c r="C409" s="51" t="s">
        <v>930</v>
      </c>
      <c r="D409" s="55" t="s">
        <v>1203</v>
      </c>
      <c r="E409" s="64">
        <v>42933</v>
      </c>
    </row>
    <row r="410" spans="1:5" ht="15">
      <c r="A410" s="6" t="s">
        <v>276</v>
      </c>
      <c r="B410" s="47">
        <v>136399.6</v>
      </c>
      <c r="C410" s="51" t="s">
        <v>931</v>
      </c>
      <c r="D410" s="55" t="s">
        <v>1185</v>
      </c>
      <c r="E410" s="64">
        <v>42933</v>
      </c>
    </row>
    <row r="411" spans="1:5" ht="15">
      <c r="A411" s="6" t="s">
        <v>277</v>
      </c>
      <c r="B411" s="47">
        <v>461252.38</v>
      </c>
      <c r="C411" s="51" t="s">
        <v>932</v>
      </c>
      <c r="D411" s="56" t="s">
        <v>1194</v>
      </c>
      <c r="E411" s="64">
        <v>42933</v>
      </c>
    </row>
    <row r="412" spans="1:5" ht="15">
      <c r="A412" s="6" t="s">
        <v>278</v>
      </c>
      <c r="B412" s="47">
        <v>645562.95</v>
      </c>
      <c r="C412" s="51" t="s">
        <v>886</v>
      </c>
      <c r="D412" s="58"/>
      <c r="E412" s="64">
        <v>42933</v>
      </c>
    </row>
    <row r="413" spans="1:5" ht="15">
      <c r="A413" s="6" t="s">
        <v>279</v>
      </c>
      <c r="B413" s="47">
        <v>117066.67</v>
      </c>
      <c r="C413" s="51" t="s">
        <v>933</v>
      </c>
      <c r="D413" s="56" t="s">
        <v>1180</v>
      </c>
      <c r="E413" s="64">
        <v>42933</v>
      </c>
    </row>
    <row r="414" spans="1:5" ht="15">
      <c r="A414" s="6" t="s">
        <v>280</v>
      </c>
      <c r="B414" s="47">
        <v>239282.12</v>
      </c>
      <c r="C414" s="51" t="s">
        <v>934</v>
      </c>
      <c r="D414" s="58"/>
      <c r="E414" s="64">
        <v>42933</v>
      </c>
    </row>
    <row r="415" spans="1:5" ht="15">
      <c r="A415" s="6" t="s">
        <v>281</v>
      </c>
      <c r="B415" s="47">
        <v>743629.19</v>
      </c>
      <c r="C415" s="51" t="s">
        <v>935</v>
      </c>
      <c r="D415" s="56" t="s">
        <v>1200</v>
      </c>
      <c r="E415" s="64">
        <v>42933</v>
      </c>
    </row>
    <row r="416" spans="1:5" ht="15">
      <c r="A416" s="6" t="s">
        <v>282</v>
      </c>
      <c r="B416" s="47">
        <v>171221.96</v>
      </c>
      <c r="C416" s="51" t="s">
        <v>936</v>
      </c>
      <c r="D416" s="58"/>
      <c r="E416" s="64">
        <v>42933</v>
      </c>
    </row>
    <row r="417" spans="1:5" ht="15">
      <c r="A417" s="6" t="s">
        <v>283</v>
      </c>
      <c r="B417" s="47">
        <v>400244.91</v>
      </c>
      <c r="C417" s="51" t="s">
        <v>766</v>
      </c>
      <c r="D417" s="56" t="s">
        <v>1217</v>
      </c>
      <c r="E417" s="64">
        <v>42933</v>
      </c>
    </row>
    <row r="418" spans="1:5" ht="15">
      <c r="A418" s="6" t="s">
        <v>284</v>
      </c>
      <c r="B418" s="47">
        <v>1594252.42</v>
      </c>
      <c r="C418" s="51" t="s">
        <v>937</v>
      </c>
      <c r="D418" s="58"/>
      <c r="E418" s="64">
        <v>42933</v>
      </c>
    </row>
    <row r="419" spans="1:5" ht="15">
      <c r="A419" s="6" t="s">
        <v>285</v>
      </c>
      <c r="B419" s="47">
        <v>74356.15</v>
      </c>
      <c r="C419" s="51" t="s">
        <v>938</v>
      </c>
      <c r="D419" s="56" t="s">
        <v>1193</v>
      </c>
      <c r="E419" s="64">
        <v>42933</v>
      </c>
    </row>
    <row r="420" spans="1:5" ht="15">
      <c r="A420" s="6" t="s">
        <v>286</v>
      </c>
      <c r="B420" s="47">
        <v>230569.82</v>
      </c>
      <c r="C420" s="51" t="s">
        <v>938</v>
      </c>
      <c r="D420" s="57"/>
      <c r="E420" s="64">
        <v>42933</v>
      </c>
    </row>
    <row r="421" spans="1:5" ht="15">
      <c r="A421" s="6" t="s">
        <v>287</v>
      </c>
      <c r="B421" s="47">
        <v>190873.76</v>
      </c>
      <c r="C421" s="51" t="s">
        <v>938</v>
      </c>
      <c r="D421" s="58"/>
      <c r="E421" s="64">
        <v>42933</v>
      </c>
    </row>
    <row r="422" spans="1:5" ht="15">
      <c r="A422" s="6" t="s">
        <v>288</v>
      </c>
      <c r="B422" s="47">
        <v>31015.05</v>
      </c>
      <c r="C422" s="51" t="s">
        <v>939</v>
      </c>
      <c r="D422" s="56" t="s">
        <v>1218</v>
      </c>
      <c r="E422" s="64">
        <v>42933</v>
      </c>
    </row>
    <row r="423" spans="1:5" ht="15">
      <c r="A423" s="6" t="s">
        <v>289</v>
      </c>
      <c r="B423" s="47">
        <v>56685.39</v>
      </c>
      <c r="C423" s="51" t="s">
        <v>940</v>
      </c>
      <c r="D423" s="57"/>
      <c r="E423" s="64">
        <v>42933</v>
      </c>
    </row>
    <row r="424" spans="1:5" ht="15">
      <c r="A424" s="6" t="s">
        <v>290</v>
      </c>
      <c r="B424" s="47">
        <v>59107.61</v>
      </c>
      <c r="C424" s="51" t="s">
        <v>941</v>
      </c>
      <c r="D424" s="58"/>
      <c r="E424" s="64">
        <v>42933</v>
      </c>
    </row>
    <row r="425" spans="1:5" ht="15">
      <c r="A425" s="6" t="s">
        <v>291</v>
      </c>
      <c r="B425" s="47">
        <v>173621</v>
      </c>
      <c r="C425" s="51" t="s">
        <v>942</v>
      </c>
      <c r="D425" s="56" t="s">
        <v>1197</v>
      </c>
      <c r="E425" s="64">
        <v>42933</v>
      </c>
    </row>
    <row r="426" spans="1:5" ht="15">
      <c r="A426" s="6" t="s">
        <v>292</v>
      </c>
      <c r="B426" s="47">
        <v>243507.44</v>
      </c>
      <c r="C426" s="51" t="s">
        <v>943</v>
      </c>
      <c r="D426" s="58"/>
      <c r="E426" s="64">
        <v>42933</v>
      </c>
    </row>
    <row r="427" spans="1:5" ht="15">
      <c r="A427" s="6" t="s">
        <v>293</v>
      </c>
      <c r="B427" s="47">
        <v>28204.12</v>
      </c>
      <c r="C427" s="51" t="s">
        <v>944</v>
      </c>
      <c r="D427" s="56" t="s">
        <v>1191</v>
      </c>
      <c r="E427" s="64">
        <v>42933</v>
      </c>
    </row>
    <row r="428" spans="1:5" ht="15">
      <c r="A428" s="6" t="s">
        <v>294</v>
      </c>
      <c r="B428" s="47">
        <v>235104.11</v>
      </c>
      <c r="C428" s="51" t="s">
        <v>945</v>
      </c>
      <c r="D428" s="58"/>
      <c r="E428" s="64">
        <v>42933</v>
      </c>
    </row>
    <row r="429" spans="1:5" ht="15">
      <c r="A429" s="6" t="s">
        <v>295</v>
      </c>
      <c r="B429" s="47">
        <v>1407605.36</v>
      </c>
      <c r="C429" s="51" t="s">
        <v>946</v>
      </c>
      <c r="D429" s="56" t="s">
        <v>1184</v>
      </c>
      <c r="E429" s="64">
        <v>42933</v>
      </c>
    </row>
    <row r="430" spans="1:5" ht="15">
      <c r="A430" s="6" t="s">
        <v>296</v>
      </c>
      <c r="B430" s="47">
        <v>470983.79</v>
      </c>
      <c r="C430" s="51" t="s">
        <v>947</v>
      </c>
      <c r="D430" s="58"/>
      <c r="E430" s="64">
        <v>42933</v>
      </c>
    </row>
    <row r="431" spans="1:5" ht="15">
      <c r="A431" s="6" t="s">
        <v>297</v>
      </c>
      <c r="B431" s="47">
        <v>433743.03</v>
      </c>
      <c r="C431" s="51" t="s">
        <v>948</v>
      </c>
      <c r="D431" s="55" t="s">
        <v>1182</v>
      </c>
      <c r="E431" s="64">
        <v>42933</v>
      </c>
    </row>
    <row r="432" spans="1:5" ht="15">
      <c r="A432" s="6" t="s">
        <v>298</v>
      </c>
      <c r="B432" s="47">
        <v>458678.69</v>
      </c>
      <c r="C432" s="51" t="s">
        <v>949</v>
      </c>
      <c r="D432" s="55" t="s">
        <v>1214</v>
      </c>
      <c r="E432" s="64">
        <v>42933</v>
      </c>
    </row>
    <row r="433" spans="1:5" ht="15">
      <c r="A433" s="6" t="s">
        <v>299</v>
      </c>
      <c r="B433" s="50">
        <v>233833.51</v>
      </c>
      <c r="C433" s="51" t="s">
        <v>950</v>
      </c>
      <c r="D433" s="55" t="s">
        <v>1195</v>
      </c>
      <c r="E433" s="64">
        <v>42933</v>
      </c>
    </row>
    <row r="434" spans="1:5" ht="15">
      <c r="A434" s="6" t="s">
        <v>300</v>
      </c>
      <c r="B434" s="47">
        <v>1350200.88</v>
      </c>
      <c r="C434" s="51" t="s">
        <v>760</v>
      </c>
      <c r="D434" s="55" t="s">
        <v>1205</v>
      </c>
      <c r="E434" s="64">
        <v>42933</v>
      </c>
    </row>
    <row r="435" spans="1:5" ht="15">
      <c r="A435" s="6" t="s">
        <v>301</v>
      </c>
      <c r="B435" s="47">
        <v>87000</v>
      </c>
      <c r="C435" s="51" t="s">
        <v>951</v>
      </c>
      <c r="D435" s="55" t="s">
        <v>1214</v>
      </c>
      <c r="E435" s="64">
        <v>42933</v>
      </c>
    </row>
    <row r="436" spans="1:5" ht="15">
      <c r="A436" s="6" t="s">
        <v>302</v>
      </c>
      <c r="B436" s="47">
        <v>508275.86</v>
      </c>
      <c r="C436" s="51" t="s">
        <v>704</v>
      </c>
      <c r="D436" s="56" t="s">
        <v>1191</v>
      </c>
      <c r="E436" s="64">
        <v>42933</v>
      </c>
    </row>
    <row r="437" spans="1:5" ht="15">
      <c r="A437" s="6" t="s">
        <v>303</v>
      </c>
      <c r="B437" s="47">
        <v>227173.22</v>
      </c>
      <c r="C437" s="51" t="s">
        <v>704</v>
      </c>
      <c r="D437" s="57"/>
      <c r="E437" s="64">
        <v>42933</v>
      </c>
    </row>
    <row r="438" spans="1:5" ht="15">
      <c r="A438" s="6" t="s">
        <v>304</v>
      </c>
      <c r="B438" s="47">
        <v>600032.71</v>
      </c>
      <c r="C438" s="51" t="s">
        <v>952</v>
      </c>
      <c r="D438" s="58"/>
      <c r="E438" s="64">
        <v>42933</v>
      </c>
    </row>
    <row r="439" spans="1:5" ht="12.75" customHeight="1">
      <c r="A439" s="6" t="s">
        <v>305</v>
      </c>
      <c r="B439" s="47">
        <v>1049203.1</v>
      </c>
      <c r="C439" s="51" t="s">
        <v>953</v>
      </c>
      <c r="D439" s="55" t="s">
        <v>1208</v>
      </c>
      <c r="E439" s="64">
        <v>42933</v>
      </c>
    </row>
    <row r="440" spans="1:5" ht="12.75" customHeight="1">
      <c r="A440" s="6" t="s">
        <v>306</v>
      </c>
      <c r="B440" s="47">
        <v>153554.01</v>
      </c>
      <c r="C440" s="51" t="s">
        <v>954</v>
      </c>
      <c r="D440" s="55" t="s">
        <v>1208</v>
      </c>
      <c r="E440" s="64">
        <v>42933</v>
      </c>
    </row>
    <row r="441" spans="1:5" ht="12.75" customHeight="1">
      <c r="A441" s="6" t="s">
        <v>307</v>
      </c>
      <c r="B441" s="47">
        <v>683469.28</v>
      </c>
      <c r="C441" s="51" t="s">
        <v>868</v>
      </c>
      <c r="D441" s="56" t="s">
        <v>1206</v>
      </c>
      <c r="E441" s="64">
        <v>42933</v>
      </c>
    </row>
    <row r="442" spans="1:5" ht="15">
      <c r="A442" s="6" t="s">
        <v>308</v>
      </c>
      <c r="B442" s="47">
        <v>179057.23</v>
      </c>
      <c r="C442" s="51" t="s">
        <v>955</v>
      </c>
      <c r="D442" s="58"/>
      <c r="E442" s="64">
        <v>42933</v>
      </c>
    </row>
    <row r="443" spans="1:5" ht="15">
      <c r="A443" s="6" t="s">
        <v>309</v>
      </c>
      <c r="B443" s="47">
        <v>509267.49</v>
      </c>
      <c r="C443" s="51" t="s">
        <v>956</v>
      </c>
      <c r="D443" s="56" t="s">
        <v>1192</v>
      </c>
      <c r="E443" s="64">
        <v>42933</v>
      </c>
    </row>
    <row r="444" spans="1:5" ht="15">
      <c r="A444" s="6" t="s">
        <v>310</v>
      </c>
      <c r="B444" s="47">
        <v>926873.11</v>
      </c>
      <c r="C444" s="51" t="s">
        <v>957</v>
      </c>
      <c r="D444" s="58"/>
      <c r="E444" s="64">
        <v>42933</v>
      </c>
    </row>
    <row r="445" spans="1:5" ht="15">
      <c r="A445" s="6" t="s">
        <v>311</v>
      </c>
      <c r="B445" s="47">
        <v>92173.26</v>
      </c>
      <c r="C445" s="51" t="s">
        <v>958</v>
      </c>
      <c r="D445" s="55" t="s">
        <v>1218</v>
      </c>
      <c r="E445" s="64">
        <v>42933</v>
      </c>
    </row>
    <row r="446" spans="1:5" ht="15">
      <c r="A446" s="6" t="s">
        <v>312</v>
      </c>
      <c r="B446" s="47">
        <v>806502.19</v>
      </c>
      <c r="C446" s="51" t="s">
        <v>959</v>
      </c>
      <c r="D446" s="55" t="s">
        <v>1211</v>
      </c>
      <c r="E446" s="64">
        <v>42933</v>
      </c>
    </row>
    <row r="447" spans="1:5" ht="15">
      <c r="A447" s="6" t="s">
        <v>313</v>
      </c>
      <c r="B447" s="47">
        <v>257924.37</v>
      </c>
      <c r="C447" s="51" t="s">
        <v>960</v>
      </c>
      <c r="D447" s="56" t="s">
        <v>1199</v>
      </c>
      <c r="E447" s="64">
        <v>42933</v>
      </c>
    </row>
    <row r="448" spans="1:5" ht="15">
      <c r="A448" s="6" t="s">
        <v>314</v>
      </c>
      <c r="B448" s="47">
        <v>476122.94</v>
      </c>
      <c r="C448" s="51" t="s">
        <v>961</v>
      </c>
      <c r="D448" s="58"/>
      <c r="E448" s="64">
        <v>42933</v>
      </c>
    </row>
    <row r="449" spans="1:5" ht="15">
      <c r="A449" s="6" t="s">
        <v>315</v>
      </c>
      <c r="B449" s="47">
        <v>295228.41</v>
      </c>
      <c r="C449" s="51" t="s">
        <v>962</v>
      </c>
      <c r="D449" s="56" t="s">
        <v>1188</v>
      </c>
      <c r="E449" s="64">
        <v>42933</v>
      </c>
    </row>
    <row r="450" spans="1:5" ht="15">
      <c r="A450" s="6" t="s">
        <v>316</v>
      </c>
      <c r="B450" s="47">
        <v>1742659.12</v>
      </c>
      <c r="C450" s="51" t="s">
        <v>963</v>
      </c>
      <c r="D450" s="58"/>
      <c r="E450" s="64">
        <v>42933</v>
      </c>
    </row>
    <row r="451" spans="1:5" ht="15">
      <c r="A451" s="6" t="s">
        <v>317</v>
      </c>
      <c r="B451" s="47">
        <v>214482.32</v>
      </c>
      <c r="C451" s="51" t="s">
        <v>964</v>
      </c>
      <c r="D451" s="55" t="s">
        <v>1180</v>
      </c>
      <c r="E451" s="64">
        <v>42933</v>
      </c>
    </row>
    <row r="452" spans="1:5" ht="15">
      <c r="A452" s="6" t="s">
        <v>318</v>
      </c>
      <c r="B452" s="47">
        <v>36906.96</v>
      </c>
      <c r="C452" s="51" t="s">
        <v>965</v>
      </c>
      <c r="D452" s="55" t="s">
        <v>1183</v>
      </c>
      <c r="E452" s="64">
        <v>42933</v>
      </c>
    </row>
    <row r="453" spans="1:5" ht="15">
      <c r="A453" s="6" t="s">
        <v>319</v>
      </c>
      <c r="B453" s="47">
        <v>227627.36</v>
      </c>
      <c r="C453" s="54" t="s">
        <v>757</v>
      </c>
      <c r="D453" s="56" t="s">
        <v>1185</v>
      </c>
      <c r="E453" s="64">
        <v>42933</v>
      </c>
    </row>
    <row r="454" spans="1:5" ht="15">
      <c r="A454" s="6" t="s">
        <v>320</v>
      </c>
      <c r="B454" s="47">
        <v>261057.54</v>
      </c>
      <c r="C454" s="51" t="s">
        <v>966</v>
      </c>
      <c r="D454" s="57"/>
      <c r="E454" s="64">
        <v>42933</v>
      </c>
    </row>
    <row r="455" spans="1:5" ht="15">
      <c r="A455" s="6" t="s">
        <v>321</v>
      </c>
      <c r="B455" s="47">
        <v>741567.47</v>
      </c>
      <c r="C455" s="51" t="s">
        <v>931</v>
      </c>
      <c r="D455" s="58"/>
      <c r="E455" s="64">
        <v>42933</v>
      </c>
    </row>
    <row r="456" spans="1:5" ht="15">
      <c r="A456" s="6" t="s">
        <v>322</v>
      </c>
      <c r="B456" s="47">
        <v>182800.18</v>
      </c>
      <c r="C456" s="51" t="s">
        <v>967</v>
      </c>
      <c r="D456" s="55" t="s">
        <v>1202</v>
      </c>
      <c r="E456" s="64">
        <v>42933</v>
      </c>
    </row>
    <row r="457" spans="1:5" ht="12.75" customHeight="1">
      <c r="A457" s="6" t="s">
        <v>323</v>
      </c>
      <c r="B457" s="47">
        <v>249055.79</v>
      </c>
      <c r="C457" s="51" t="s">
        <v>968</v>
      </c>
      <c r="D457" s="55" t="s">
        <v>1202</v>
      </c>
      <c r="E457" s="64">
        <v>42933</v>
      </c>
    </row>
    <row r="458" spans="1:5" ht="12.75" customHeight="1">
      <c r="A458" s="6" t="s">
        <v>324</v>
      </c>
      <c r="B458" s="47">
        <v>739999.5</v>
      </c>
      <c r="C458" s="51" t="s">
        <v>969</v>
      </c>
      <c r="D458" s="56" t="s">
        <v>1202</v>
      </c>
      <c r="E458" s="64">
        <v>42933</v>
      </c>
    </row>
    <row r="459" spans="1:5" ht="12.75" customHeight="1">
      <c r="A459" s="6" t="s">
        <v>325</v>
      </c>
      <c r="B459" s="47">
        <v>1176610.7</v>
      </c>
      <c r="C459" s="51" t="s">
        <v>970</v>
      </c>
      <c r="D459" s="57"/>
      <c r="E459" s="64">
        <v>42933</v>
      </c>
    </row>
    <row r="460" spans="1:5" ht="15">
      <c r="A460" s="6" t="s">
        <v>326</v>
      </c>
      <c r="B460" s="47">
        <v>55995.19</v>
      </c>
      <c r="C460" s="51" t="s">
        <v>971</v>
      </c>
      <c r="D460" s="58"/>
      <c r="E460" s="64">
        <v>42933</v>
      </c>
    </row>
    <row r="461" spans="1:5" ht="15">
      <c r="A461" s="6" t="s">
        <v>327</v>
      </c>
      <c r="B461" s="47">
        <v>26180</v>
      </c>
      <c r="C461" s="51" t="s">
        <v>972</v>
      </c>
      <c r="D461" s="56" t="s">
        <v>1192</v>
      </c>
      <c r="E461" s="64">
        <v>42933</v>
      </c>
    </row>
    <row r="462" spans="1:5" ht="15">
      <c r="A462" s="6" t="s">
        <v>328</v>
      </c>
      <c r="B462" s="47">
        <v>26180</v>
      </c>
      <c r="C462" s="51" t="s">
        <v>972</v>
      </c>
      <c r="D462" s="57"/>
      <c r="E462" s="64">
        <v>42933</v>
      </c>
    </row>
    <row r="463" spans="1:5" ht="15">
      <c r="A463" s="6" t="s">
        <v>329</v>
      </c>
      <c r="B463" s="47">
        <v>26180</v>
      </c>
      <c r="C463" s="51" t="s">
        <v>972</v>
      </c>
      <c r="D463" s="57"/>
      <c r="E463" s="64">
        <v>42933</v>
      </c>
    </row>
    <row r="464" spans="1:5" ht="15">
      <c r="A464" s="6" t="s">
        <v>330</v>
      </c>
      <c r="B464" s="47">
        <v>28560</v>
      </c>
      <c r="C464" s="51" t="s">
        <v>972</v>
      </c>
      <c r="D464" s="58"/>
      <c r="E464" s="64">
        <v>42933</v>
      </c>
    </row>
    <row r="465" spans="1:5" ht="15">
      <c r="A465" s="6" t="s">
        <v>331</v>
      </c>
      <c r="B465" s="47">
        <v>11010.45</v>
      </c>
      <c r="C465" s="51" t="s">
        <v>973</v>
      </c>
      <c r="D465" s="56" t="s">
        <v>1190</v>
      </c>
      <c r="E465" s="64">
        <v>42933</v>
      </c>
    </row>
    <row r="466" spans="1:5" ht="15">
      <c r="A466" s="6" t="s">
        <v>332</v>
      </c>
      <c r="B466" s="47">
        <v>561932.47</v>
      </c>
      <c r="C466" s="51" t="s">
        <v>974</v>
      </c>
      <c r="D466" s="57"/>
      <c r="E466" s="64">
        <v>42933</v>
      </c>
    </row>
    <row r="467" spans="1:5" ht="15">
      <c r="A467" s="6" t="s">
        <v>333</v>
      </c>
      <c r="B467" s="47">
        <v>583425.29</v>
      </c>
      <c r="C467" s="51" t="s">
        <v>975</v>
      </c>
      <c r="D467" s="57"/>
      <c r="E467" s="64">
        <v>42933</v>
      </c>
    </row>
    <row r="468" spans="1:5" ht="15">
      <c r="A468" s="6" t="s">
        <v>334</v>
      </c>
      <c r="B468" s="47">
        <v>263536.06</v>
      </c>
      <c r="C468" s="51" t="s">
        <v>975</v>
      </c>
      <c r="D468" s="57"/>
      <c r="E468" s="64">
        <v>42933</v>
      </c>
    </row>
    <row r="469" spans="1:5" ht="15">
      <c r="A469" s="6" t="s">
        <v>335</v>
      </c>
      <c r="B469" s="47">
        <v>965369.51</v>
      </c>
      <c r="C469" s="51" t="s">
        <v>975</v>
      </c>
      <c r="D469" s="57"/>
      <c r="E469" s="64">
        <v>42933</v>
      </c>
    </row>
    <row r="470" spans="1:5" ht="15">
      <c r="A470" s="6" t="s">
        <v>336</v>
      </c>
      <c r="B470" s="47">
        <v>278522.48</v>
      </c>
      <c r="C470" s="51" t="s">
        <v>976</v>
      </c>
      <c r="D470" s="58"/>
      <c r="E470" s="64">
        <v>42933</v>
      </c>
    </row>
    <row r="471" spans="1:5" ht="15">
      <c r="A471" s="6" t="s">
        <v>337</v>
      </c>
      <c r="B471" s="47">
        <v>383258.71</v>
      </c>
      <c r="C471" s="51" t="s">
        <v>977</v>
      </c>
      <c r="D471" s="56" t="s">
        <v>1193</v>
      </c>
      <c r="E471" s="64">
        <v>42933</v>
      </c>
    </row>
    <row r="472" spans="1:5" ht="15">
      <c r="A472" s="6" t="s">
        <v>338</v>
      </c>
      <c r="B472" s="47">
        <v>2663220.18</v>
      </c>
      <c r="C472" s="51" t="s">
        <v>715</v>
      </c>
      <c r="D472" s="58"/>
      <c r="E472" s="64">
        <v>42933</v>
      </c>
    </row>
    <row r="473" spans="1:5" ht="15">
      <c r="A473" s="6" t="s">
        <v>339</v>
      </c>
      <c r="B473" s="47">
        <v>370861.3</v>
      </c>
      <c r="C473" s="51" t="s">
        <v>978</v>
      </c>
      <c r="D473" s="55" t="s">
        <v>1215</v>
      </c>
      <c r="E473" s="64">
        <v>42933</v>
      </c>
    </row>
    <row r="474" spans="1:5" ht="15">
      <c r="A474" s="6" t="s">
        <v>340</v>
      </c>
      <c r="B474" s="47">
        <v>99886.39</v>
      </c>
      <c r="C474" s="51" t="s">
        <v>979</v>
      </c>
      <c r="D474" s="56" t="s">
        <v>1198</v>
      </c>
      <c r="E474" s="64">
        <v>42933</v>
      </c>
    </row>
    <row r="475" spans="1:5" ht="15">
      <c r="A475" s="6" t="s">
        <v>341</v>
      </c>
      <c r="B475" s="47">
        <v>1053830.91</v>
      </c>
      <c r="C475" s="51" t="s">
        <v>727</v>
      </c>
      <c r="D475" s="57"/>
      <c r="E475" s="64">
        <v>42933</v>
      </c>
    </row>
    <row r="476" spans="1:5" ht="15">
      <c r="A476" s="6" t="s">
        <v>342</v>
      </c>
      <c r="B476" s="47">
        <v>151194.95</v>
      </c>
      <c r="C476" s="51" t="s">
        <v>980</v>
      </c>
      <c r="D476" s="57"/>
      <c r="E476" s="64">
        <v>42933</v>
      </c>
    </row>
    <row r="477" spans="1:5" ht="15">
      <c r="A477" s="6" t="s">
        <v>343</v>
      </c>
      <c r="B477" s="47">
        <v>227660.69</v>
      </c>
      <c r="C477" s="51" t="s">
        <v>981</v>
      </c>
      <c r="D477" s="57"/>
      <c r="E477" s="64">
        <v>42933</v>
      </c>
    </row>
    <row r="478" spans="1:5" ht="15">
      <c r="A478" s="6" t="s">
        <v>344</v>
      </c>
      <c r="B478" s="47">
        <v>414945.83</v>
      </c>
      <c r="C478" s="51" t="s">
        <v>982</v>
      </c>
      <c r="D478" s="57"/>
      <c r="E478" s="64">
        <v>42933</v>
      </c>
    </row>
    <row r="479" spans="1:5" ht="15">
      <c r="A479" s="6" t="s">
        <v>345</v>
      </c>
      <c r="B479" s="47">
        <v>605492.73</v>
      </c>
      <c r="C479" s="51" t="s">
        <v>983</v>
      </c>
      <c r="D479" s="58"/>
      <c r="E479" s="64">
        <v>42933</v>
      </c>
    </row>
    <row r="480" spans="1:5" ht="15">
      <c r="A480" s="6" t="s">
        <v>346</v>
      </c>
      <c r="B480" s="47">
        <v>936966.74</v>
      </c>
      <c r="C480" s="51" t="s">
        <v>984</v>
      </c>
      <c r="D480" s="56" t="s">
        <v>1183</v>
      </c>
      <c r="E480" s="64">
        <v>42933</v>
      </c>
    </row>
    <row r="481" spans="1:5" ht="15">
      <c r="A481" s="6" t="s">
        <v>347</v>
      </c>
      <c r="B481" s="47">
        <v>444132.82</v>
      </c>
      <c r="C481" s="51" t="s">
        <v>985</v>
      </c>
      <c r="D481" s="58"/>
      <c r="E481" s="64">
        <v>42933</v>
      </c>
    </row>
    <row r="482" spans="1:5" ht="15.75" customHeight="1">
      <c r="A482" s="6" t="s">
        <v>348</v>
      </c>
      <c r="B482" s="47">
        <v>384925.87</v>
      </c>
      <c r="C482" s="51" t="s">
        <v>986</v>
      </c>
      <c r="D482" s="56" t="s">
        <v>1213</v>
      </c>
      <c r="E482" s="64">
        <v>42933</v>
      </c>
    </row>
    <row r="483" spans="1:5" ht="15">
      <c r="A483" s="6" t="s">
        <v>349</v>
      </c>
      <c r="B483" s="47">
        <v>27844.43</v>
      </c>
      <c r="C483" s="51" t="s">
        <v>987</v>
      </c>
      <c r="D483" s="58"/>
      <c r="E483" s="64">
        <v>42933</v>
      </c>
    </row>
    <row r="484" spans="1:5" ht="15">
      <c r="A484" s="6" t="s">
        <v>350</v>
      </c>
      <c r="B484" s="47">
        <v>195646.1</v>
      </c>
      <c r="C484" s="51" t="s">
        <v>988</v>
      </c>
      <c r="D484" s="56" t="s">
        <v>1195</v>
      </c>
      <c r="E484" s="64">
        <v>42933</v>
      </c>
    </row>
    <row r="485" spans="1:5" ht="15">
      <c r="A485" s="6" t="s">
        <v>351</v>
      </c>
      <c r="B485" s="47">
        <v>456771.81</v>
      </c>
      <c r="C485" s="51" t="s">
        <v>989</v>
      </c>
      <c r="D485" s="58"/>
      <c r="E485" s="64">
        <v>42933</v>
      </c>
    </row>
    <row r="486" spans="1:5" ht="15">
      <c r="A486" s="6" t="s">
        <v>352</v>
      </c>
      <c r="B486" s="47">
        <v>1710737.43</v>
      </c>
      <c r="C486" s="51" t="s">
        <v>800</v>
      </c>
      <c r="D486" s="56" t="s">
        <v>1215</v>
      </c>
      <c r="E486" s="64">
        <v>42933</v>
      </c>
    </row>
    <row r="487" spans="1:5" ht="15">
      <c r="A487" s="6" t="s">
        <v>353</v>
      </c>
      <c r="B487" s="47">
        <v>1454130.86</v>
      </c>
      <c r="C487" s="51" t="s">
        <v>800</v>
      </c>
      <c r="D487" s="57"/>
      <c r="E487" s="64">
        <v>42933</v>
      </c>
    </row>
    <row r="488" spans="1:5" ht="15">
      <c r="A488" s="6" t="s">
        <v>355</v>
      </c>
      <c r="B488" s="47">
        <v>813656.11</v>
      </c>
      <c r="C488" s="51" t="s">
        <v>990</v>
      </c>
      <c r="D488" s="57"/>
      <c r="E488" s="64">
        <v>42933</v>
      </c>
    </row>
    <row r="489" spans="1:5" ht="15">
      <c r="A489" s="6" t="s">
        <v>356</v>
      </c>
      <c r="B489" s="47">
        <v>784547.65</v>
      </c>
      <c r="C489" s="51" t="s">
        <v>991</v>
      </c>
      <c r="D489" s="58"/>
      <c r="E489" s="64">
        <v>42933</v>
      </c>
    </row>
    <row r="490" spans="1:5" ht="15">
      <c r="A490" s="6" t="s">
        <v>357</v>
      </c>
      <c r="B490" s="47">
        <v>397457.19</v>
      </c>
      <c r="C490" s="51" t="s">
        <v>905</v>
      </c>
      <c r="D490" s="56" t="s">
        <v>1208</v>
      </c>
      <c r="E490" s="64">
        <v>42933</v>
      </c>
    </row>
    <row r="491" spans="1:5" ht="15">
      <c r="A491" s="6" t="s">
        <v>358</v>
      </c>
      <c r="B491" s="47">
        <v>352611.83</v>
      </c>
      <c r="C491" s="51" t="s">
        <v>992</v>
      </c>
      <c r="D491" s="57"/>
      <c r="E491" s="64">
        <v>42933</v>
      </c>
    </row>
    <row r="492" spans="1:5" ht="15">
      <c r="A492" s="6" t="s">
        <v>359</v>
      </c>
      <c r="B492" s="47">
        <v>2397366.24</v>
      </c>
      <c r="C492" s="51" t="s">
        <v>993</v>
      </c>
      <c r="D492" s="57"/>
      <c r="E492" s="64">
        <v>42933</v>
      </c>
    </row>
    <row r="493" spans="1:5" ht="15">
      <c r="A493" s="6" t="s">
        <v>360</v>
      </c>
      <c r="B493" s="47">
        <v>1411682.03</v>
      </c>
      <c r="C493" s="51" t="s">
        <v>908</v>
      </c>
      <c r="D493" s="57"/>
      <c r="E493" s="64">
        <v>42933</v>
      </c>
    </row>
    <row r="494" spans="1:5" ht="15">
      <c r="A494" s="6" t="s">
        <v>361</v>
      </c>
      <c r="B494" s="47">
        <v>1923557.23</v>
      </c>
      <c r="C494" s="51" t="s">
        <v>994</v>
      </c>
      <c r="D494" s="57"/>
      <c r="E494" s="64">
        <v>42933</v>
      </c>
    </row>
    <row r="495" spans="1:5" ht="15">
      <c r="A495" s="6" t="s">
        <v>362</v>
      </c>
      <c r="B495" s="47">
        <v>204086.32</v>
      </c>
      <c r="C495" s="51" t="s">
        <v>995</v>
      </c>
      <c r="D495" s="57"/>
      <c r="E495" s="64">
        <v>42933</v>
      </c>
    </row>
    <row r="496" spans="1:5" ht="15">
      <c r="A496" s="6" t="s">
        <v>363</v>
      </c>
      <c r="B496" s="47">
        <v>180109.53</v>
      </c>
      <c r="C496" s="51" t="s">
        <v>996</v>
      </c>
      <c r="D496" s="58"/>
      <c r="E496" s="64">
        <v>42933</v>
      </c>
    </row>
    <row r="497" spans="1:5" ht="15">
      <c r="A497" s="6" t="s">
        <v>364</v>
      </c>
      <c r="B497" s="47">
        <v>46906</v>
      </c>
      <c r="C497" s="51" t="s">
        <v>997</v>
      </c>
      <c r="D497" s="56" t="s">
        <v>1185</v>
      </c>
      <c r="E497" s="64">
        <v>42933</v>
      </c>
    </row>
    <row r="498" spans="1:5" ht="15">
      <c r="A498" s="6" t="s">
        <v>365</v>
      </c>
      <c r="B498" s="47">
        <v>21182</v>
      </c>
      <c r="C498" s="51" t="s">
        <v>997</v>
      </c>
      <c r="D498" s="57"/>
      <c r="E498" s="64">
        <v>42933</v>
      </c>
    </row>
    <row r="499" spans="1:5" ht="15">
      <c r="A499" s="6" t="s">
        <v>366</v>
      </c>
      <c r="B499" s="47">
        <v>45458</v>
      </c>
      <c r="C499" s="51" t="s">
        <v>998</v>
      </c>
      <c r="D499" s="58"/>
      <c r="E499" s="64">
        <v>42933</v>
      </c>
    </row>
    <row r="500" spans="1:5" ht="15">
      <c r="A500" s="6" t="s">
        <v>367</v>
      </c>
      <c r="B500" s="47">
        <v>202220.5</v>
      </c>
      <c r="C500" s="51" t="s">
        <v>999</v>
      </c>
      <c r="D500" s="56" t="s">
        <v>1212</v>
      </c>
      <c r="E500" s="64">
        <v>42933</v>
      </c>
    </row>
    <row r="501" spans="1:5" ht="15">
      <c r="A501" s="6" t="s">
        <v>368</v>
      </c>
      <c r="B501" s="47">
        <v>286325.94</v>
      </c>
      <c r="C501" s="51" t="s">
        <v>874</v>
      </c>
      <c r="D501" s="57"/>
      <c r="E501" s="64">
        <v>42933</v>
      </c>
    </row>
    <row r="502" spans="1:5" ht="15">
      <c r="A502" s="6" t="s">
        <v>369</v>
      </c>
      <c r="B502" s="47">
        <v>2213026.78</v>
      </c>
      <c r="C502" s="51" t="s">
        <v>1000</v>
      </c>
      <c r="D502" s="57"/>
      <c r="E502" s="64">
        <v>42933</v>
      </c>
    </row>
    <row r="503" spans="1:5" ht="15">
      <c r="A503" s="6" t="s">
        <v>370</v>
      </c>
      <c r="B503" s="47">
        <v>715638.63</v>
      </c>
      <c r="C503" s="51" t="s">
        <v>1001</v>
      </c>
      <c r="D503" s="57"/>
      <c r="E503" s="64">
        <v>42933</v>
      </c>
    </row>
    <row r="504" spans="1:5" ht="15">
      <c r="A504" s="6" t="s">
        <v>371</v>
      </c>
      <c r="B504" s="47">
        <v>1500662.15</v>
      </c>
      <c r="C504" s="51" t="s">
        <v>1001</v>
      </c>
      <c r="D504" s="57"/>
      <c r="E504" s="64">
        <v>42933</v>
      </c>
    </row>
    <row r="505" spans="1:5" ht="15">
      <c r="A505" s="6" t="s">
        <v>372</v>
      </c>
      <c r="B505" s="47">
        <v>652302</v>
      </c>
      <c r="C505" s="51" t="s">
        <v>1002</v>
      </c>
      <c r="D505" s="57"/>
      <c r="E505" s="64">
        <v>42933</v>
      </c>
    </row>
    <row r="506" spans="1:5" ht="15">
      <c r="A506" s="6" t="s">
        <v>373</v>
      </c>
      <c r="B506" s="47">
        <v>171243.24</v>
      </c>
      <c r="C506" s="51" t="s">
        <v>1003</v>
      </c>
      <c r="D506" s="57"/>
      <c r="E506" s="64">
        <v>42933</v>
      </c>
    </row>
    <row r="507" spans="1:5" ht="15">
      <c r="A507" s="6" t="s">
        <v>374</v>
      </c>
      <c r="B507" s="47">
        <v>339493.37</v>
      </c>
      <c r="C507" s="51" t="s">
        <v>1004</v>
      </c>
      <c r="D507" s="58"/>
      <c r="E507" s="64">
        <v>42933</v>
      </c>
    </row>
    <row r="508" spans="1:5" ht="15">
      <c r="A508" s="6" t="s">
        <v>375</v>
      </c>
      <c r="B508" s="47">
        <v>1218829</v>
      </c>
      <c r="C508" s="51" t="s">
        <v>1005</v>
      </c>
      <c r="D508" s="56" t="s">
        <v>1239</v>
      </c>
      <c r="E508" s="64">
        <v>42936</v>
      </c>
    </row>
    <row r="509" spans="1:5" ht="15">
      <c r="A509" s="6" t="s">
        <v>376</v>
      </c>
      <c r="B509" s="47">
        <v>125430</v>
      </c>
      <c r="C509" s="51" t="s">
        <v>1006</v>
      </c>
      <c r="D509" s="57"/>
      <c r="E509" s="64">
        <v>42936</v>
      </c>
    </row>
    <row r="510" spans="1:5" ht="15">
      <c r="A510" s="6" t="s">
        <v>377</v>
      </c>
      <c r="B510" s="47">
        <v>1937818</v>
      </c>
      <c r="C510" s="51" t="s">
        <v>1007</v>
      </c>
      <c r="D510" s="57"/>
      <c r="E510" s="64">
        <v>42936</v>
      </c>
    </row>
    <row r="511" spans="1:5" ht="15">
      <c r="A511" s="6" t="s">
        <v>378</v>
      </c>
      <c r="B511" s="47">
        <v>2003814</v>
      </c>
      <c r="C511" s="51" t="s">
        <v>1008</v>
      </c>
      <c r="D511" s="57"/>
      <c r="E511" s="64">
        <v>42936</v>
      </c>
    </row>
    <row r="512" spans="1:5" ht="15">
      <c r="A512" s="6" t="s">
        <v>379</v>
      </c>
      <c r="B512" s="47">
        <v>610546</v>
      </c>
      <c r="C512" s="51" t="s">
        <v>768</v>
      </c>
      <c r="D512" s="57"/>
      <c r="E512" s="64">
        <v>42936</v>
      </c>
    </row>
    <row r="513" spans="1:5" ht="15">
      <c r="A513" s="6" t="s">
        <v>380</v>
      </c>
      <c r="B513" s="47">
        <v>128744</v>
      </c>
      <c r="C513" s="51" t="s">
        <v>1009</v>
      </c>
      <c r="D513" s="58"/>
      <c r="E513" s="64">
        <v>42936</v>
      </c>
    </row>
    <row r="514" spans="1:5" ht="30">
      <c r="A514" s="6" t="s">
        <v>381</v>
      </c>
      <c r="B514" s="47">
        <v>231.36</v>
      </c>
      <c r="C514" s="51" t="s">
        <v>354</v>
      </c>
      <c r="D514" s="59" t="s">
        <v>1236</v>
      </c>
      <c r="E514" s="64">
        <v>42936</v>
      </c>
    </row>
    <row r="515" spans="1:5" ht="15">
      <c r="A515" s="6" t="s">
        <v>382</v>
      </c>
      <c r="B515" s="47">
        <v>16392.45</v>
      </c>
      <c r="C515" s="51" t="s">
        <v>941</v>
      </c>
      <c r="D515" s="55" t="s">
        <v>1237</v>
      </c>
      <c r="E515" s="64">
        <v>42936</v>
      </c>
    </row>
    <row r="516" spans="1:5" ht="15">
      <c r="A516" s="6" t="s">
        <v>383</v>
      </c>
      <c r="B516" s="47">
        <v>3576663.15</v>
      </c>
      <c r="C516" s="51" t="s">
        <v>18</v>
      </c>
      <c r="D516" s="55" t="s">
        <v>1238</v>
      </c>
      <c r="E516" s="64">
        <v>42935</v>
      </c>
    </row>
    <row r="517" spans="1:5" ht="15">
      <c r="A517" s="6" t="s">
        <v>384</v>
      </c>
      <c r="B517" s="47">
        <v>190336.85</v>
      </c>
      <c r="C517" s="51" t="s">
        <v>18</v>
      </c>
      <c r="D517" s="55" t="s">
        <v>1177</v>
      </c>
      <c r="E517" s="64">
        <v>42935</v>
      </c>
    </row>
    <row r="518" spans="1:5" ht="15">
      <c r="A518" s="6" t="s">
        <v>385</v>
      </c>
      <c r="B518" s="47">
        <v>15224.76</v>
      </c>
      <c r="C518" s="51" t="s">
        <v>1010</v>
      </c>
      <c r="D518" s="56" t="s">
        <v>1220</v>
      </c>
      <c r="E518" s="64">
        <v>42937</v>
      </c>
    </row>
    <row r="519" spans="1:5" ht="15">
      <c r="A519" s="6" t="s">
        <v>386</v>
      </c>
      <c r="B519" s="47">
        <v>96998.44</v>
      </c>
      <c r="C519" s="51" t="s">
        <v>1011</v>
      </c>
      <c r="D519" s="57"/>
      <c r="E519" s="64">
        <v>42937</v>
      </c>
    </row>
    <row r="520" spans="1:5" ht="15">
      <c r="A520" s="6" t="s">
        <v>387</v>
      </c>
      <c r="B520" s="47">
        <v>551020.46</v>
      </c>
      <c r="C520" s="51" t="s">
        <v>968</v>
      </c>
      <c r="D520" s="58"/>
      <c r="E520" s="64">
        <v>42937</v>
      </c>
    </row>
    <row r="521" spans="1:5" ht="15">
      <c r="A521" s="6" t="s">
        <v>388</v>
      </c>
      <c r="B521" s="47">
        <v>101268.78</v>
      </c>
      <c r="C521" s="51" t="s">
        <v>1012</v>
      </c>
      <c r="D521" s="56" t="s">
        <v>1237</v>
      </c>
      <c r="E521" s="64" t="s">
        <v>1179</v>
      </c>
    </row>
    <row r="522" spans="1:5" ht="15">
      <c r="A522" s="6" t="s">
        <v>389</v>
      </c>
      <c r="B522" s="47">
        <v>78865.48</v>
      </c>
      <c r="C522" s="51" t="s">
        <v>1013</v>
      </c>
      <c r="D522" s="57"/>
      <c r="E522" s="64" t="s">
        <v>1179</v>
      </c>
    </row>
    <row r="523" spans="1:5" ht="15">
      <c r="A523" s="6" t="s">
        <v>390</v>
      </c>
      <c r="B523" s="47">
        <v>39055.46</v>
      </c>
      <c r="C523" s="51" t="s">
        <v>1014</v>
      </c>
      <c r="D523" s="57"/>
      <c r="E523" s="64" t="s">
        <v>1179</v>
      </c>
    </row>
    <row r="524" spans="1:5" ht="15">
      <c r="A524" s="6" t="s">
        <v>391</v>
      </c>
      <c r="B524" s="47">
        <v>37346.89</v>
      </c>
      <c r="C524" s="51" t="s">
        <v>1015</v>
      </c>
      <c r="D524" s="57"/>
      <c r="E524" s="64" t="s">
        <v>1179</v>
      </c>
    </row>
    <row r="525" spans="1:5" ht="15">
      <c r="A525" s="6" t="s">
        <v>392</v>
      </c>
      <c r="B525" s="47">
        <v>2198.8</v>
      </c>
      <c r="C525" s="51" t="s">
        <v>965</v>
      </c>
      <c r="D525" s="57"/>
      <c r="E525" s="64" t="s">
        <v>1179</v>
      </c>
    </row>
    <row r="526" spans="1:5" ht="15">
      <c r="A526" s="6" t="s">
        <v>393</v>
      </c>
      <c r="B526" s="47">
        <v>59533.39</v>
      </c>
      <c r="C526" s="51" t="s">
        <v>1016</v>
      </c>
      <c r="D526" s="57"/>
      <c r="E526" s="64" t="s">
        <v>1179</v>
      </c>
    </row>
    <row r="527" spans="1:5" ht="15">
      <c r="A527" s="6" t="s">
        <v>394</v>
      </c>
      <c r="B527" s="47">
        <v>16866.78</v>
      </c>
      <c r="C527" s="51" t="s">
        <v>1017</v>
      </c>
      <c r="D527" s="58"/>
      <c r="E527" s="64" t="s">
        <v>1179</v>
      </c>
    </row>
    <row r="528" spans="1:5" ht="15">
      <c r="A528" s="6" t="s">
        <v>395</v>
      </c>
      <c r="B528" s="47">
        <v>373580</v>
      </c>
      <c r="C528" s="51" t="s">
        <v>1018</v>
      </c>
      <c r="D528" s="56" t="s">
        <v>1239</v>
      </c>
      <c r="E528" s="64" t="s">
        <v>1179</v>
      </c>
    </row>
    <row r="529" spans="1:5" ht="15">
      <c r="A529" s="6" t="s">
        <v>396</v>
      </c>
      <c r="B529" s="47">
        <v>32988</v>
      </c>
      <c r="C529" s="51" t="s">
        <v>1016</v>
      </c>
      <c r="D529" s="57"/>
      <c r="E529" s="64" t="s">
        <v>1179</v>
      </c>
    </row>
    <row r="530" spans="1:5" ht="15">
      <c r="A530" s="6" t="s">
        <v>397</v>
      </c>
      <c r="B530" s="47">
        <v>156812</v>
      </c>
      <c r="C530" s="51" t="s">
        <v>1019</v>
      </c>
      <c r="D530" s="57"/>
      <c r="E530" s="64" t="s">
        <v>1179</v>
      </c>
    </row>
    <row r="531" spans="1:5" ht="15">
      <c r="A531" s="6" t="s">
        <v>398</v>
      </c>
      <c r="B531" s="47">
        <v>248827</v>
      </c>
      <c r="C531" s="51" t="s">
        <v>872</v>
      </c>
      <c r="D531" s="58"/>
      <c r="E531" s="64" t="s">
        <v>1179</v>
      </c>
    </row>
    <row r="532" spans="1:5" ht="15">
      <c r="A532" s="6" t="s">
        <v>399</v>
      </c>
      <c r="B532" s="47">
        <v>127373</v>
      </c>
      <c r="C532" s="51" t="s">
        <v>1020</v>
      </c>
      <c r="D532" s="56" t="s">
        <v>1240</v>
      </c>
      <c r="E532" s="64" t="s">
        <v>1179</v>
      </c>
    </row>
    <row r="533" spans="1:5" ht="15">
      <c r="A533" s="6" t="s">
        <v>400</v>
      </c>
      <c r="B533" s="47">
        <v>443853</v>
      </c>
      <c r="C533" s="51" t="s">
        <v>1021</v>
      </c>
      <c r="D533" s="57"/>
      <c r="E533" s="64" t="s">
        <v>1179</v>
      </c>
    </row>
    <row r="534" spans="1:5" ht="15">
      <c r="A534" s="6" t="s">
        <v>401</v>
      </c>
      <c r="B534" s="47">
        <v>520549</v>
      </c>
      <c r="C534" s="51" t="s">
        <v>872</v>
      </c>
      <c r="D534" s="58"/>
      <c r="E534" s="64" t="s">
        <v>1179</v>
      </c>
    </row>
    <row r="535" spans="1:5" ht="15">
      <c r="A535" s="6" t="s">
        <v>402</v>
      </c>
      <c r="B535" s="47">
        <v>745080</v>
      </c>
      <c r="C535" s="51" t="s">
        <v>1022</v>
      </c>
      <c r="D535" s="56" t="s">
        <v>1239</v>
      </c>
      <c r="E535" s="64">
        <v>42942</v>
      </c>
    </row>
    <row r="536" spans="1:5" ht="15">
      <c r="A536" s="6" t="s">
        <v>403</v>
      </c>
      <c r="B536" s="47">
        <v>366193.7</v>
      </c>
      <c r="C536" s="51" t="s">
        <v>845</v>
      </c>
      <c r="D536" s="57"/>
      <c r="E536" s="64">
        <v>42942</v>
      </c>
    </row>
    <row r="537" spans="1:5" ht="15">
      <c r="A537" s="6" t="s">
        <v>404</v>
      </c>
      <c r="B537" s="47">
        <v>138500.43</v>
      </c>
      <c r="C537" s="51" t="s">
        <v>959</v>
      </c>
      <c r="D537" s="57"/>
      <c r="E537" s="64">
        <v>42942</v>
      </c>
    </row>
    <row r="538" spans="1:5" ht="15">
      <c r="A538" s="6" t="s">
        <v>405</v>
      </c>
      <c r="B538" s="47">
        <v>34205.66</v>
      </c>
      <c r="C538" s="51" t="s">
        <v>1023</v>
      </c>
      <c r="D538" s="58"/>
      <c r="E538" s="64">
        <v>42942</v>
      </c>
    </row>
    <row r="539" spans="1:5" ht="15">
      <c r="A539" s="6" t="s">
        <v>406</v>
      </c>
      <c r="B539" s="47">
        <v>271750.4</v>
      </c>
      <c r="C539" s="51" t="s">
        <v>1024</v>
      </c>
      <c r="D539" s="55" t="s">
        <v>1214</v>
      </c>
      <c r="E539" s="64">
        <v>42942</v>
      </c>
    </row>
    <row r="540" spans="1:5" ht="15">
      <c r="A540" s="6" t="s">
        <v>407</v>
      </c>
      <c r="B540" s="47">
        <v>175973.63</v>
      </c>
      <c r="C540" s="51" t="s">
        <v>1025</v>
      </c>
      <c r="D540" s="55" t="s">
        <v>1186</v>
      </c>
      <c r="E540" s="64">
        <v>42942</v>
      </c>
    </row>
    <row r="541" spans="1:5" ht="15">
      <c r="A541" s="6" t="s">
        <v>408</v>
      </c>
      <c r="B541" s="47">
        <v>471.24</v>
      </c>
      <c r="C541" s="51" t="s">
        <v>954</v>
      </c>
      <c r="D541" s="56" t="s">
        <v>1208</v>
      </c>
      <c r="E541" s="64">
        <v>42942</v>
      </c>
    </row>
    <row r="542" spans="1:5" ht="15">
      <c r="A542" s="6" t="s">
        <v>409</v>
      </c>
      <c r="B542" s="47">
        <v>14670.32</v>
      </c>
      <c r="C542" s="51" t="s">
        <v>1026</v>
      </c>
      <c r="D542" s="58"/>
      <c r="E542" s="64">
        <v>42942</v>
      </c>
    </row>
    <row r="543" spans="1:5" ht="15">
      <c r="A543" s="6" t="s">
        <v>410</v>
      </c>
      <c r="B543" s="47">
        <v>824500.98</v>
      </c>
      <c r="C543" s="51" t="s">
        <v>1027</v>
      </c>
      <c r="D543" s="55" t="s">
        <v>1218</v>
      </c>
      <c r="E543" s="64">
        <v>42942</v>
      </c>
    </row>
    <row r="544" spans="1:5" ht="15">
      <c r="A544" s="6" t="s">
        <v>411</v>
      </c>
      <c r="B544" s="47">
        <v>231245.18</v>
      </c>
      <c r="C544" s="51" t="s">
        <v>745</v>
      </c>
      <c r="D544" s="55" t="s">
        <v>1204</v>
      </c>
      <c r="E544" s="64">
        <v>42942</v>
      </c>
    </row>
    <row r="545" spans="1:5" ht="15">
      <c r="A545" s="6" t="s">
        <v>412</v>
      </c>
      <c r="B545" s="47">
        <v>626632.21</v>
      </c>
      <c r="C545" s="51" t="s">
        <v>1028</v>
      </c>
      <c r="D545" s="55" t="s">
        <v>1203</v>
      </c>
      <c r="E545" s="64">
        <v>42942</v>
      </c>
    </row>
    <row r="546" spans="1:5" ht="15">
      <c r="A546" s="6" t="s">
        <v>413</v>
      </c>
      <c r="B546" s="47">
        <v>87810.1</v>
      </c>
      <c r="C546" s="51" t="s">
        <v>1029</v>
      </c>
      <c r="D546" s="55" t="s">
        <v>1214</v>
      </c>
      <c r="E546" s="64">
        <v>42942</v>
      </c>
    </row>
    <row r="547" spans="1:5" ht="15">
      <c r="A547" s="6" t="s">
        <v>414</v>
      </c>
      <c r="B547" s="47">
        <v>144274.15</v>
      </c>
      <c r="C547" s="51" t="s">
        <v>1030</v>
      </c>
      <c r="D547" s="55" t="s">
        <v>1202</v>
      </c>
      <c r="E547" s="64">
        <v>42942</v>
      </c>
    </row>
    <row r="548" spans="1:5" ht="15">
      <c r="A548" s="6" t="s">
        <v>415</v>
      </c>
      <c r="B548" s="47">
        <v>380200.68</v>
      </c>
      <c r="C548" s="51" t="s">
        <v>810</v>
      </c>
      <c r="D548" s="56" t="s">
        <v>1197</v>
      </c>
      <c r="E548" s="64">
        <v>42942</v>
      </c>
    </row>
    <row r="549" spans="1:5" ht="15">
      <c r="A549" s="6" t="s">
        <v>416</v>
      </c>
      <c r="B549" s="47">
        <v>325961.25</v>
      </c>
      <c r="C549" s="51" t="s">
        <v>1031</v>
      </c>
      <c r="D549" s="58"/>
      <c r="E549" s="64">
        <v>42942</v>
      </c>
    </row>
    <row r="550" spans="1:5" ht="15">
      <c r="A550" s="6" t="s">
        <v>417</v>
      </c>
      <c r="B550" s="47">
        <v>225297.01</v>
      </c>
      <c r="C550" s="51" t="s">
        <v>1032</v>
      </c>
      <c r="D550" s="56" t="s">
        <v>1188</v>
      </c>
      <c r="E550" s="64">
        <v>42942</v>
      </c>
    </row>
    <row r="551" spans="1:5" ht="15">
      <c r="A551" s="6" t="s">
        <v>418</v>
      </c>
      <c r="B551" s="47">
        <v>156828.28</v>
      </c>
      <c r="C551" s="51" t="s">
        <v>1033</v>
      </c>
      <c r="D551" s="58"/>
      <c r="E551" s="64">
        <v>42942</v>
      </c>
    </row>
    <row r="552" spans="1:5" ht="15">
      <c r="A552" s="6" t="s">
        <v>419</v>
      </c>
      <c r="B552" s="47">
        <v>69611.76</v>
      </c>
      <c r="C552" s="51" t="s">
        <v>1034</v>
      </c>
      <c r="D552" s="56" t="s">
        <v>1211</v>
      </c>
      <c r="E552" s="64">
        <v>42942</v>
      </c>
    </row>
    <row r="553" spans="1:5" ht="15">
      <c r="A553" s="6" t="s">
        <v>420</v>
      </c>
      <c r="B553" s="47">
        <v>892745.93</v>
      </c>
      <c r="C553" s="51" t="s">
        <v>1035</v>
      </c>
      <c r="D553" s="58"/>
      <c r="E553" s="64">
        <v>42942</v>
      </c>
    </row>
    <row r="554" spans="1:5" ht="15">
      <c r="A554" s="6" t="s">
        <v>421</v>
      </c>
      <c r="B554" s="47">
        <v>914171.92</v>
      </c>
      <c r="C554" s="51" t="s">
        <v>1036</v>
      </c>
      <c r="D554" s="63" t="s">
        <v>1192</v>
      </c>
      <c r="E554" s="64">
        <v>42942</v>
      </c>
    </row>
    <row r="555" spans="1:5" ht="15">
      <c r="A555" s="6" t="s">
        <v>422</v>
      </c>
      <c r="B555" s="47">
        <v>596508.57</v>
      </c>
      <c r="C555" s="51" t="s">
        <v>822</v>
      </c>
      <c r="D555" s="63" t="s">
        <v>1195</v>
      </c>
      <c r="E555" s="64">
        <v>42942</v>
      </c>
    </row>
    <row r="556" spans="1:5" ht="15">
      <c r="A556" s="6" t="s">
        <v>423</v>
      </c>
      <c r="B556" s="47">
        <v>740461.67</v>
      </c>
      <c r="C556" s="51" t="s">
        <v>1037</v>
      </c>
      <c r="D556" s="55" t="s">
        <v>1194</v>
      </c>
      <c r="E556" s="64">
        <v>42942</v>
      </c>
    </row>
    <row r="557" spans="1:5" ht="15">
      <c r="A557" s="6" t="s">
        <v>424</v>
      </c>
      <c r="B557" s="47">
        <v>246464.67</v>
      </c>
      <c r="C557" s="51" t="s">
        <v>938</v>
      </c>
      <c r="D557" s="55" t="s">
        <v>1193</v>
      </c>
      <c r="E557" s="64">
        <v>42942</v>
      </c>
    </row>
    <row r="558" spans="1:5" ht="15">
      <c r="A558" s="6" t="s">
        <v>425</v>
      </c>
      <c r="B558" s="47">
        <v>327545.42</v>
      </c>
      <c r="C558" s="51" t="s">
        <v>1038</v>
      </c>
      <c r="D558" s="56" t="s">
        <v>1193</v>
      </c>
      <c r="E558" s="64">
        <v>42942</v>
      </c>
    </row>
    <row r="559" spans="1:5" ht="15">
      <c r="A559" s="6" t="s">
        <v>426</v>
      </c>
      <c r="B559" s="47">
        <v>99674.46</v>
      </c>
      <c r="C559" s="51" t="s">
        <v>1039</v>
      </c>
      <c r="D559" s="58"/>
      <c r="E559" s="64">
        <v>42942</v>
      </c>
    </row>
    <row r="560" spans="1:5" ht="15">
      <c r="A560" s="6" t="s">
        <v>427</v>
      </c>
      <c r="B560" s="47">
        <v>99134.83</v>
      </c>
      <c r="C560" s="51" t="s">
        <v>1040</v>
      </c>
      <c r="D560" s="56" t="s">
        <v>1213</v>
      </c>
      <c r="E560" s="64">
        <v>42942</v>
      </c>
    </row>
    <row r="561" spans="1:5" ht="15">
      <c r="A561" s="6" t="s">
        <v>428</v>
      </c>
      <c r="B561" s="47">
        <v>70348.73</v>
      </c>
      <c r="C561" s="51" t="s">
        <v>1041</v>
      </c>
      <c r="D561" s="58"/>
      <c r="E561" s="64">
        <v>42942</v>
      </c>
    </row>
    <row r="562" spans="1:5" ht="15">
      <c r="A562" s="6" t="s">
        <v>429</v>
      </c>
      <c r="B562" s="47">
        <v>154791.98</v>
      </c>
      <c r="C562" s="51" t="s">
        <v>1042</v>
      </c>
      <c r="D562" s="56" t="s">
        <v>1182</v>
      </c>
      <c r="E562" s="64">
        <v>42942</v>
      </c>
    </row>
    <row r="563" spans="1:5" ht="15">
      <c r="A563" s="6" t="s">
        <v>430</v>
      </c>
      <c r="B563" s="47">
        <v>426253.82</v>
      </c>
      <c r="C563" s="51" t="s">
        <v>793</v>
      </c>
      <c r="D563" s="58"/>
      <c r="E563" s="64">
        <v>42942</v>
      </c>
    </row>
    <row r="564" spans="1:5" ht="15">
      <c r="A564" s="6" t="s">
        <v>431</v>
      </c>
      <c r="B564" s="47">
        <v>280875.15</v>
      </c>
      <c r="C564" s="51" t="s">
        <v>1008</v>
      </c>
      <c r="D564" s="56" t="s">
        <v>1208</v>
      </c>
      <c r="E564" s="64">
        <v>42942</v>
      </c>
    </row>
    <row r="565" spans="1:5" ht="15">
      <c r="A565" s="6" t="s">
        <v>432</v>
      </c>
      <c r="B565" s="47">
        <v>1648508.44</v>
      </c>
      <c r="C565" s="51" t="s">
        <v>1043</v>
      </c>
      <c r="D565" s="57"/>
      <c r="E565" s="64">
        <v>42942</v>
      </c>
    </row>
    <row r="566" spans="1:5" ht="15">
      <c r="A566" s="6" t="s">
        <v>433</v>
      </c>
      <c r="B566" s="47">
        <v>191904.53</v>
      </c>
      <c r="C566" s="51" t="s">
        <v>1044</v>
      </c>
      <c r="D566" s="58"/>
      <c r="E566" s="64">
        <v>42942</v>
      </c>
    </row>
    <row r="567" spans="1:5" ht="15">
      <c r="A567" s="6" t="s">
        <v>434</v>
      </c>
      <c r="B567" s="47">
        <v>10419.64</v>
      </c>
      <c r="C567" s="51" t="s">
        <v>1045</v>
      </c>
      <c r="D567" s="56" t="s">
        <v>1185</v>
      </c>
      <c r="E567" s="64">
        <v>42942</v>
      </c>
    </row>
    <row r="568" spans="1:5" ht="15">
      <c r="A568" s="6" t="s">
        <v>435</v>
      </c>
      <c r="B568" s="47">
        <v>13567.44</v>
      </c>
      <c r="C568" s="51" t="s">
        <v>837</v>
      </c>
      <c r="D568" s="57"/>
      <c r="E568" s="64">
        <v>42942</v>
      </c>
    </row>
    <row r="569" spans="1:5" ht="15">
      <c r="A569" s="6" t="s">
        <v>436</v>
      </c>
      <c r="B569" s="47">
        <v>123246.93</v>
      </c>
      <c r="C569" s="51" t="s">
        <v>936</v>
      </c>
      <c r="D569" s="58"/>
      <c r="E569" s="64">
        <v>42942</v>
      </c>
    </row>
    <row r="570" spans="1:5" ht="15">
      <c r="A570" s="6" t="s">
        <v>437</v>
      </c>
      <c r="B570" s="47">
        <v>334633.56</v>
      </c>
      <c r="C570" s="51" t="s">
        <v>800</v>
      </c>
      <c r="D570" s="56" t="s">
        <v>1215</v>
      </c>
      <c r="E570" s="64">
        <v>42942</v>
      </c>
    </row>
    <row r="571" spans="1:5" ht="15">
      <c r="A571" s="6" t="s">
        <v>438</v>
      </c>
      <c r="B571" s="47">
        <v>78968.53</v>
      </c>
      <c r="C571" s="51" t="s">
        <v>800</v>
      </c>
      <c r="D571" s="57"/>
      <c r="E571" s="64">
        <v>42942</v>
      </c>
    </row>
    <row r="572" spans="1:5" ht="15">
      <c r="A572" s="6" t="s">
        <v>439</v>
      </c>
      <c r="B572" s="47">
        <v>97763.32</v>
      </c>
      <c r="C572" s="51" t="s">
        <v>1046</v>
      </c>
      <c r="D572" s="58"/>
      <c r="E572" s="64">
        <v>42942</v>
      </c>
    </row>
    <row r="573" spans="1:5" ht="15">
      <c r="A573" s="6" t="s">
        <v>440</v>
      </c>
      <c r="B573" s="47">
        <v>849244.06</v>
      </c>
      <c r="C573" s="51" t="s">
        <v>1047</v>
      </c>
      <c r="D573" s="55" t="s">
        <v>1187</v>
      </c>
      <c r="E573" s="64">
        <v>42942</v>
      </c>
    </row>
    <row r="574" spans="1:5" ht="15">
      <c r="A574" s="6" t="s">
        <v>441</v>
      </c>
      <c r="B574" s="47">
        <v>300305.57</v>
      </c>
      <c r="C574" s="51" t="s">
        <v>1048</v>
      </c>
      <c r="D574" s="56" t="s">
        <v>1183</v>
      </c>
      <c r="E574" s="64">
        <v>42942</v>
      </c>
    </row>
    <row r="575" spans="1:5" ht="15">
      <c r="A575" s="6" t="s">
        <v>442</v>
      </c>
      <c r="B575" s="47">
        <v>133257.68</v>
      </c>
      <c r="C575" s="51" t="s">
        <v>1049</v>
      </c>
      <c r="D575" s="57"/>
      <c r="E575" s="64">
        <v>42942</v>
      </c>
    </row>
    <row r="576" spans="1:5" ht="15">
      <c r="A576" s="6" t="s">
        <v>443</v>
      </c>
      <c r="B576" s="47">
        <v>228839.15</v>
      </c>
      <c r="C576" s="51" t="s">
        <v>1050</v>
      </c>
      <c r="D576" s="58"/>
      <c r="E576" s="64">
        <v>42942</v>
      </c>
    </row>
    <row r="577" spans="1:5" ht="15">
      <c r="A577" s="6" t="s">
        <v>444</v>
      </c>
      <c r="B577" s="47">
        <v>118897.18</v>
      </c>
      <c r="C577" s="51" t="s">
        <v>1051</v>
      </c>
      <c r="D577" s="56" t="s">
        <v>1205</v>
      </c>
      <c r="E577" s="64">
        <v>42942</v>
      </c>
    </row>
    <row r="578" spans="1:5" ht="15">
      <c r="A578" s="6" t="s">
        <v>445</v>
      </c>
      <c r="B578" s="47">
        <v>1144819.67</v>
      </c>
      <c r="C578" s="51" t="s">
        <v>1052</v>
      </c>
      <c r="D578" s="57"/>
      <c r="E578" s="64">
        <v>42942</v>
      </c>
    </row>
    <row r="579" spans="1:5" ht="15">
      <c r="A579" s="6" t="s">
        <v>446</v>
      </c>
      <c r="B579" s="47">
        <v>320236.25</v>
      </c>
      <c r="C579" s="51" t="s">
        <v>766</v>
      </c>
      <c r="D579" s="57"/>
      <c r="E579" s="64">
        <v>42942</v>
      </c>
    </row>
    <row r="580" spans="1:5" ht="15">
      <c r="A580" s="6" t="s">
        <v>447</v>
      </c>
      <c r="B580" s="47">
        <v>344621.11</v>
      </c>
      <c r="C580" s="51" t="s">
        <v>1053</v>
      </c>
      <c r="D580" s="58"/>
      <c r="E580" s="64">
        <v>42942</v>
      </c>
    </row>
    <row r="581" spans="1:5" ht="15">
      <c r="A581" s="6" t="s">
        <v>448</v>
      </c>
      <c r="B581" s="47">
        <v>715568.36</v>
      </c>
      <c r="C581" s="51" t="s">
        <v>1054</v>
      </c>
      <c r="D581" s="56" t="s">
        <v>1185</v>
      </c>
      <c r="E581" s="64">
        <v>42942</v>
      </c>
    </row>
    <row r="582" spans="1:5" ht="15">
      <c r="A582" s="6" t="s">
        <v>449</v>
      </c>
      <c r="B582" s="47">
        <v>1200852.65</v>
      </c>
      <c r="C582" s="51" t="s">
        <v>936</v>
      </c>
      <c r="D582" s="58"/>
      <c r="E582" s="64">
        <v>42942</v>
      </c>
    </row>
    <row r="583" spans="1:5" ht="15">
      <c r="A583" s="6" t="s">
        <v>450</v>
      </c>
      <c r="B583" s="47">
        <v>390525.11</v>
      </c>
      <c r="C583" s="51" t="s">
        <v>900</v>
      </c>
      <c r="D583" s="55" t="s">
        <v>1210</v>
      </c>
      <c r="E583" s="64">
        <v>42942</v>
      </c>
    </row>
    <row r="584" spans="1:5" ht="15">
      <c r="A584" s="6" t="s">
        <v>451</v>
      </c>
      <c r="B584" s="47">
        <v>1821768.22</v>
      </c>
      <c r="C584" s="51" t="s">
        <v>1055</v>
      </c>
      <c r="D584" s="56" t="s">
        <v>1210</v>
      </c>
      <c r="E584" s="64">
        <v>42942</v>
      </c>
    </row>
    <row r="585" spans="1:5" ht="15">
      <c r="A585" s="6" t="s">
        <v>452</v>
      </c>
      <c r="B585" s="47">
        <v>1896783.73</v>
      </c>
      <c r="C585" s="51" t="s">
        <v>1056</v>
      </c>
      <c r="D585" s="57"/>
      <c r="E585" s="64">
        <v>42942</v>
      </c>
    </row>
    <row r="586" spans="1:5" ht="15">
      <c r="A586" s="6" t="s">
        <v>453</v>
      </c>
      <c r="B586" s="47">
        <v>381553.38</v>
      </c>
      <c r="C586" s="51" t="s">
        <v>1057</v>
      </c>
      <c r="D586" s="58"/>
      <c r="E586" s="64">
        <v>42942</v>
      </c>
    </row>
    <row r="587" spans="1:5" ht="15">
      <c r="A587" s="6" t="s">
        <v>454</v>
      </c>
      <c r="B587" s="47">
        <v>235669.59</v>
      </c>
      <c r="C587" s="51" t="s">
        <v>706</v>
      </c>
      <c r="D587" s="56" t="s">
        <v>1191</v>
      </c>
      <c r="E587" s="64">
        <v>42942</v>
      </c>
    </row>
    <row r="588" spans="1:5" ht="15">
      <c r="A588" s="6" t="s">
        <v>455</v>
      </c>
      <c r="B588" s="47">
        <v>245259.71</v>
      </c>
      <c r="C588" s="51" t="s">
        <v>936</v>
      </c>
      <c r="D588" s="58"/>
      <c r="E588" s="64">
        <v>42942</v>
      </c>
    </row>
    <row r="589" spans="1:5" ht="15">
      <c r="A589" s="6" t="s">
        <v>456</v>
      </c>
      <c r="B589" s="47">
        <v>209510.31</v>
      </c>
      <c r="C589" s="51" t="s">
        <v>744</v>
      </c>
      <c r="D589" s="55" t="s">
        <v>1203</v>
      </c>
      <c r="E589" s="64">
        <v>42942</v>
      </c>
    </row>
    <row r="590" spans="1:5" ht="15">
      <c r="A590" s="6" t="s">
        <v>457</v>
      </c>
      <c r="B590" s="47">
        <v>1079246.33</v>
      </c>
      <c r="C590" s="51" t="s">
        <v>1058</v>
      </c>
      <c r="D590" s="56" t="s">
        <v>1195</v>
      </c>
      <c r="E590" s="64">
        <v>42942</v>
      </c>
    </row>
    <row r="591" spans="1:5" ht="15">
      <c r="A591" s="6" t="s">
        <v>458</v>
      </c>
      <c r="B591" s="47">
        <v>60459.76</v>
      </c>
      <c r="C591" s="51" t="s">
        <v>1059</v>
      </c>
      <c r="D591" s="58"/>
      <c r="E591" s="64">
        <v>42942</v>
      </c>
    </row>
    <row r="592" spans="1:5" ht="15">
      <c r="A592" s="6" t="s">
        <v>459</v>
      </c>
      <c r="B592" s="47">
        <v>2198438.69</v>
      </c>
      <c r="C592" s="51" t="s">
        <v>1060</v>
      </c>
      <c r="D592" s="55" t="s">
        <v>1197</v>
      </c>
      <c r="E592" s="64">
        <v>42942</v>
      </c>
    </row>
    <row r="593" spans="1:5" ht="15">
      <c r="A593" s="6" t="s">
        <v>460</v>
      </c>
      <c r="B593" s="47">
        <v>729202.25</v>
      </c>
      <c r="C593" s="51" t="s">
        <v>1061</v>
      </c>
      <c r="D593" s="55" t="s">
        <v>1183</v>
      </c>
      <c r="E593" s="64">
        <v>42942</v>
      </c>
    </row>
    <row r="594" spans="1:5" ht="15">
      <c r="A594" s="6" t="s">
        <v>461</v>
      </c>
      <c r="B594" s="47">
        <v>34708</v>
      </c>
      <c r="C594" s="51" t="s">
        <v>1062</v>
      </c>
      <c r="D594" s="55" t="s">
        <v>1182</v>
      </c>
      <c r="E594" s="64">
        <v>42942</v>
      </c>
    </row>
    <row r="595" spans="1:5" ht="15">
      <c r="A595" s="6" t="s">
        <v>462</v>
      </c>
      <c r="B595" s="47">
        <v>124973.04</v>
      </c>
      <c r="C595" s="51" t="s">
        <v>1063</v>
      </c>
      <c r="D595" s="55" t="s">
        <v>1219</v>
      </c>
      <c r="E595" s="64">
        <v>42942</v>
      </c>
    </row>
    <row r="596" spans="1:5" ht="15">
      <c r="A596" s="6" t="s">
        <v>463</v>
      </c>
      <c r="B596" s="47">
        <v>21420</v>
      </c>
      <c r="C596" s="51" t="s">
        <v>972</v>
      </c>
      <c r="D596" s="55" t="s">
        <v>1192</v>
      </c>
      <c r="E596" s="64">
        <v>42942</v>
      </c>
    </row>
    <row r="597" spans="1:5" ht="15">
      <c r="A597" s="6" t="s">
        <v>464</v>
      </c>
      <c r="B597" s="47">
        <v>245354.01</v>
      </c>
      <c r="C597" s="51" t="s">
        <v>1064</v>
      </c>
      <c r="D597" s="56" t="s">
        <v>1190</v>
      </c>
      <c r="E597" s="64">
        <v>42942</v>
      </c>
    </row>
    <row r="598" spans="1:5" ht="15">
      <c r="A598" s="6" t="s">
        <v>465</v>
      </c>
      <c r="B598" s="47">
        <v>323181.91</v>
      </c>
      <c r="C598" s="51" t="s">
        <v>1065</v>
      </c>
      <c r="D598" s="57"/>
      <c r="E598" s="64">
        <v>42942</v>
      </c>
    </row>
    <row r="599" spans="1:5" ht="15">
      <c r="A599" s="6" t="s">
        <v>466</v>
      </c>
      <c r="B599" s="47">
        <v>45505.06</v>
      </c>
      <c r="C599" s="51" t="s">
        <v>952</v>
      </c>
      <c r="D599" s="58"/>
      <c r="E599" s="64">
        <v>42942</v>
      </c>
    </row>
    <row r="600" spans="1:5" ht="15">
      <c r="A600" s="6" t="s">
        <v>467</v>
      </c>
      <c r="B600" s="47">
        <v>1020634.39</v>
      </c>
      <c r="C600" s="51" t="s">
        <v>752</v>
      </c>
      <c r="D600" s="56" t="s">
        <v>1206</v>
      </c>
      <c r="E600" s="64">
        <v>42942</v>
      </c>
    </row>
    <row r="601" spans="1:5" ht="15">
      <c r="A601" s="6" t="s">
        <v>468</v>
      </c>
      <c r="B601" s="47">
        <v>103756.87</v>
      </c>
      <c r="C601" s="51" t="s">
        <v>1066</v>
      </c>
      <c r="D601" s="58"/>
      <c r="E601" s="64">
        <v>42942</v>
      </c>
    </row>
    <row r="602" spans="1:5" ht="15">
      <c r="A602" s="6" t="s">
        <v>469</v>
      </c>
      <c r="B602" s="47">
        <v>789637.77</v>
      </c>
      <c r="C602" s="51" t="s">
        <v>1067</v>
      </c>
      <c r="D602" s="55" t="s">
        <v>1212</v>
      </c>
      <c r="E602" s="64">
        <v>42942</v>
      </c>
    </row>
    <row r="603" spans="1:5" ht="15">
      <c r="A603" s="6" t="s">
        <v>470</v>
      </c>
      <c r="B603" s="47">
        <v>654082.55</v>
      </c>
      <c r="C603" s="51" t="s">
        <v>1068</v>
      </c>
      <c r="D603" s="55" t="s">
        <v>1181</v>
      </c>
      <c r="E603" s="64">
        <v>42942</v>
      </c>
    </row>
    <row r="604" spans="1:5" ht="15">
      <c r="A604" s="6" t="s">
        <v>471</v>
      </c>
      <c r="B604" s="47">
        <v>577863.67</v>
      </c>
      <c r="C604" s="51" t="s">
        <v>1069</v>
      </c>
      <c r="D604" s="55" t="s">
        <v>1219</v>
      </c>
      <c r="E604" s="64">
        <v>42942</v>
      </c>
    </row>
    <row r="605" spans="1:5" ht="15">
      <c r="A605" s="6" t="s">
        <v>472</v>
      </c>
      <c r="B605" s="47">
        <v>19278</v>
      </c>
      <c r="C605" s="51" t="s">
        <v>1070</v>
      </c>
      <c r="D605" s="55" t="s">
        <v>1213</v>
      </c>
      <c r="E605" s="64">
        <v>42942</v>
      </c>
    </row>
    <row r="606" spans="1:5" ht="15">
      <c r="A606" s="6" t="s">
        <v>473</v>
      </c>
      <c r="B606" s="47">
        <v>243718.23</v>
      </c>
      <c r="C606" s="51" t="s">
        <v>1071</v>
      </c>
      <c r="D606" s="55" t="s">
        <v>1215</v>
      </c>
      <c r="E606" s="64">
        <v>42942</v>
      </c>
    </row>
    <row r="607" spans="1:5" ht="15">
      <c r="A607" s="6" t="s">
        <v>474</v>
      </c>
      <c r="B607" s="47">
        <v>67170.57</v>
      </c>
      <c r="C607" s="51" t="s">
        <v>1072</v>
      </c>
      <c r="D607" s="56" t="s">
        <v>1201</v>
      </c>
      <c r="E607" s="64">
        <v>42942</v>
      </c>
    </row>
    <row r="608" spans="1:5" ht="15">
      <c r="A608" s="6" t="s">
        <v>475</v>
      </c>
      <c r="B608" s="47">
        <v>382963.35</v>
      </c>
      <c r="C608" s="51" t="s">
        <v>1073</v>
      </c>
      <c r="D608" s="57"/>
      <c r="E608" s="64">
        <v>42942</v>
      </c>
    </row>
    <row r="609" spans="1:5" ht="15">
      <c r="A609" s="6" t="s">
        <v>476</v>
      </c>
      <c r="B609" s="47">
        <v>182179.44</v>
      </c>
      <c r="C609" s="51" t="s">
        <v>1074</v>
      </c>
      <c r="D609" s="58"/>
      <c r="E609" s="64">
        <v>42942</v>
      </c>
    </row>
    <row r="610" spans="1:5" ht="15">
      <c r="A610" s="6" t="s">
        <v>477</v>
      </c>
      <c r="B610" s="47">
        <v>48597.03</v>
      </c>
      <c r="C610" s="51" t="s">
        <v>1075</v>
      </c>
      <c r="D610" s="56" t="s">
        <v>1189</v>
      </c>
      <c r="E610" s="64">
        <v>42942</v>
      </c>
    </row>
    <row r="611" spans="1:5" ht="15">
      <c r="A611" s="6" t="s">
        <v>478</v>
      </c>
      <c r="B611" s="47">
        <v>469925.38</v>
      </c>
      <c r="C611" s="51" t="s">
        <v>1076</v>
      </c>
      <c r="D611" s="57"/>
      <c r="E611" s="64">
        <v>42942</v>
      </c>
    </row>
    <row r="612" spans="1:5" ht="15">
      <c r="A612" s="6" t="s">
        <v>479</v>
      </c>
      <c r="B612" s="47">
        <v>251318.73</v>
      </c>
      <c r="C612" s="51" t="s">
        <v>759</v>
      </c>
      <c r="D612" s="57"/>
      <c r="E612" s="64">
        <v>42942</v>
      </c>
    </row>
    <row r="613" spans="1:5" ht="15">
      <c r="A613" s="6" t="s">
        <v>480</v>
      </c>
      <c r="B613" s="47">
        <v>243749.24</v>
      </c>
      <c r="C613" s="51" t="s">
        <v>1077</v>
      </c>
      <c r="D613" s="57"/>
      <c r="E613" s="64">
        <v>42942</v>
      </c>
    </row>
    <row r="614" spans="1:5" ht="15">
      <c r="A614" s="6" t="s">
        <v>481</v>
      </c>
      <c r="B614" s="47">
        <v>692016.98</v>
      </c>
      <c r="C614" s="51" t="s">
        <v>1077</v>
      </c>
      <c r="D614" s="57"/>
      <c r="E614" s="64">
        <v>42942</v>
      </c>
    </row>
    <row r="615" spans="1:5" ht="15">
      <c r="A615" s="6" t="s">
        <v>482</v>
      </c>
      <c r="B615" s="47">
        <v>209322.51</v>
      </c>
      <c r="C615" s="51" t="s">
        <v>1078</v>
      </c>
      <c r="D615" s="58"/>
      <c r="E615" s="64">
        <v>42942</v>
      </c>
    </row>
    <row r="616" spans="1:5" ht="15">
      <c r="A616" s="6" t="s">
        <v>483</v>
      </c>
      <c r="B616" s="47">
        <v>826660.86</v>
      </c>
      <c r="C616" s="51" t="s">
        <v>1079</v>
      </c>
      <c r="D616" s="56" t="s">
        <v>1193</v>
      </c>
      <c r="E616" s="64">
        <v>42942</v>
      </c>
    </row>
    <row r="617" spans="1:5" ht="15">
      <c r="A617" s="6" t="s">
        <v>484</v>
      </c>
      <c r="B617" s="47">
        <v>1453747.61</v>
      </c>
      <c r="C617" s="51" t="s">
        <v>711</v>
      </c>
      <c r="D617" s="58"/>
      <c r="E617" s="64">
        <v>42942</v>
      </c>
    </row>
    <row r="618" spans="1:5" ht="15">
      <c r="A618" s="6" t="s">
        <v>485</v>
      </c>
      <c r="B618" s="47">
        <v>43201.24</v>
      </c>
      <c r="C618" s="51" t="s">
        <v>1080</v>
      </c>
      <c r="D618" s="56" t="s">
        <v>1207</v>
      </c>
      <c r="E618" s="64">
        <v>42942</v>
      </c>
    </row>
    <row r="619" spans="1:5" ht="15">
      <c r="A619" s="6" t="s">
        <v>486</v>
      </c>
      <c r="B619" s="47">
        <v>365000</v>
      </c>
      <c r="C619" s="51" t="s">
        <v>754</v>
      </c>
      <c r="D619" s="57"/>
      <c r="E619" s="64">
        <v>42942</v>
      </c>
    </row>
    <row r="620" spans="1:5" ht="15">
      <c r="A620" s="6" t="s">
        <v>487</v>
      </c>
      <c r="B620" s="47">
        <v>397145.21</v>
      </c>
      <c r="C620" s="51" t="s">
        <v>1081</v>
      </c>
      <c r="D620" s="58"/>
      <c r="E620" s="64">
        <v>42942</v>
      </c>
    </row>
    <row r="621" spans="1:5" ht="15">
      <c r="A621" s="6" t="s">
        <v>488</v>
      </c>
      <c r="B621" s="47">
        <v>70495.37</v>
      </c>
      <c r="C621" s="51" t="s">
        <v>838</v>
      </c>
      <c r="D621" s="56" t="s">
        <v>1187</v>
      </c>
      <c r="E621" s="64">
        <v>42942</v>
      </c>
    </row>
    <row r="622" spans="1:5" ht="15">
      <c r="A622" s="6" t="s">
        <v>489</v>
      </c>
      <c r="B622" s="47">
        <v>165480.82</v>
      </c>
      <c r="C622" s="51" t="s">
        <v>1021</v>
      </c>
      <c r="D622" s="57"/>
      <c r="E622" s="64">
        <v>42942</v>
      </c>
    </row>
    <row r="623" spans="1:5" ht="15">
      <c r="A623" s="6" t="s">
        <v>490</v>
      </c>
      <c r="B623" s="47">
        <v>87542.24</v>
      </c>
      <c r="C623" s="51" t="s">
        <v>1082</v>
      </c>
      <c r="D623" s="58"/>
      <c r="E623" s="64">
        <v>42942</v>
      </c>
    </row>
    <row r="624" spans="1:5" ht="15">
      <c r="A624" s="6" t="s">
        <v>491</v>
      </c>
      <c r="B624" s="47">
        <v>534894.64</v>
      </c>
      <c r="C624" s="51" t="s">
        <v>1083</v>
      </c>
      <c r="D624" s="56" t="s">
        <v>1184</v>
      </c>
      <c r="E624" s="64">
        <v>42942</v>
      </c>
    </row>
    <row r="625" spans="1:5" ht="15">
      <c r="A625" s="6" t="s">
        <v>492</v>
      </c>
      <c r="B625" s="47">
        <v>997966.17</v>
      </c>
      <c r="C625" s="51" t="s">
        <v>946</v>
      </c>
      <c r="D625" s="57"/>
      <c r="E625" s="64">
        <v>42942</v>
      </c>
    </row>
    <row r="626" spans="1:5" ht="15">
      <c r="A626" s="6" t="s">
        <v>493</v>
      </c>
      <c r="B626" s="47">
        <v>775441.72</v>
      </c>
      <c r="C626" s="51" t="s">
        <v>1084</v>
      </c>
      <c r="D626" s="58"/>
      <c r="E626" s="64">
        <v>42942</v>
      </c>
    </row>
    <row r="627" spans="1:5" ht="15">
      <c r="A627" s="6" t="s">
        <v>494</v>
      </c>
      <c r="B627" s="47">
        <v>559802.12</v>
      </c>
      <c r="C627" s="51" t="s">
        <v>1085</v>
      </c>
      <c r="D627" s="56" t="s">
        <v>1216</v>
      </c>
      <c r="E627" s="64">
        <v>42942</v>
      </c>
    </row>
    <row r="628" spans="1:5" ht="15">
      <c r="A628" s="6" t="s">
        <v>495</v>
      </c>
      <c r="B628" s="47">
        <v>193592.44</v>
      </c>
      <c r="C628" s="51" t="s">
        <v>1086</v>
      </c>
      <c r="D628" s="57"/>
      <c r="E628" s="64">
        <v>42942</v>
      </c>
    </row>
    <row r="629" spans="1:5" ht="15">
      <c r="A629" s="6" t="s">
        <v>496</v>
      </c>
      <c r="B629" s="47">
        <v>2958148.06</v>
      </c>
      <c r="C629" s="51" t="s">
        <v>1087</v>
      </c>
      <c r="D629" s="58"/>
      <c r="E629" s="64">
        <v>42942</v>
      </c>
    </row>
    <row r="630" spans="1:5" ht="15">
      <c r="A630" s="6" t="s">
        <v>497</v>
      </c>
      <c r="B630" s="47">
        <v>35000</v>
      </c>
      <c r="C630" s="51" t="s">
        <v>849</v>
      </c>
      <c r="D630" s="56" t="s">
        <v>1217</v>
      </c>
      <c r="E630" s="64">
        <v>42942</v>
      </c>
    </row>
    <row r="631" spans="1:5" ht="15">
      <c r="A631" s="6" t="s">
        <v>498</v>
      </c>
      <c r="B631" s="47">
        <v>94554.25</v>
      </c>
      <c r="C631" s="51" t="s">
        <v>1088</v>
      </c>
      <c r="D631" s="57"/>
      <c r="E631" s="64">
        <v>42942</v>
      </c>
    </row>
    <row r="632" spans="1:5" ht="15">
      <c r="A632" s="6" t="s">
        <v>499</v>
      </c>
      <c r="B632" s="47">
        <v>53543.8</v>
      </c>
      <c r="C632" s="51" t="s">
        <v>882</v>
      </c>
      <c r="D632" s="58"/>
      <c r="E632" s="64">
        <v>42942</v>
      </c>
    </row>
    <row r="633" spans="1:5" ht="15">
      <c r="A633" s="6" t="s">
        <v>500</v>
      </c>
      <c r="B633" s="47">
        <v>119107.1</v>
      </c>
      <c r="C633" s="51" t="s">
        <v>1032</v>
      </c>
      <c r="D633" s="56" t="s">
        <v>1188</v>
      </c>
      <c r="E633" s="64">
        <v>42942</v>
      </c>
    </row>
    <row r="634" spans="1:5" ht="15">
      <c r="A634" s="6" t="s">
        <v>501</v>
      </c>
      <c r="B634" s="47">
        <v>82312.49</v>
      </c>
      <c r="C634" s="51" t="s">
        <v>1032</v>
      </c>
      <c r="D634" s="57"/>
      <c r="E634" s="64">
        <v>42942</v>
      </c>
    </row>
    <row r="635" spans="1:5" ht="15">
      <c r="A635" s="6" t="s">
        <v>502</v>
      </c>
      <c r="B635" s="47">
        <v>160314.42</v>
      </c>
      <c r="C635" s="51" t="s">
        <v>699</v>
      </c>
      <c r="D635" s="58"/>
      <c r="E635" s="64">
        <v>42942</v>
      </c>
    </row>
    <row r="636" spans="1:5" ht="15">
      <c r="A636" s="6" t="s">
        <v>503</v>
      </c>
      <c r="B636" s="47">
        <v>176358.08</v>
      </c>
      <c r="C636" s="51" t="s">
        <v>1089</v>
      </c>
      <c r="D636" s="56" t="s">
        <v>1192</v>
      </c>
      <c r="E636" s="64">
        <v>42942</v>
      </c>
    </row>
    <row r="637" spans="1:5" ht="15">
      <c r="A637" s="6" t="s">
        <v>504</v>
      </c>
      <c r="B637" s="47">
        <v>208833.05</v>
      </c>
      <c r="C637" s="51" t="s">
        <v>1090</v>
      </c>
      <c r="D637" s="58"/>
      <c r="E637" s="64">
        <v>42942</v>
      </c>
    </row>
    <row r="638" spans="1:5" ht="15">
      <c r="A638" s="6" t="s">
        <v>505</v>
      </c>
      <c r="B638" s="47">
        <v>493999.55</v>
      </c>
      <c r="C638" s="51" t="s">
        <v>1010</v>
      </c>
      <c r="D638" s="56" t="s">
        <v>1186</v>
      </c>
      <c r="E638" s="64">
        <v>42942</v>
      </c>
    </row>
    <row r="639" spans="1:5" ht="15">
      <c r="A639" s="6" t="s">
        <v>506</v>
      </c>
      <c r="B639" s="47">
        <v>203488.67</v>
      </c>
      <c r="C639" s="51" t="s">
        <v>1091</v>
      </c>
      <c r="D639" s="58"/>
      <c r="E639" s="64">
        <v>42942</v>
      </c>
    </row>
    <row r="640" spans="1:5" ht="15">
      <c r="A640" s="6" t="s">
        <v>507</v>
      </c>
      <c r="B640" s="47">
        <v>233461.83</v>
      </c>
      <c r="C640" s="51" t="s">
        <v>777</v>
      </c>
      <c r="D640" s="56" t="s">
        <v>1182</v>
      </c>
      <c r="E640" s="64">
        <v>42942</v>
      </c>
    </row>
    <row r="641" spans="1:5" ht="15">
      <c r="A641" s="6" t="s">
        <v>508</v>
      </c>
      <c r="B641" s="47">
        <v>1760223.72</v>
      </c>
      <c r="C641" s="51" t="s">
        <v>1092</v>
      </c>
      <c r="D641" s="58"/>
      <c r="E641" s="64">
        <v>42942</v>
      </c>
    </row>
    <row r="642" spans="1:5" ht="15">
      <c r="A642" s="6" t="s">
        <v>509</v>
      </c>
      <c r="B642" s="47">
        <v>332998.25</v>
      </c>
      <c r="C642" s="51" t="s">
        <v>1093</v>
      </c>
      <c r="D642" s="56" t="s">
        <v>1198</v>
      </c>
      <c r="E642" s="64">
        <v>42942</v>
      </c>
    </row>
    <row r="643" spans="1:5" ht="15">
      <c r="A643" s="6" t="s">
        <v>510</v>
      </c>
      <c r="B643" s="47">
        <v>556010.42</v>
      </c>
      <c r="C643" s="51" t="s">
        <v>1094</v>
      </c>
      <c r="D643" s="57"/>
      <c r="E643" s="64">
        <v>42942</v>
      </c>
    </row>
    <row r="644" spans="1:5" ht="15">
      <c r="A644" s="6" t="s">
        <v>511</v>
      </c>
      <c r="B644" s="47">
        <v>3688688.2</v>
      </c>
      <c r="C644" s="51" t="s">
        <v>1095</v>
      </c>
      <c r="D644" s="57"/>
      <c r="E644" s="64">
        <v>42942</v>
      </c>
    </row>
    <row r="645" spans="1:5" ht="15">
      <c r="A645" s="6" t="s">
        <v>512</v>
      </c>
      <c r="B645" s="47">
        <v>215596.3</v>
      </c>
      <c r="C645" s="51" t="s">
        <v>1096</v>
      </c>
      <c r="D645" s="57"/>
      <c r="E645" s="64">
        <v>42942</v>
      </c>
    </row>
    <row r="646" spans="1:5" ht="15">
      <c r="A646" s="6" t="s">
        <v>513</v>
      </c>
      <c r="B646" s="47">
        <v>289838.77</v>
      </c>
      <c r="C646" s="51" t="s">
        <v>859</v>
      </c>
      <c r="D646" s="57"/>
      <c r="E646" s="64">
        <v>42942</v>
      </c>
    </row>
    <row r="647" spans="1:5" ht="15">
      <c r="A647" s="6" t="s">
        <v>514</v>
      </c>
      <c r="B647" s="47">
        <v>1004931.32</v>
      </c>
      <c r="C647" s="51" t="s">
        <v>1005</v>
      </c>
      <c r="D647" s="58"/>
      <c r="E647" s="64">
        <v>42942</v>
      </c>
    </row>
    <row r="648" spans="1:5" ht="15">
      <c r="A648" s="6" t="s">
        <v>515</v>
      </c>
      <c r="B648" s="47">
        <v>206272.04</v>
      </c>
      <c r="C648" s="51" t="s">
        <v>741</v>
      </c>
      <c r="D648" s="56" t="s">
        <v>1202</v>
      </c>
      <c r="E648" s="64">
        <v>42942</v>
      </c>
    </row>
    <row r="649" spans="1:5" ht="15">
      <c r="A649" s="6" t="s">
        <v>516</v>
      </c>
      <c r="B649" s="47">
        <v>430415.8</v>
      </c>
      <c r="C649" s="51" t="s">
        <v>741</v>
      </c>
      <c r="D649" s="57"/>
      <c r="E649" s="64">
        <v>42942</v>
      </c>
    </row>
    <row r="650" spans="1:5" ht="15">
      <c r="A650" s="6" t="s">
        <v>517</v>
      </c>
      <c r="B650" s="47">
        <v>286319.99</v>
      </c>
      <c r="C650" s="51" t="s">
        <v>741</v>
      </c>
      <c r="D650" s="57"/>
      <c r="E650" s="64">
        <v>42942</v>
      </c>
    </row>
    <row r="651" spans="1:5" ht="15">
      <c r="A651" s="6" t="s">
        <v>518</v>
      </c>
      <c r="B651" s="47">
        <v>325546.22</v>
      </c>
      <c r="C651" s="51" t="s">
        <v>969</v>
      </c>
      <c r="D651" s="57"/>
      <c r="E651" s="64">
        <v>42942</v>
      </c>
    </row>
    <row r="652" spans="1:5" ht="15">
      <c r="A652" s="6" t="s">
        <v>519</v>
      </c>
      <c r="B652" s="47">
        <v>43225.7</v>
      </c>
      <c r="C652" s="51" t="s">
        <v>1097</v>
      </c>
      <c r="D652" s="57"/>
      <c r="E652" s="64">
        <v>42942</v>
      </c>
    </row>
    <row r="653" spans="1:5" ht="15">
      <c r="A653" s="6" t="s">
        <v>520</v>
      </c>
      <c r="B653" s="47">
        <v>606291.45</v>
      </c>
      <c r="C653" s="51" t="s">
        <v>1098</v>
      </c>
      <c r="D653" s="57"/>
      <c r="E653" s="64">
        <v>42942</v>
      </c>
    </row>
    <row r="654" spans="1:5" ht="15">
      <c r="A654" s="6" t="s">
        <v>521</v>
      </c>
      <c r="B654" s="47">
        <v>287896.71</v>
      </c>
      <c r="C654" s="51" t="s">
        <v>840</v>
      </c>
      <c r="D654" s="57"/>
      <c r="E654" s="64">
        <v>42942</v>
      </c>
    </row>
    <row r="655" spans="1:5" ht="15">
      <c r="A655" s="6" t="s">
        <v>522</v>
      </c>
      <c r="B655" s="47">
        <v>278570.28</v>
      </c>
      <c r="C655" s="51" t="s">
        <v>1099</v>
      </c>
      <c r="D655" s="58"/>
      <c r="E655" s="64">
        <v>42942</v>
      </c>
    </row>
    <row r="656" spans="1:5" ht="15">
      <c r="A656" s="6" t="s">
        <v>523</v>
      </c>
      <c r="B656" s="47">
        <v>290052.9</v>
      </c>
      <c r="C656" s="51" t="s">
        <v>849</v>
      </c>
      <c r="D656" s="56" t="s">
        <v>1217</v>
      </c>
      <c r="E656" s="64">
        <v>42942</v>
      </c>
    </row>
    <row r="657" spans="1:5" ht="15">
      <c r="A657" s="6" t="s">
        <v>524</v>
      </c>
      <c r="B657" s="47">
        <v>413681.83</v>
      </c>
      <c r="C657" s="51" t="s">
        <v>1100</v>
      </c>
      <c r="D657" s="57"/>
      <c r="E657" s="64">
        <v>42942</v>
      </c>
    </row>
    <row r="658" spans="1:5" ht="15">
      <c r="A658" s="6" t="s">
        <v>525</v>
      </c>
      <c r="B658" s="47">
        <v>430313.82</v>
      </c>
      <c r="C658" s="51" t="s">
        <v>1101</v>
      </c>
      <c r="D658" s="57"/>
      <c r="E658" s="64">
        <v>42942</v>
      </c>
    </row>
    <row r="659" spans="1:5" ht="15">
      <c r="A659" s="6" t="s">
        <v>526</v>
      </c>
      <c r="B659" s="47">
        <v>526029.9</v>
      </c>
      <c r="C659" s="51" t="s">
        <v>854</v>
      </c>
      <c r="D659" s="58"/>
      <c r="E659" s="64">
        <v>42942</v>
      </c>
    </row>
    <row r="660" spans="1:5" ht="15">
      <c r="A660" s="6" t="s">
        <v>527</v>
      </c>
      <c r="B660" s="47">
        <v>58122</v>
      </c>
      <c r="C660" s="51" t="s">
        <v>1102</v>
      </c>
      <c r="D660" s="55" t="s">
        <v>1217</v>
      </c>
      <c r="E660" s="64">
        <v>42942</v>
      </c>
    </row>
    <row r="661" spans="1:5" ht="15">
      <c r="A661" s="6" t="s">
        <v>528</v>
      </c>
      <c r="B661" s="47">
        <v>330339.86</v>
      </c>
      <c r="C661" s="51" t="s">
        <v>1103</v>
      </c>
      <c r="D661" s="55" t="s">
        <v>1191</v>
      </c>
      <c r="E661" s="64">
        <v>42944</v>
      </c>
    </row>
    <row r="662" spans="1:5" ht="15">
      <c r="A662" s="6" t="s">
        <v>529</v>
      </c>
      <c r="B662" s="47">
        <v>1295967.44</v>
      </c>
      <c r="C662" s="51" t="s">
        <v>1104</v>
      </c>
      <c r="D662" s="55" t="s">
        <v>1180</v>
      </c>
      <c r="E662" s="64">
        <v>42944</v>
      </c>
    </row>
    <row r="663" spans="1:5" ht="15">
      <c r="A663" s="6" t="s">
        <v>530</v>
      </c>
      <c r="B663" s="47">
        <v>203576.58</v>
      </c>
      <c r="C663" s="51" t="s">
        <v>1105</v>
      </c>
      <c r="D663" s="55" t="s">
        <v>1206</v>
      </c>
      <c r="E663" s="64">
        <v>42944</v>
      </c>
    </row>
    <row r="664" spans="1:5" ht="15">
      <c r="A664" s="6" t="s">
        <v>531</v>
      </c>
      <c r="B664" s="47">
        <v>179222.26</v>
      </c>
      <c r="C664" s="51" t="s">
        <v>1106</v>
      </c>
      <c r="D664" s="55" t="s">
        <v>1180</v>
      </c>
      <c r="E664" s="64">
        <v>42944</v>
      </c>
    </row>
    <row r="665" spans="1:5" ht="15">
      <c r="A665" s="6" t="s">
        <v>532</v>
      </c>
      <c r="B665" s="47">
        <v>381518.22</v>
      </c>
      <c r="C665" s="51" t="s">
        <v>1107</v>
      </c>
      <c r="D665" s="55" t="s">
        <v>1213</v>
      </c>
      <c r="E665" s="64">
        <v>42944</v>
      </c>
    </row>
    <row r="666" spans="1:5" ht="15">
      <c r="A666" s="6" t="s">
        <v>533</v>
      </c>
      <c r="B666" s="47">
        <v>90544.13</v>
      </c>
      <c r="C666" s="51" t="s">
        <v>1108</v>
      </c>
      <c r="D666" s="55" t="s">
        <v>1195</v>
      </c>
      <c r="E666" s="64">
        <v>42944</v>
      </c>
    </row>
    <row r="667" spans="1:5" ht="15">
      <c r="A667" s="6" t="s">
        <v>534</v>
      </c>
      <c r="B667" s="47">
        <v>84768.03</v>
      </c>
      <c r="C667" s="51" t="s">
        <v>738</v>
      </c>
      <c r="D667" s="55" t="s">
        <v>1200</v>
      </c>
      <c r="E667" s="64">
        <v>42944</v>
      </c>
    </row>
    <row r="668" spans="1:5" ht="15">
      <c r="A668" s="6" t="s">
        <v>535</v>
      </c>
      <c r="B668" s="47">
        <v>113044.67</v>
      </c>
      <c r="C668" s="51" t="s">
        <v>1085</v>
      </c>
      <c r="D668" s="56" t="s">
        <v>1216</v>
      </c>
      <c r="E668" s="64">
        <v>42944</v>
      </c>
    </row>
    <row r="669" spans="1:5" ht="15">
      <c r="A669" s="6" t="s">
        <v>536</v>
      </c>
      <c r="B669" s="47">
        <v>265852.68</v>
      </c>
      <c r="C669" s="51" t="s">
        <v>1109</v>
      </c>
      <c r="D669" s="58"/>
      <c r="E669" s="64">
        <v>42947</v>
      </c>
    </row>
    <row r="670" spans="1:5" ht="15">
      <c r="A670" s="6" t="s">
        <v>537</v>
      </c>
      <c r="B670" s="47">
        <v>311370.52</v>
      </c>
      <c r="C670" s="51" t="s">
        <v>1110</v>
      </c>
      <c r="D670" s="56" t="s">
        <v>1221</v>
      </c>
      <c r="E670" s="64">
        <v>42944</v>
      </c>
    </row>
    <row r="671" spans="1:5" ht="15">
      <c r="A671" s="6" t="s">
        <v>538</v>
      </c>
      <c r="B671" s="47">
        <v>904014.94</v>
      </c>
      <c r="C671" s="51" t="s">
        <v>1111</v>
      </c>
      <c r="D671" s="57"/>
      <c r="E671" s="64">
        <v>42944</v>
      </c>
    </row>
    <row r="672" spans="1:5" ht="15">
      <c r="A672" s="6" t="s">
        <v>539</v>
      </c>
      <c r="B672" s="47">
        <v>510669.9</v>
      </c>
      <c r="C672" s="51" t="s">
        <v>1112</v>
      </c>
      <c r="D672" s="58"/>
      <c r="E672" s="64">
        <v>42944</v>
      </c>
    </row>
    <row r="673" spans="1:5" ht="15">
      <c r="A673" s="6" t="s">
        <v>540</v>
      </c>
      <c r="B673" s="47">
        <v>32412.38</v>
      </c>
      <c r="C673" s="51" t="s">
        <v>1113</v>
      </c>
      <c r="D673" s="56" t="s">
        <v>1202</v>
      </c>
      <c r="E673" s="64">
        <v>42944</v>
      </c>
    </row>
    <row r="674" spans="1:5" ht="15">
      <c r="A674" s="6" t="s">
        <v>541</v>
      </c>
      <c r="B674" s="47">
        <v>795376</v>
      </c>
      <c r="C674" s="51" t="s">
        <v>1114</v>
      </c>
      <c r="D674" s="57"/>
      <c r="E674" s="64">
        <v>42944</v>
      </c>
    </row>
    <row r="675" spans="1:5" ht="15">
      <c r="A675" s="6" t="s">
        <v>542</v>
      </c>
      <c r="B675" s="47">
        <v>579617.07</v>
      </c>
      <c r="C675" s="51" t="s">
        <v>840</v>
      </c>
      <c r="D675" s="58"/>
      <c r="E675" s="64">
        <v>42944</v>
      </c>
    </row>
    <row r="676" spans="1:5" ht="15">
      <c r="A676" s="6" t="s">
        <v>543</v>
      </c>
      <c r="B676" s="47">
        <v>22134</v>
      </c>
      <c r="C676" s="51" t="s">
        <v>1115</v>
      </c>
      <c r="D676" s="56" t="s">
        <v>1196</v>
      </c>
      <c r="E676" s="64">
        <v>42944</v>
      </c>
    </row>
    <row r="677" spans="1:5" ht="15">
      <c r="A677" s="6" t="s">
        <v>544</v>
      </c>
      <c r="B677" s="47">
        <v>58561.61</v>
      </c>
      <c r="C677" s="51" t="s">
        <v>711</v>
      </c>
      <c r="D677" s="58"/>
      <c r="E677" s="64">
        <v>42944</v>
      </c>
    </row>
    <row r="678" spans="1:5" ht="15">
      <c r="A678" s="6" t="s">
        <v>587</v>
      </c>
      <c r="B678" s="47">
        <v>140325.37</v>
      </c>
      <c r="C678" s="51" t="s">
        <v>754</v>
      </c>
      <c r="D678" s="56" t="s">
        <v>1207</v>
      </c>
      <c r="E678" s="64">
        <v>42944</v>
      </c>
    </row>
    <row r="679" spans="1:5" ht="15">
      <c r="A679" s="6" t="s">
        <v>588</v>
      </c>
      <c r="B679" s="47">
        <v>174036.69</v>
      </c>
      <c r="C679" s="51" t="s">
        <v>1116</v>
      </c>
      <c r="D679" s="58"/>
      <c r="E679" s="64">
        <v>42944</v>
      </c>
    </row>
    <row r="680" spans="1:5" ht="15">
      <c r="A680" s="6" t="s">
        <v>589</v>
      </c>
      <c r="B680" s="47">
        <v>700851.83</v>
      </c>
      <c r="C680" s="51" t="s">
        <v>901</v>
      </c>
      <c r="D680" s="55" t="s">
        <v>1210</v>
      </c>
      <c r="E680" s="64">
        <v>42944</v>
      </c>
    </row>
    <row r="681" spans="1:5" ht="15">
      <c r="A681" s="6" t="s">
        <v>590</v>
      </c>
      <c r="B681" s="47">
        <v>79996.64</v>
      </c>
      <c r="C681" s="53" t="s">
        <v>1117</v>
      </c>
      <c r="D681" s="55" t="s">
        <v>1183</v>
      </c>
      <c r="E681" s="64">
        <v>42944</v>
      </c>
    </row>
    <row r="682" spans="1:5" ht="15">
      <c r="A682" s="6" t="s">
        <v>591</v>
      </c>
      <c r="B682" s="47">
        <v>133354.84</v>
      </c>
      <c r="C682" s="51" t="s">
        <v>1118</v>
      </c>
      <c r="D682" s="56" t="s">
        <v>1215</v>
      </c>
      <c r="E682" s="64">
        <v>42944</v>
      </c>
    </row>
    <row r="683" spans="1:5" ht="15">
      <c r="A683" s="6" t="s">
        <v>592</v>
      </c>
      <c r="B683" s="47">
        <v>324160.14</v>
      </c>
      <c r="C683" s="51" t="s">
        <v>803</v>
      </c>
      <c r="D683" s="58"/>
      <c r="E683" s="64">
        <v>42944</v>
      </c>
    </row>
    <row r="684" spans="1:5" ht="15">
      <c r="A684" s="6" t="s">
        <v>593</v>
      </c>
      <c r="B684" s="47">
        <v>51029.32</v>
      </c>
      <c r="C684" s="51" t="s">
        <v>696</v>
      </c>
      <c r="D684" s="56" t="s">
        <v>1185</v>
      </c>
      <c r="E684" s="64">
        <v>42944</v>
      </c>
    </row>
    <row r="685" spans="1:5" ht="15">
      <c r="A685" s="6" t="s">
        <v>594</v>
      </c>
      <c r="B685" s="47">
        <v>531417.14</v>
      </c>
      <c r="C685" s="51" t="s">
        <v>1119</v>
      </c>
      <c r="D685" s="58"/>
      <c r="E685" s="64">
        <v>42944</v>
      </c>
    </row>
    <row r="686" spans="1:5" ht="15">
      <c r="A686" s="6" t="s">
        <v>595</v>
      </c>
      <c r="B686" s="47">
        <v>447552.9</v>
      </c>
      <c r="C686" s="51" t="s">
        <v>1120</v>
      </c>
      <c r="D686" s="55" t="s">
        <v>1204</v>
      </c>
      <c r="E686" s="64">
        <v>42944</v>
      </c>
    </row>
    <row r="687" spans="1:5" ht="15">
      <c r="A687" s="6" t="s">
        <v>596</v>
      </c>
      <c r="B687" s="47">
        <v>41461.52</v>
      </c>
      <c r="C687" s="51" t="s">
        <v>1121</v>
      </c>
      <c r="D687" s="55" t="s">
        <v>1218</v>
      </c>
      <c r="E687" s="64">
        <v>42944</v>
      </c>
    </row>
    <row r="688" spans="1:5" ht="15">
      <c r="A688" s="6" t="s">
        <v>597</v>
      </c>
      <c r="B688" s="47">
        <v>808692.16</v>
      </c>
      <c r="C688" s="51" t="s">
        <v>1122</v>
      </c>
      <c r="D688" s="55" t="s">
        <v>1213</v>
      </c>
      <c r="E688" s="64">
        <v>42944</v>
      </c>
    </row>
    <row r="689" spans="1:5" ht="15">
      <c r="A689" s="6" t="s">
        <v>598</v>
      </c>
      <c r="B689" s="47">
        <v>270447.63</v>
      </c>
      <c r="C689" s="51" t="s">
        <v>1123</v>
      </c>
      <c r="D689" s="55" t="s">
        <v>1201</v>
      </c>
      <c r="E689" s="64">
        <v>42944</v>
      </c>
    </row>
    <row r="690" spans="1:5" ht="15">
      <c r="A690" s="6" t="s">
        <v>599</v>
      </c>
      <c r="B690" s="47">
        <v>62366.23</v>
      </c>
      <c r="C690" s="51" t="s">
        <v>749</v>
      </c>
      <c r="D690" s="55" t="s">
        <v>1188</v>
      </c>
      <c r="E690" s="64">
        <v>42944</v>
      </c>
    </row>
    <row r="691" spans="1:5" ht="15">
      <c r="A691" s="6" t="s">
        <v>603</v>
      </c>
      <c r="B691" s="47">
        <v>73494.23</v>
      </c>
      <c r="C691" s="51" t="s">
        <v>1124</v>
      </c>
      <c r="D691" s="55" t="s">
        <v>1214</v>
      </c>
      <c r="E691" s="64">
        <v>42944</v>
      </c>
    </row>
    <row r="692" spans="1:5" ht="15">
      <c r="A692" s="6" t="s">
        <v>604</v>
      </c>
      <c r="B692" s="47">
        <v>391720.28</v>
      </c>
      <c r="C692" s="51" t="s">
        <v>1125</v>
      </c>
      <c r="D692" s="56" t="s">
        <v>1197</v>
      </c>
      <c r="E692" s="64">
        <v>42944</v>
      </c>
    </row>
    <row r="693" spans="1:5" ht="15">
      <c r="A693" s="6" t="s">
        <v>605</v>
      </c>
      <c r="B693" s="47">
        <v>382854.09</v>
      </c>
      <c r="C693" s="51" t="s">
        <v>1126</v>
      </c>
      <c r="D693" s="58"/>
      <c r="E693" s="64">
        <v>42944</v>
      </c>
    </row>
    <row r="694" spans="1:5" ht="15">
      <c r="A694" s="6" t="s">
        <v>606</v>
      </c>
      <c r="B694" s="47">
        <v>270284.41</v>
      </c>
      <c r="C694" s="51" t="s">
        <v>1127</v>
      </c>
      <c r="D694" s="56" t="s">
        <v>1186</v>
      </c>
      <c r="E694" s="64">
        <v>42944</v>
      </c>
    </row>
    <row r="695" spans="1:5" ht="15">
      <c r="A695" s="6" t="s">
        <v>607</v>
      </c>
      <c r="B695" s="47">
        <v>728050.98</v>
      </c>
      <c r="C695" s="51" t="s">
        <v>1128</v>
      </c>
      <c r="D695" s="58"/>
      <c r="E695" s="64">
        <v>42944</v>
      </c>
    </row>
    <row r="696" spans="1:5" ht="15">
      <c r="A696" s="6" t="s">
        <v>608</v>
      </c>
      <c r="B696" s="47">
        <v>372103.94</v>
      </c>
      <c r="C696" s="51" t="s">
        <v>1129</v>
      </c>
      <c r="D696" s="56" t="s">
        <v>1197</v>
      </c>
      <c r="E696" s="64">
        <v>42944</v>
      </c>
    </row>
    <row r="697" spans="1:5" ht="15">
      <c r="A697" s="6" t="s">
        <v>609</v>
      </c>
      <c r="B697" s="47">
        <v>254862.18</v>
      </c>
      <c r="C697" s="51" t="s">
        <v>1130</v>
      </c>
      <c r="D697" s="58"/>
      <c r="E697" s="64">
        <v>42944</v>
      </c>
    </row>
    <row r="698" spans="1:5" ht="15">
      <c r="A698" s="6" t="s">
        <v>610</v>
      </c>
      <c r="B698" s="47">
        <v>150524.18</v>
      </c>
      <c r="C698" s="51" t="s">
        <v>979</v>
      </c>
      <c r="D698" s="56" t="s">
        <v>1198</v>
      </c>
      <c r="E698" s="64">
        <v>42944</v>
      </c>
    </row>
    <row r="699" spans="1:5" ht="15">
      <c r="A699" s="6" t="s">
        <v>611</v>
      </c>
      <c r="B699" s="47">
        <v>132894.13</v>
      </c>
      <c r="C699" s="51" t="s">
        <v>979</v>
      </c>
      <c r="D699" s="57"/>
      <c r="E699" s="64">
        <v>42944</v>
      </c>
    </row>
    <row r="700" spans="1:5" ht="15">
      <c r="A700" s="6" t="s">
        <v>612</v>
      </c>
      <c r="B700" s="47">
        <v>280717.44</v>
      </c>
      <c r="C700" s="51" t="s">
        <v>790</v>
      </c>
      <c r="D700" s="57"/>
      <c r="E700" s="64">
        <v>42944</v>
      </c>
    </row>
    <row r="701" spans="1:5" ht="15">
      <c r="A701" s="6" t="s">
        <v>613</v>
      </c>
      <c r="B701" s="47">
        <v>96981.44</v>
      </c>
      <c r="C701" s="51" t="s">
        <v>1131</v>
      </c>
      <c r="D701" s="57"/>
      <c r="E701" s="64">
        <v>42944</v>
      </c>
    </row>
    <row r="702" spans="1:5" ht="15">
      <c r="A702" s="6" t="s">
        <v>614</v>
      </c>
      <c r="B702" s="47">
        <v>62201.62</v>
      </c>
      <c r="C702" s="51" t="s">
        <v>791</v>
      </c>
      <c r="D702" s="58"/>
      <c r="E702" s="64">
        <v>42944</v>
      </c>
    </row>
    <row r="703" spans="1:5" ht="15">
      <c r="A703" s="6" t="s">
        <v>615</v>
      </c>
      <c r="B703" s="47">
        <v>31209.91</v>
      </c>
      <c r="C703" s="51" t="s">
        <v>745</v>
      </c>
      <c r="D703" s="56" t="s">
        <v>1204</v>
      </c>
      <c r="E703" s="64">
        <v>42944</v>
      </c>
    </row>
    <row r="704" spans="1:5" ht="15">
      <c r="A704" s="6" t="s">
        <v>616</v>
      </c>
      <c r="B704" s="47">
        <v>463008.13</v>
      </c>
      <c r="C704" s="51" t="s">
        <v>745</v>
      </c>
      <c r="D704" s="57"/>
      <c r="E704" s="64">
        <v>42944</v>
      </c>
    </row>
    <row r="705" spans="1:5" ht="15">
      <c r="A705" s="6" t="s">
        <v>617</v>
      </c>
      <c r="B705" s="47">
        <v>195637.83</v>
      </c>
      <c r="C705" s="51" t="s">
        <v>745</v>
      </c>
      <c r="D705" s="57"/>
      <c r="E705" s="64">
        <v>42944</v>
      </c>
    </row>
    <row r="706" spans="1:5" ht="15">
      <c r="A706" s="6" t="s">
        <v>618</v>
      </c>
      <c r="B706" s="47">
        <v>594223.19</v>
      </c>
      <c r="C706" s="51" t="s">
        <v>1132</v>
      </c>
      <c r="D706" s="58"/>
      <c r="E706" s="64">
        <v>42944</v>
      </c>
    </row>
    <row r="707" spans="1:5" ht="15">
      <c r="A707" s="6" t="s">
        <v>619</v>
      </c>
      <c r="B707" s="47">
        <v>806165.47</v>
      </c>
      <c r="C707" s="51" t="s">
        <v>1133</v>
      </c>
      <c r="D707" s="56" t="s">
        <v>1190</v>
      </c>
      <c r="E707" s="64">
        <v>42944</v>
      </c>
    </row>
    <row r="708" spans="1:5" ht="15">
      <c r="A708" s="6" t="s">
        <v>620</v>
      </c>
      <c r="B708" s="47">
        <v>248034.13</v>
      </c>
      <c r="C708" s="51" t="s">
        <v>1133</v>
      </c>
      <c r="D708" s="57"/>
      <c r="E708" s="64">
        <v>42944</v>
      </c>
    </row>
    <row r="709" spans="1:5" ht="15">
      <c r="A709" s="6" t="s">
        <v>621</v>
      </c>
      <c r="B709" s="47">
        <v>3422438.79</v>
      </c>
      <c r="C709" s="51" t="s">
        <v>1134</v>
      </c>
      <c r="D709" s="58"/>
      <c r="E709" s="64">
        <v>42944</v>
      </c>
    </row>
    <row r="710" spans="1:5" ht="15">
      <c r="A710" s="6" t="s">
        <v>622</v>
      </c>
      <c r="B710" s="47">
        <v>9888.9</v>
      </c>
      <c r="C710" s="51" t="s">
        <v>1054</v>
      </c>
      <c r="D710" s="56" t="s">
        <v>1185</v>
      </c>
      <c r="E710" s="64">
        <v>42944</v>
      </c>
    </row>
    <row r="711" spans="1:5" ht="15">
      <c r="A711" s="6" t="s">
        <v>623</v>
      </c>
      <c r="B711" s="47">
        <v>70902.6</v>
      </c>
      <c r="C711" s="51" t="s">
        <v>696</v>
      </c>
      <c r="D711" s="58"/>
      <c r="E711" s="64">
        <v>42944</v>
      </c>
    </row>
    <row r="712" spans="1:5" ht="15">
      <c r="A712" s="6" t="s">
        <v>624</v>
      </c>
      <c r="B712" s="47">
        <v>169146.83</v>
      </c>
      <c r="C712" s="51" t="s">
        <v>709</v>
      </c>
      <c r="D712" s="55" t="s">
        <v>1192</v>
      </c>
      <c r="E712" s="64">
        <v>42944</v>
      </c>
    </row>
    <row r="713" spans="1:5" ht="15">
      <c r="A713" s="6" t="s">
        <v>625</v>
      </c>
      <c r="B713" s="47">
        <v>547909.93</v>
      </c>
      <c r="C713" s="51" t="s">
        <v>1135</v>
      </c>
      <c r="D713" s="55" t="s">
        <v>1184</v>
      </c>
      <c r="E713" s="64">
        <v>42944</v>
      </c>
    </row>
    <row r="714" spans="1:5" ht="15">
      <c r="A714" s="6" t="s">
        <v>626</v>
      </c>
      <c r="B714" s="47">
        <v>277837.23</v>
      </c>
      <c r="C714" s="51" t="s">
        <v>1136</v>
      </c>
      <c r="D714" s="55" t="s">
        <v>1208</v>
      </c>
      <c r="E714" s="64">
        <v>42944</v>
      </c>
    </row>
    <row r="715" spans="1:5" ht="15">
      <c r="A715" s="6" t="s">
        <v>627</v>
      </c>
      <c r="B715" s="47">
        <v>44228.03</v>
      </c>
      <c r="C715" s="51" t="s">
        <v>1137</v>
      </c>
      <c r="D715" s="56" t="s">
        <v>1183</v>
      </c>
      <c r="E715" s="64">
        <v>42944</v>
      </c>
    </row>
    <row r="716" spans="1:5" ht="15">
      <c r="A716" s="6" t="s">
        <v>628</v>
      </c>
      <c r="B716" s="47">
        <v>236531.14</v>
      </c>
      <c r="C716" s="51" t="s">
        <v>1138</v>
      </c>
      <c r="D716" s="58"/>
      <c r="E716" s="64">
        <v>42944</v>
      </c>
    </row>
    <row r="717" spans="1:5" ht="15">
      <c r="A717" s="6" t="s">
        <v>629</v>
      </c>
      <c r="B717" s="47">
        <v>117348.3</v>
      </c>
      <c r="C717" s="51" t="s">
        <v>889</v>
      </c>
      <c r="D717" s="55" t="s">
        <v>1193</v>
      </c>
      <c r="E717" s="64">
        <v>42944</v>
      </c>
    </row>
    <row r="718" spans="1:5" ht="15">
      <c r="A718" s="6" t="s">
        <v>630</v>
      </c>
      <c r="B718" s="47">
        <v>153210.26</v>
      </c>
      <c r="C718" s="53" t="s">
        <v>793</v>
      </c>
      <c r="D718" s="55" t="s">
        <v>1182</v>
      </c>
      <c r="E718" s="64">
        <v>42944</v>
      </c>
    </row>
    <row r="719" spans="1:5" ht="15">
      <c r="A719" s="6" t="s">
        <v>631</v>
      </c>
      <c r="B719" s="47">
        <v>118649</v>
      </c>
      <c r="C719" s="51" t="s">
        <v>1139</v>
      </c>
      <c r="D719" s="56" t="s">
        <v>1184</v>
      </c>
      <c r="E719" s="64">
        <v>42944</v>
      </c>
    </row>
    <row r="720" spans="1:5" ht="15">
      <c r="A720" s="6" t="s">
        <v>632</v>
      </c>
      <c r="B720" s="47">
        <v>534126.84</v>
      </c>
      <c r="C720" s="51" t="s">
        <v>1140</v>
      </c>
      <c r="D720" s="58"/>
      <c r="E720" s="64">
        <v>42944</v>
      </c>
    </row>
    <row r="721" spans="1:5" ht="15">
      <c r="A721" s="6" t="s">
        <v>633</v>
      </c>
      <c r="B721" s="47">
        <v>171203.89</v>
      </c>
      <c r="C721" s="51" t="s">
        <v>889</v>
      </c>
      <c r="D721" s="55" t="s">
        <v>1193</v>
      </c>
      <c r="E721" s="64">
        <v>42944</v>
      </c>
    </row>
    <row r="722" spans="1:5" ht="15">
      <c r="A722" s="6" t="s">
        <v>634</v>
      </c>
      <c r="B722" s="47">
        <v>327903.81</v>
      </c>
      <c r="C722" s="51" t="s">
        <v>1141</v>
      </c>
      <c r="D722" s="55" t="s">
        <v>1222</v>
      </c>
      <c r="E722" s="64">
        <v>42944</v>
      </c>
    </row>
    <row r="723" spans="1:5" ht="15">
      <c r="A723" s="6" t="s">
        <v>635</v>
      </c>
      <c r="B723" s="47">
        <v>348620.85</v>
      </c>
      <c r="C723" s="51" t="s">
        <v>1142</v>
      </c>
      <c r="D723" s="55" t="s">
        <v>1183</v>
      </c>
      <c r="E723" s="64">
        <v>42944</v>
      </c>
    </row>
    <row r="724" spans="1:5" ht="15">
      <c r="A724" s="6" t="s">
        <v>636</v>
      </c>
      <c r="B724" s="47">
        <v>6565</v>
      </c>
      <c r="C724" s="51" t="s">
        <v>766</v>
      </c>
      <c r="D724" s="55" t="s">
        <v>1205</v>
      </c>
      <c r="E724" s="64">
        <v>42944</v>
      </c>
    </row>
    <row r="725" spans="1:5" ht="15">
      <c r="A725" s="6" t="s">
        <v>637</v>
      </c>
      <c r="B725" s="47">
        <v>36081.93</v>
      </c>
      <c r="C725" s="51" t="s">
        <v>1069</v>
      </c>
      <c r="D725" s="55" t="s">
        <v>1219</v>
      </c>
      <c r="E725" s="64">
        <v>42944</v>
      </c>
    </row>
    <row r="726" spans="1:5" ht="15">
      <c r="A726" s="6" t="s">
        <v>638</v>
      </c>
      <c r="B726" s="47">
        <v>326255.15</v>
      </c>
      <c r="C726" s="51" t="s">
        <v>841</v>
      </c>
      <c r="D726" s="56" t="s">
        <v>1188</v>
      </c>
      <c r="E726" s="64">
        <v>42944</v>
      </c>
    </row>
    <row r="727" spans="1:5" ht="15">
      <c r="A727" s="6" t="s">
        <v>639</v>
      </c>
      <c r="B727" s="47">
        <v>973267.78</v>
      </c>
      <c r="C727" s="51" t="s">
        <v>1143</v>
      </c>
      <c r="D727" s="58"/>
      <c r="E727" s="64">
        <v>42944</v>
      </c>
    </row>
    <row r="728" spans="1:5" ht="15">
      <c r="A728" s="6" t="s">
        <v>640</v>
      </c>
      <c r="B728" s="47">
        <v>192035.36</v>
      </c>
      <c r="C728" s="51" t="s">
        <v>900</v>
      </c>
      <c r="D728" s="56" t="s">
        <v>1210</v>
      </c>
      <c r="E728" s="64">
        <v>42944</v>
      </c>
    </row>
    <row r="729" spans="1:5" ht="15">
      <c r="A729" s="6" t="s">
        <v>641</v>
      </c>
      <c r="B729" s="47">
        <v>83954.32</v>
      </c>
      <c r="C729" s="51" t="s">
        <v>1144</v>
      </c>
      <c r="D729" s="57"/>
      <c r="E729" s="64">
        <v>42944</v>
      </c>
    </row>
    <row r="730" spans="1:5" ht="15">
      <c r="A730" s="6" t="s">
        <v>642</v>
      </c>
      <c r="B730" s="47">
        <v>259350.06</v>
      </c>
      <c r="C730" s="51" t="s">
        <v>901</v>
      </c>
      <c r="D730" s="57"/>
      <c r="E730" s="64">
        <v>42944</v>
      </c>
    </row>
    <row r="731" spans="1:5" ht="15">
      <c r="A731" s="6" t="s">
        <v>643</v>
      </c>
      <c r="B731" s="47">
        <v>70121.01</v>
      </c>
      <c r="C731" s="51" t="s">
        <v>1145</v>
      </c>
      <c r="D731" s="57"/>
      <c r="E731" s="64">
        <v>42944</v>
      </c>
    </row>
    <row r="732" spans="1:5" ht="15">
      <c r="A732" s="6" t="s">
        <v>644</v>
      </c>
      <c r="B732" s="47">
        <v>20789.45</v>
      </c>
      <c r="C732" s="51" t="s">
        <v>778</v>
      </c>
      <c r="D732" s="58"/>
      <c r="E732" s="64">
        <v>42944</v>
      </c>
    </row>
    <row r="733" spans="1:5" ht="15">
      <c r="A733" s="6" t="s">
        <v>645</v>
      </c>
      <c r="B733" s="47">
        <v>301535.48</v>
      </c>
      <c r="C733" s="51" t="s">
        <v>1146</v>
      </c>
      <c r="D733" s="56" t="s">
        <v>1217</v>
      </c>
      <c r="E733" s="64">
        <v>42944</v>
      </c>
    </row>
    <row r="734" spans="1:5" ht="15">
      <c r="A734" s="6" t="s">
        <v>646</v>
      </c>
      <c r="B734" s="47">
        <v>191852.3</v>
      </c>
      <c r="C734" s="51" t="s">
        <v>1147</v>
      </c>
      <c r="D734" s="57"/>
      <c r="E734" s="64">
        <v>42944</v>
      </c>
    </row>
    <row r="735" spans="1:5" ht="15">
      <c r="A735" s="6" t="s">
        <v>647</v>
      </c>
      <c r="B735" s="47">
        <v>523732.72</v>
      </c>
      <c r="C735" s="51" t="s">
        <v>1147</v>
      </c>
      <c r="D735" s="58"/>
      <c r="E735" s="64">
        <v>42944</v>
      </c>
    </row>
    <row r="736" spans="1:5" ht="15">
      <c r="A736" s="6" t="s">
        <v>648</v>
      </c>
      <c r="B736" s="47">
        <v>255460.72</v>
      </c>
      <c r="C736" s="51" t="s">
        <v>1148</v>
      </c>
      <c r="D736" s="55" t="s">
        <v>1187</v>
      </c>
      <c r="E736" s="64">
        <v>42944</v>
      </c>
    </row>
    <row r="737" spans="1:5" ht="15">
      <c r="A737" s="6" t="s">
        <v>649</v>
      </c>
      <c r="B737" s="47">
        <v>141596.93</v>
      </c>
      <c r="C737" s="51" t="s">
        <v>1149</v>
      </c>
      <c r="D737" s="56" t="s">
        <v>1222</v>
      </c>
      <c r="E737" s="64">
        <v>42944</v>
      </c>
    </row>
    <row r="738" spans="1:5" ht="15">
      <c r="A738" s="6" t="s">
        <v>650</v>
      </c>
      <c r="B738" s="47">
        <v>1804753.02</v>
      </c>
      <c r="C738" s="51" t="s">
        <v>1150</v>
      </c>
      <c r="D738" s="58"/>
      <c r="E738" s="64">
        <v>42944</v>
      </c>
    </row>
    <row r="739" spans="1:5" ht="15">
      <c r="A739" s="6" t="s">
        <v>651</v>
      </c>
      <c r="B739" s="47">
        <v>127965.88</v>
      </c>
      <c r="C739" s="51" t="s">
        <v>1151</v>
      </c>
      <c r="D739" s="56" t="s">
        <v>1194</v>
      </c>
      <c r="E739" s="64">
        <v>42944</v>
      </c>
    </row>
    <row r="740" spans="1:5" ht="15">
      <c r="A740" s="6" t="s">
        <v>652</v>
      </c>
      <c r="B740" s="47">
        <v>258760.84</v>
      </c>
      <c r="C740" s="51" t="s">
        <v>1152</v>
      </c>
      <c r="D740" s="57"/>
      <c r="E740" s="64">
        <v>42944</v>
      </c>
    </row>
    <row r="741" spans="1:5" ht="15">
      <c r="A741" s="6" t="s">
        <v>653</v>
      </c>
      <c r="B741" s="47">
        <v>184480.44</v>
      </c>
      <c r="C741" s="51" t="s">
        <v>886</v>
      </c>
      <c r="D741" s="58"/>
      <c r="E741" s="64">
        <v>42944</v>
      </c>
    </row>
    <row r="742" spans="1:5" ht="15">
      <c r="A742" s="6" t="s">
        <v>654</v>
      </c>
      <c r="B742" s="47">
        <v>189913.99</v>
      </c>
      <c r="C742" s="51" t="s">
        <v>1153</v>
      </c>
      <c r="D742" s="56" t="s">
        <v>1187</v>
      </c>
      <c r="E742" s="64">
        <v>42944</v>
      </c>
    </row>
    <row r="743" spans="1:5" ht="15">
      <c r="A743" s="6" t="s">
        <v>655</v>
      </c>
      <c r="B743" s="47">
        <v>270154.12</v>
      </c>
      <c r="C743" s="51" t="s">
        <v>698</v>
      </c>
      <c r="D743" s="58"/>
      <c r="E743" s="64">
        <v>42944</v>
      </c>
    </row>
    <row r="744" spans="1:5" ht="15">
      <c r="A744" s="6" t="s">
        <v>656</v>
      </c>
      <c r="B744" s="47">
        <v>1780994.64</v>
      </c>
      <c r="C744" s="51" t="s">
        <v>1154</v>
      </c>
      <c r="D744" s="56" t="s">
        <v>1211</v>
      </c>
      <c r="E744" s="64">
        <v>42944</v>
      </c>
    </row>
    <row r="745" spans="1:5" ht="15">
      <c r="A745" s="6" t="s">
        <v>657</v>
      </c>
      <c r="B745" s="47">
        <v>512585.03</v>
      </c>
      <c r="C745" s="51" t="s">
        <v>779</v>
      </c>
      <c r="D745" s="58"/>
      <c r="E745" s="64">
        <v>42944</v>
      </c>
    </row>
    <row r="746" spans="1:5" ht="15">
      <c r="A746" s="6" t="s">
        <v>658</v>
      </c>
      <c r="B746" s="47">
        <v>29155</v>
      </c>
      <c r="C746" s="51" t="s">
        <v>1155</v>
      </c>
      <c r="D746" s="56" t="s">
        <v>1202</v>
      </c>
      <c r="E746" s="64">
        <v>42944</v>
      </c>
    </row>
    <row r="747" spans="1:5" ht="15">
      <c r="A747" s="6" t="s">
        <v>659</v>
      </c>
      <c r="B747" s="47">
        <v>29750</v>
      </c>
      <c r="C747" s="51" t="s">
        <v>1155</v>
      </c>
      <c r="D747" s="58"/>
      <c r="E747" s="64">
        <v>42944</v>
      </c>
    </row>
    <row r="748" spans="1:5" ht="15">
      <c r="A748" s="6" t="s">
        <v>660</v>
      </c>
      <c r="B748" s="47">
        <v>1738858.15</v>
      </c>
      <c r="C748" s="51" t="s">
        <v>1156</v>
      </c>
      <c r="D748" s="56" t="s">
        <v>1191</v>
      </c>
      <c r="E748" s="64">
        <v>42944</v>
      </c>
    </row>
    <row r="749" spans="1:5" ht="15">
      <c r="A749" s="6" t="s">
        <v>661</v>
      </c>
      <c r="B749" s="47">
        <v>376663.21</v>
      </c>
      <c r="C749" s="51" t="s">
        <v>1157</v>
      </c>
      <c r="D749" s="58"/>
      <c r="E749" s="64">
        <v>42944</v>
      </c>
    </row>
    <row r="750" spans="1:5" ht="15">
      <c r="A750" s="6" t="s">
        <v>662</v>
      </c>
      <c r="B750" s="47">
        <v>230706.92</v>
      </c>
      <c r="C750" s="51" t="s">
        <v>1158</v>
      </c>
      <c r="D750" s="56" t="s">
        <v>1208</v>
      </c>
      <c r="E750" s="64">
        <v>42944</v>
      </c>
    </row>
    <row r="751" spans="1:5" ht="15">
      <c r="A751" s="6" t="s">
        <v>663</v>
      </c>
      <c r="B751" s="47">
        <v>141610</v>
      </c>
      <c r="C751" s="51" t="s">
        <v>1159</v>
      </c>
      <c r="D751" s="57"/>
      <c r="E751" s="64">
        <v>42944</v>
      </c>
    </row>
    <row r="752" spans="1:5" ht="15">
      <c r="A752" s="6" t="s">
        <v>664</v>
      </c>
      <c r="B752" s="47">
        <v>168474.75</v>
      </c>
      <c r="C752" s="51" t="s">
        <v>1044</v>
      </c>
      <c r="D752" s="58"/>
      <c r="E752" s="64">
        <v>42944</v>
      </c>
    </row>
    <row r="753" spans="1:5" ht="15">
      <c r="A753" s="6" t="s">
        <v>665</v>
      </c>
      <c r="B753" s="47">
        <v>806222</v>
      </c>
      <c r="C753" s="51" t="s">
        <v>760</v>
      </c>
      <c r="D753" s="56" t="s">
        <v>1205</v>
      </c>
      <c r="E753" s="64">
        <v>42944</v>
      </c>
    </row>
    <row r="754" spans="1:5" ht="15">
      <c r="A754" s="6" t="s">
        <v>666</v>
      </c>
      <c r="B754" s="47">
        <v>235573.23</v>
      </c>
      <c r="C754" s="51" t="s">
        <v>1160</v>
      </c>
      <c r="D754" s="57"/>
      <c r="E754" s="64">
        <v>42944</v>
      </c>
    </row>
    <row r="755" spans="1:5" ht="15">
      <c r="A755" s="6" t="s">
        <v>667</v>
      </c>
      <c r="B755" s="47">
        <v>883738.34</v>
      </c>
      <c r="C755" s="51" t="s">
        <v>1161</v>
      </c>
      <c r="D755" s="58"/>
      <c r="E755" s="64">
        <v>42944</v>
      </c>
    </row>
    <row r="756" spans="1:5" ht="15">
      <c r="A756" s="6" t="s">
        <v>668</v>
      </c>
      <c r="B756" s="47">
        <v>181884.96</v>
      </c>
      <c r="C756" s="51" t="s">
        <v>989</v>
      </c>
      <c r="D756" s="56" t="s">
        <v>1195</v>
      </c>
      <c r="E756" s="64">
        <v>42944</v>
      </c>
    </row>
    <row r="757" spans="1:5" ht="15">
      <c r="A757" s="6" t="s">
        <v>669</v>
      </c>
      <c r="B757" s="47">
        <v>500680.66</v>
      </c>
      <c r="C757" s="51" t="s">
        <v>1162</v>
      </c>
      <c r="D757" s="57"/>
      <c r="E757" s="64">
        <v>42944</v>
      </c>
    </row>
    <row r="758" spans="1:5" ht="15">
      <c r="A758" s="6" t="s">
        <v>670</v>
      </c>
      <c r="B758" s="47">
        <v>355158.31</v>
      </c>
      <c r="C758" s="51" t="s">
        <v>1058</v>
      </c>
      <c r="D758" s="57"/>
      <c r="E758" s="64">
        <v>42944</v>
      </c>
    </row>
    <row r="759" spans="1:5" ht="15">
      <c r="A759" s="6" t="s">
        <v>671</v>
      </c>
      <c r="B759" s="47">
        <v>389192.57</v>
      </c>
      <c r="C759" s="51" t="s">
        <v>720</v>
      </c>
      <c r="D759" s="58"/>
      <c r="E759" s="64">
        <v>42944</v>
      </c>
    </row>
    <row r="760" spans="1:5" ht="15">
      <c r="A760" s="6" t="s">
        <v>672</v>
      </c>
      <c r="B760" s="47">
        <v>212846.2</v>
      </c>
      <c r="C760" s="52" t="s">
        <v>1163</v>
      </c>
      <c r="D760" s="56" t="s">
        <v>1182</v>
      </c>
      <c r="E760" s="64">
        <v>42944</v>
      </c>
    </row>
    <row r="761" spans="1:5" ht="15">
      <c r="A761" s="6" t="s">
        <v>673</v>
      </c>
      <c r="B761" s="47">
        <v>40471.9</v>
      </c>
      <c r="C761" s="51" t="s">
        <v>1164</v>
      </c>
      <c r="D761" s="57"/>
      <c r="E761" s="64">
        <v>42944</v>
      </c>
    </row>
    <row r="762" spans="1:5" ht="15">
      <c r="A762" s="6" t="s">
        <v>674</v>
      </c>
      <c r="B762" s="47">
        <v>35716.66</v>
      </c>
      <c r="C762" s="51" t="s">
        <v>1164</v>
      </c>
      <c r="D762" s="57"/>
      <c r="E762" s="64">
        <v>42944</v>
      </c>
    </row>
    <row r="763" spans="1:5" ht="15">
      <c r="A763" s="6" t="s">
        <v>675</v>
      </c>
      <c r="B763" s="47">
        <v>260573.76</v>
      </c>
      <c r="C763" s="51" t="s">
        <v>1165</v>
      </c>
      <c r="D763" s="58"/>
      <c r="E763" s="64">
        <v>42944</v>
      </c>
    </row>
    <row r="764" spans="1:5" ht="15">
      <c r="A764" s="6" t="s">
        <v>676</v>
      </c>
      <c r="B764" s="47">
        <v>943311.6</v>
      </c>
      <c r="C764" s="51" t="s">
        <v>1166</v>
      </c>
      <c r="D764" s="56" t="s">
        <v>1185</v>
      </c>
      <c r="E764" s="64">
        <v>42944</v>
      </c>
    </row>
    <row r="765" spans="1:5" ht="15">
      <c r="A765" s="6" t="s">
        <v>677</v>
      </c>
      <c r="B765" s="47">
        <v>100000</v>
      </c>
      <c r="C765" s="51" t="s">
        <v>1119</v>
      </c>
      <c r="D765" s="57"/>
      <c r="E765" s="64">
        <v>42944</v>
      </c>
    </row>
    <row r="766" spans="1:5" ht="15">
      <c r="A766" s="6" t="s">
        <v>678</v>
      </c>
      <c r="B766" s="47">
        <v>764991.6</v>
      </c>
      <c r="C766" s="51" t="s">
        <v>1167</v>
      </c>
      <c r="D766" s="57"/>
      <c r="E766" s="64">
        <v>42944</v>
      </c>
    </row>
    <row r="767" spans="1:5" ht="15">
      <c r="A767" s="6" t="s">
        <v>679</v>
      </c>
      <c r="B767" s="47">
        <v>464668.95</v>
      </c>
      <c r="C767" s="51" t="s">
        <v>1168</v>
      </c>
      <c r="D767" s="58"/>
      <c r="E767" s="64">
        <v>42944</v>
      </c>
    </row>
    <row r="768" spans="1:5" ht="15">
      <c r="A768" s="6" t="s">
        <v>680</v>
      </c>
      <c r="B768" s="47">
        <v>1856922.99</v>
      </c>
      <c r="C768" s="51" t="s">
        <v>1169</v>
      </c>
      <c r="D768" s="56" t="s">
        <v>1189</v>
      </c>
      <c r="E768" s="64">
        <v>42944</v>
      </c>
    </row>
    <row r="769" spans="1:5" ht="15">
      <c r="A769" s="6" t="s">
        <v>681</v>
      </c>
      <c r="B769" s="47">
        <v>733663.5</v>
      </c>
      <c r="C769" s="51" t="s">
        <v>1170</v>
      </c>
      <c r="D769" s="57"/>
      <c r="E769" s="64">
        <v>42944</v>
      </c>
    </row>
    <row r="770" spans="1:5" ht="15">
      <c r="A770" s="6" t="s">
        <v>682</v>
      </c>
      <c r="B770" s="47">
        <v>110591.46</v>
      </c>
      <c r="C770" s="51" t="s">
        <v>1171</v>
      </c>
      <c r="D770" s="57"/>
      <c r="E770" s="64">
        <v>42944</v>
      </c>
    </row>
    <row r="771" spans="1:5" ht="15">
      <c r="A771" s="6" t="s">
        <v>683</v>
      </c>
      <c r="B771" s="47">
        <v>1619401.98</v>
      </c>
      <c r="C771" s="51" t="s">
        <v>1171</v>
      </c>
      <c r="D771" s="57"/>
      <c r="E771" s="64">
        <v>42944</v>
      </c>
    </row>
    <row r="772" spans="1:5" ht="15">
      <c r="A772" s="6" t="s">
        <v>684</v>
      </c>
      <c r="B772" s="47">
        <v>1006655.72</v>
      </c>
      <c r="C772" s="51" t="s">
        <v>1172</v>
      </c>
      <c r="D772" s="57"/>
      <c r="E772" s="64">
        <v>42944</v>
      </c>
    </row>
    <row r="773" spans="1:5" ht="15">
      <c r="A773" s="6" t="s">
        <v>685</v>
      </c>
      <c r="B773" s="47">
        <v>797768.03</v>
      </c>
      <c r="C773" s="51" t="s">
        <v>1173</v>
      </c>
      <c r="D773" s="57"/>
      <c r="E773" s="64">
        <v>42944</v>
      </c>
    </row>
    <row r="774" spans="1:5" ht="15">
      <c r="A774" s="6" t="s">
        <v>686</v>
      </c>
      <c r="B774" s="47">
        <v>181657.27</v>
      </c>
      <c r="C774" s="51" t="s">
        <v>1174</v>
      </c>
      <c r="D774" s="58"/>
      <c r="E774" s="64">
        <v>42944</v>
      </c>
    </row>
    <row r="775" spans="1:5" ht="15">
      <c r="A775" s="6" t="s">
        <v>687</v>
      </c>
      <c r="B775" s="47">
        <v>307341.07</v>
      </c>
      <c r="C775" s="51" t="s">
        <v>1175</v>
      </c>
      <c r="D775" s="55" t="s">
        <v>1182</v>
      </c>
      <c r="E775" s="64">
        <v>42944</v>
      </c>
    </row>
    <row r="776" spans="1:5" ht="15">
      <c r="A776" s="6" t="s">
        <v>688</v>
      </c>
      <c r="B776" s="47">
        <v>50000000</v>
      </c>
      <c r="C776" s="51" t="s">
        <v>601</v>
      </c>
      <c r="D776" s="51" t="s">
        <v>1223</v>
      </c>
      <c r="E776" s="64">
        <v>42947</v>
      </c>
    </row>
    <row r="777" spans="1:5" ht="15">
      <c r="A777" s="6" t="s">
        <v>689</v>
      </c>
      <c r="B777" s="47">
        <v>472000</v>
      </c>
      <c r="C777" s="51" t="s">
        <v>18</v>
      </c>
      <c r="D777" s="55" t="s">
        <v>1177</v>
      </c>
      <c r="E777" s="64">
        <v>42947</v>
      </c>
    </row>
    <row r="778" spans="1:5" ht="15">
      <c r="A778" s="6" t="s">
        <v>690</v>
      </c>
      <c r="B778" s="47">
        <v>87355.17</v>
      </c>
      <c r="C778" s="51" t="s">
        <v>1176</v>
      </c>
      <c r="D778" s="55" t="s">
        <v>1241</v>
      </c>
      <c r="E778" s="64">
        <v>42947</v>
      </c>
    </row>
  </sheetData>
  <sheetProtection/>
  <mergeCells count="169">
    <mergeCell ref="D764:D767"/>
    <mergeCell ref="D768:D774"/>
    <mergeCell ref="D535:D538"/>
    <mergeCell ref="D746:D747"/>
    <mergeCell ref="D748:D749"/>
    <mergeCell ref="D750:D752"/>
    <mergeCell ref="D753:D755"/>
    <mergeCell ref="D756:D759"/>
    <mergeCell ref="D760:D763"/>
    <mergeCell ref="D728:D732"/>
    <mergeCell ref="D733:D735"/>
    <mergeCell ref="D737:D738"/>
    <mergeCell ref="D739:D741"/>
    <mergeCell ref="D742:D743"/>
    <mergeCell ref="D744:D745"/>
    <mergeCell ref="D703:D706"/>
    <mergeCell ref="D707:D709"/>
    <mergeCell ref="D710:D711"/>
    <mergeCell ref="D715:D716"/>
    <mergeCell ref="D719:D720"/>
    <mergeCell ref="D726:D727"/>
    <mergeCell ref="D682:D683"/>
    <mergeCell ref="D684:D685"/>
    <mergeCell ref="D692:D693"/>
    <mergeCell ref="D694:D695"/>
    <mergeCell ref="D696:D697"/>
    <mergeCell ref="D698:D702"/>
    <mergeCell ref="D640:D641"/>
    <mergeCell ref="D642:D647"/>
    <mergeCell ref="D648:D655"/>
    <mergeCell ref="D656:D659"/>
    <mergeCell ref="D668:D669"/>
    <mergeCell ref="D670:D672"/>
    <mergeCell ref="D624:D626"/>
    <mergeCell ref="D627:D629"/>
    <mergeCell ref="D630:D632"/>
    <mergeCell ref="D633:D635"/>
    <mergeCell ref="D636:D637"/>
    <mergeCell ref="D638:D639"/>
    <mergeCell ref="D560:D561"/>
    <mergeCell ref="D562:D563"/>
    <mergeCell ref="D564:D566"/>
    <mergeCell ref="D567:D569"/>
    <mergeCell ref="D570:D572"/>
    <mergeCell ref="D577:D580"/>
    <mergeCell ref="D500:D507"/>
    <mergeCell ref="D508:D513"/>
    <mergeCell ref="D518:D520"/>
    <mergeCell ref="D521:D527"/>
    <mergeCell ref="D528:D531"/>
    <mergeCell ref="D532:D534"/>
    <mergeCell ref="D461:D464"/>
    <mergeCell ref="D465:D470"/>
    <mergeCell ref="D471:D472"/>
    <mergeCell ref="D474:D479"/>
    <mergeCell ref="D480:D481"/>
    <mergeCell ref="D482:D483"/>
    <mergeCell ref="D425:D426"/>
    <mergeCell ref="D427:D428"/>
    <mergeCell ref="D429:D430"/>
    <mergeCell ref="D436:D438"/>
    <mergeCell ref="D441:D442"/>
    <mergeCell ref="D443:D444"/>
    <mergeCell ref="D386:D389"/>
    <mergeCell ref="D390:D391"/>
    <mergeCell ref="D392:D395"/>
    <mergeCell ref="D402:D407"/>
    <mergeCell ref="D411:D412"/>
    <mergeCell ref="D413:D414"/>
    <mergeCell ref="D352:D356"/>
    <mergeCell ref="D357:D360"/>
    <mergeCell ref="D361:D367"/>
    <mergeCell ref="D368:D372"/>
    <mergeCell ref="D373:D381"/>
    <mergeCell ref="D382:D385"/>
    <mergeCell ref="D333:D336"/>
    <mergeCell ref="D339:D340"/>
    <mergeCell ref="D341:D343"/>
    <mergeCell ref="D344:D346"/>
    <mergeCell ref="D347:D348"/>
    <mergeCell ref="D349:D351"/>
    <mergeCell ref="D290:D292"/>
    <mergeCell ref="D295:D297"/>
    <mergeCell ref="D298:D300"/>
    <mergeCell ref="D302:D303"/>
    <mergeCell ref="D304:D305"/>
    <mergeCell ref="D307:D308"/>
    <mergeCell ref="D231:D233"/>
    <mergeCell ref="D235:D239"/>
    <mergeCell ref="D240:D245"/>
    <mergeCell ref="D247:D248"/>
    <mergeCell ref="D253:D259"/>
    <mergeCell ref="D270:D272"/>
    <mergeCell ref="D202:D204"/>
    <mergeCell ref="D205:D210"/>
    <mergeCell ref="D211:D219"/>
    <mergeCell ref="D221:D223"/>
    <mergeCell ref="D224:D225"/>
    <mergeCell ref="D226:D230"/>
    <mergeCell ref="D154:D155"/>
    <mergeCell ref="D156:D159"/>
    <mergeCell ref="D160:D165"/>
    <mergeCell ref="D170:D171"/>
    <mergeCell ref="D172:D174"/>
    <mergeCell ref="D175:D180"/>
    <mergeCell ref="D673:D675"/>
    <mergeCell ref="D676:D677"/>
    <mergeCell ref="D678:D679"/>
    <mergeCell ref="D610:D615"/>
    <mergeCell ref="D616:D617"/>
    <mergeCell ref="D618:D620"/>
    <mergeCell ref="D621:D623"/>
    <mergeCell ref="D590:D591"/>
    <mergeCell ref="D597:D599"/>
    <mergeCell ref="D600:D601"/>
    <mergeCell ref="D607:D609"/>
    <mergeCell ref="D574:D576"/>
    <mergeCell ref="D581:D582"/>
    <mergeCell ref="D584:D586"/>
    <mergeCell ref="D587:D588"/>
    <mergeCell ref="D552:D553"/>
    <mergeCell ref="D541:D542"/>
    <mergeCell ref="D548:D549"/>
    <mergeCell ref="D550:D551"/>
    <mergeCell ref="D558:D559"/>
    <mergeCell ref="D484:D485"/>
    <mergeCell ref="D486:D489"/>
    <mergeCell ref="D490:D496"/>
    <mergeCell ref="D497:D499"/>
    <mergeCell ref="D447:D448"/>
    <mergeCell ref="D449:D450"/>
    <mergeCell ref="D453:D455"/>
    <mergeCell ref="D458:D460"/>
    <mergeCell ref="D415:D416"/>
    <mergeCell ref="D417:D418"/>
    <mergeCell ref="D419:D421"/>
    <mergeCell ref="D422:D424"/>
    <mergeCell ref="D324:D326"/>
    <mergeCell ref="D327:D329"/>
    <mergeCell ref="D330:D332"/>
    <mergeCell ref="D309:D311"/>
    <mergeCell ref="D312:D318"/>
    <mergeCell ref="D320:D323"/>
    <mergeCell ref="D273:D280"/>
    <mergeCell ref="D283:D284"/>
    <mergeCell ref="D285:D286"/>
    <mergeCell ref="D287:D289"/>
    <mergeCell ref="D190:D191"/>
    <mergeCell ref="D192:D193"/>
    <mergeCell ref="D196:D197"/>
    <mergeCell ref="D198:D199"/>
    <mergeCell ref="D200:D201"/>
    <mergeCell ref="D188:D189"/>
    <mergeCell ref="D181:D182"/>
    <mergeCell ref="D183:D185"/>
    <mergeCell ref="D397:D401"/>
    <mergeCell ref="D249:D250"/>
    <mergeCell ref="D251:D252"/>
    <mergeCell ref="D142:D144"/>
    <mergeCell ref="D145:D150"/>
    <mergeCell ref="D151:D152"/>
    <mergeCell ref="A124:D124"/>
    <mergeCell ref="A130:D130"/>
    <mergeCell ref="A1:D1"/>
    <mergeCell ref="A3:D3"/>
    <mergeCell ref="A4:D4"/>
    <mergeCell ref="A6:D6"/>
    <mergeCell ref="A13:D13"/>
    <mergeCell ref="A72:D72"/>
  </mergeCells>
  <printOptions/>
  <pageMargins left="0.4724409448818898" right="0.11811023622047245" top="0.5905511811023623" bottom="0.3937007874015748" header="0" footer="0"/>
  <pageSetup orientation="portrait" paperSize="9" scale="92" r:id="rId1"/>
  <ignoredErrors>
    <ignoredError sqref="A132:A77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MDLPL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predutn</dc:creator>
  <cp:keywords/>
  <dc:description/>
  <cp:lastModifiedBy>Gabriela Dogaru</cp:lastModifiedBy>
  <cp:lastPrinted>2017-08-08T08:25:16Z</cp:lastPrinted>
  <dcterms:created xsi:type="dcterms:W3CDTF">2012-02-16T09:50:09Z</dcterms:created>
  <dcterms:modified xsi:type="dcterms:W3CDTF">2017-08-08T09:47:53Z</dcterms:modified>
  <cp:category/>
  <cp:version/>
  <cp:contentType/>
  <cp:contentStatus/>
</cp:coreProperties>
</file>