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20115" windowHeight="6735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E17" i="1" l="1"/>
  <c r="I53" i="1"/>
  <c r="E53" i="1"/>
  <c r="E19" i="1" s="1"/>
  <c r="I50" i="1"/>
  <c r="E50" i="1"/>
  <c r="E18" i="1" s="1"/>
  <c r="J16" i="1"/>
  <c r="E55" i="1" l="1"/>
  <c r="E54" i="1" l="1"/>
</calcChain>
</file>

<file path=xl/sharedStrings.xml><?xml version="1.0" encoding="utf-8"?>
<sst xmlns="http://schemas.openxmlformats.org/spreadsheetml/2006/main" count="94" uniqueCount="67">
  <si>
    <t xml:space="preserve"> </t>
  </si>
  <si>
    <t>APROB,</t>
  </si>
  <si>
    <t>Nr. Crt.</t>
  </si>
  <si>
    <t>Persoana responsabilă cu aplicarea procedurii de atribuire</t>
  </si>
  <si>
    <t xml:space="preserve">Valoarea estimata fara TVA a serviciilor/ produselor/ lucrarilor similare pe intreaga durata a proiectului </t>
  </si>
  <si>
    <t xml:space="preserve">Data estimată pt. atribuirea  contractului   </t>
  </si>
  <si>
    <t xml:space="preserve">Data estimată pt. Iniţierea procedurii     </t>
  </si>
  <si>
    <t xml:space="preserve">Procedura de atribuire a contractului                                         </t>
  </si>
  <si>
    <t xml:space="preserve">Cod CPV                                                                  </t>
  </si>
  <si>
    <t xml:space="preserve">Obiectul contractului                                                                          </t>
  </si>
  <si>
    <t xml:space="preserve">Cod Unic </t>
  </si>
  <si>
    <t>SERVICII</t>
  </si>
  <si>
    <t>PRODUSE</t>
  </si>
  <si>
    <t>Director General,</t>
  </si>
  <si>
    <t xml:space="preserve">Melania RUSNAC </t>
  </si>
  <si>
    <t xml:space="preserve">                             ANEXA 1</t>
  </si>
  <si>
    <t>Direcția Generală Achiziții</t>
  </si>
  <si>
    <t>Direcția Generală Management Financiar, Resurse Umane și Administrativ</t>
  </si>
  <si>
    <t xml:space="preserve">                             Iulia HERTZOG </t>
  </si>
  <si>
    <t xml:space="preserve">       Director,</t>
  </si>
  <si>
    <t>Andreea GRIGORE</t>
  </si>
  <si>
    <t xml:space="preserve">        Publice </t>
  </si>
  <si>
    <t xml:space="preserve">  Direcția Integritate, Bună Guvernare și Politici</t>
  </si>
  <si>
    <t xml:space="preserve">                                                                   pentru proiectul "Calitate, Standarde, Performanta-premisele unui management eficient la nivelul MDRAP- cod SIPOCA 47"</t>
  </si>
  <si>
    <t>Total servicii estimat 2020</t>
  </si>
  <si>
    <t>Total produse 2020</t>
  </si>
  <si>
    <t>Total servicii 2020</t>
  </si>
  <si>
    <t>Remus URETEAN</t>
  </si>
  <si>
    <t xml:space="preserve">Valoare estimată a contractului/ acordului cadru ce urmeaza a fi atribuit fără TVA -Lei, în 2020                                        </t>
  </si>
  <si>
    <t>Total produse estimat 2020</t>
  </si>
  <si>
    <t>MINISTRU,</t>
  </si>
  <si>
    <t>Ion STEFAN</t>
  </si>
  <si>
    <t xml:space="preserve"> Ministerul Lucrărilor Publice, Dezvoltării și Administrației </t>
  </si>
  <si>
    <t xml:space="preserve">       Ministerul Lucrărilor Publice, Dezvoltării și Administrației </t>
  </si>
  <si>
    <t>1</t>
  </si>
  <si>
    <t>1P/2020/ANEXA SIPOCA 47</t>
  </si>
  <si>
    <t>1S/2020/ANEXA SIPOCA 47</t>
  </si>
  <si>
    <t>achizitie directa (sub prag  135.060)</t>
  </si>
  <si>
    <t>dupa aprobarea PAAP, sub rezerva primirii tuturor informatiilor    /documentelor necesare initierii procedurii</t>
  </si>
  <si>
    <t>1 luna de la momentul abrobarii documentului justificativ</t>
  </si>
  <si>
    <t>Roxana Vasile</t>
  </si>
  <si>
    <t xml:space="preserve">Achizitie servicii de publicitate-publicare comunicat de presa intr-un ziar de circulatie nationala referitor la finalizarea proiectului Calitate, Standarde,Performanta-premisele unui management eficient </t>
  </si>
  <si>
    <t>79341000-6 Servicii de publicitate</t>
  </si>
  <si>
    <t xml:space="preserve"> Programul anual al achizitiilor publice pentru - ANUL 2020- EVIDENTA ACHIZITIILOR DIRECTE SI A PROCEDURILOR  PROPRII</t>
  </si>
  <si>
    <t>pentru proiectul "Calitate, Standarde, Performanta-premisele unui management eficient la nivelul MDRAP- cod SIPOCA 47"</t>
  </si>
  <si>
    <t xml:space="preserve">Modalitatea de derulare a procedurii  online/offline     </t>
  </si>
  <si>
    <t xml:space="preserve">Valoarea estimată fară TVA a serviciilor/ produselor/ lucrărilor similare pe întreaga durată a proiectului </t>
  </si>
  <si>
    <t>Persoană responsabilă cu aplicarea procedurii de atribuire</t>
  </si>
  <si>
    <t>online</t>
  </si>
  <si>
    <t>79132000-8 Servicii de certificare</t>
  </si>
  <si>
    <t>licitatie deschisa (ce depaseste pragul de 648.288)</t>
  </si>
  <si>
    <t>după aprobarea PAAP, sub rezerva primirii tuturor informațiilor /documentelor necesare inițierii procedurii</t>
  </si>
  <si>
    <t xml:space="preserve">4 luni de la momentul publicării anunțului de participare </t>
  </si>
  <si>
    <t>Total servicii estimat 2019</t>
  </si>
  <si>
    <t>Total produse 2019</t>
  </si>
  <si>
    <t>Total servicii 2019</t>
  </si>
  <si>
    <t>Total lucrări 2019</t>
  </si>
  <si>
    <t xml:space="preserve">  Director,</t>
  </si>
  <si>
    <t xml:space="preserve">        Direcția Integritate, Bună Guvernare și Politici Publice </t>
  </si>
  <si>
    <t xml:space="preserve">                     Programul anual al achizitiilor publice pentru ANUL 2020 conform art.3 alin.1 din H.G. 395/2016</t>
  </si>
  <si>
    <t>Sanda Nete</t>
  </si>
  <si>
    <t>Achizitie servicii de certificare in sisteme de management ISO 9001:2015 si ISO 37001:2017 in cadrul proiectului, Calitate, Standarde, Performanta-premisele unui management eficient la nivelul MLPDA- cod SIPOCA 47</t>
  </si>
  <si>
    <t xml:space="preserve">Valoare estimată a contractului/ acordului cadru ce urmeaza a fi atribuit fără TVA -Lei, în 2020                                         </t>
  </si>
  <si>
    <t>1 S/2020/ SIPOCA 47</t>
  </si>
  <si>
    <t>Raluca Tiganus</t>
  </si>
  <si>
    <t>30192000-1 Accesorii de birou                                           30125110-5 Toner pentru imprimantele laser/faxuri</t>
  </si>
  <si>
    <t>Achizitie de materiale consumabile in cadrul proiectului "Calitate, Standarde, Performanta-premisele unui management eficient la nivelul MLPDA- cod SIPOCA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</si>
</sst>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9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Trebuchet MS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9"/>
      <name val="Trebuchet MS"/>
      <family val="2"/>
    </font>
    <font>
      <b/>
      <sz val="10"/>
      <name val="Calibri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name val="Arial"/>
      <family val="2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2" applyNumberFormat="0" applyAlignment="0" applyProtection="0"/>
    <xf numFmtId="0" fontId="15" fillId="0" borderId="7" applyNumberFormat="0" applyFill="0" applyAlignment="0" applyProtection="0"/>
    <xf numFmtId="0" fontId="16" fillId="23" borderId="0" applyNumberFormat="0" applyBorder="0" applyAlignment="0" applyProtection="0"/>
    <xf numFmtId="0" fontId="3" fillId="0" borderId="0"/>
    <xf numFmtId="0" fontId="3" fillId="24" borderId="8" applyNumberForma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50">
    <xf numFmtId="0" fontId="0" fillId="0" borderId="0" xfId="0"/>
    <xf numFmtId="4" fontId="21" fillId="0" borderId="0" xfId="1" applyNumberFormat="1" applyFont="1" applyFill="1" applyAlignment="1">
      <alignment vertical="center" wrapText="1"/>
    </xf>
    <xf numFmtId="4" fontId="22" fillId="0" borderId="0" xfId="1" applyNumberFormat="1" applyFont="1" applyFill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25" fillId="0" borderId="0" xfId="0" applyFont="1" applyAlignment="1">
      <alignment vertical="top"/>
    </xf>
    <xf numFmtId="0" fontId="23" fillId="0" borderId="0" xfId="0" applyFont="1" applyFill="1"/>
    <xf numFmtId="49" fontId="21" fillId="0" borderId="1" xfId="3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vertical="center" wrapText="1"/>
    </xf>
    <xf numFmtId="4" fontId="28" fillId="0" borderId="1" xfId="3" applyNumberFormat="1" applyFont="1" applyFill="1" applyBorder="1" applyAlignment="1">
      <alignment horizontal="center" vertical="center"/>
    </xf>
    <xf numFmtId="4" fontId="28" fillId="0" borderId="1" xfId="3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7" fillId="25" borderId="1" xfId="4" applyNumberFormat="1" applyFont="1" applyFill="1" applyBorder="1" applyAlignment="1" applyProtection="1">
      <alignment horizontal="center" vertical="center" wrapText="1"/>
    </xf>
    <xf numFmtId="49" fontId="27" fillId="25" borderId="1" xfId="4" applyNumberFormat="1" applyFont="1" applyFill="1" applyBorder="1" applyAlignment="1" applyProtection="1">
      <alignment horizontal="center" vertical="center" wrapText="1"/>
    </xf>
    <xf numFmtId="4" fontId="27" fillId="25" borderId="1" xfId="4" applyNumberFormat="1" applyFont="1" applyFill="1" applyBorder="1" applyAlignment="1" applyProtection="1">
      <alignment horizontal="center" vertical="center" wrapText="1"/>
    </xf>
    <xf numFmtId="0" fontId="27" fillId="25" borderId="1" xfId="41" applyFont="1" applyFill="1" applyBorder="1" applyAlignment="1">
      <alignment horizontal="center" wrapText="1"/>
    </xf>
    <xf numFmtId="0" fontId="27" fillId="25" borderId="1" xfId="41" applyFont="1" applyFill="1" applyBorder="1" applyAlignment="1">
      <alignment horizontal="center" vertical="center" wrapText="1"/>
    </xf>
    <xf numFmtId="1" fontId="22" fillId="25" borderId="1" xfId="4" applyNumberFormat="1" applyFont="1" applyFill="1" applyBorder="1" applyAlignment="1" applyProtection="1">
      <alignment horizontal="center" vertical="center" wrapText="1"/>
    </xf>
    <xf numFmtId="0" fontId="22" fillId="25" borderId="1" xfId="4" applyNumberFormat="1" applyFont="1" applyFill="1" applyBorder="1" applyAlignment="1" applyProtection="1">
      <alignment horizontal="center" vertical="center" wrapText="1"/>
    </xf>
    <xf numFmtId="1" fontId="22" fillId="25" borderId="1" xfId="41" applyNumberFormat="1" applyFont="1" applyFill="1" applyBorder="1" applyAlignment="1">
      <alignment horizontal="center" vertical="center" wrapText="1"/>
    </xf>
    <xf numFmtId="49" fontId="28" fillId="25" borderId="1" xfId="3" applyNumberFormat="1" applyFont="1" applyFill="1" applyBorder="1" applyAlignment="1">
      <alignment horizontal="center" vertical="center" wrapText="1"/>
    </xf>
    <xf numFmtId="0" fontId="28" fillId="25" borderId="1" xfId="0" applyFont="1" applyFill="1" applyBorder="1" applyAlignment="1">
      <alignment horizontal="left" vertical="center" wrapText="1"/>
    </xf>
    <xf numFmtId="4" fontId="28" fillId="25" borderId="1" xfId="3" applyNumberFormat="1" applyFont="1" applyFill="1" applyBorder="1" applyAlignment="1">
      <alignment horizontal="center" vertical="center"/>
    </xf>
    <xf numFmtId="4" fontId="28" fillId="25" borderId="1" xfId="4" applyNumberFormat="1" applyFont="1" applyFill="1" applyBorder="1" applyAlignment="1" applyProtection="1">
      <alignment vertical="center" wrapText="1"/>
    </xf>
    <xf numFmtId="49" fontId="28" fillId="25" borderId="1" xfId="3" applyNumberFormat="1" applyFont="1" applyFill="1" applyBorder="1" applyAlignment="1">
      <alignment horizontal="center" vertical="center"/>
    </xf>
    <xf numFmtId="14" fontId="28" fillId="25" borderId="1" xfId="3" applyNumberFormat="1" applyFont="1" applyFill="1" applyBorder="1" applyAlignment="1">
      <alignment horizontal="center" vertical="center" wrapText="1"/>
    </xf>
    <xf numFmtId="4" fontId="28" fillId="25" borderId="1" xfId="2" applyNumberFormat="1" applyFont="1" applyFill="1" applyBorder="1" applyAlignment="1">
      <alignment horizontal="left" vertical="center" wrapText="1"/>
    </xf>
    <xf numFmtId="0" fontId="29" fillId="25" borderId="22" xfId="3" applyFont="1" applyFill="1" applyBorder="1" applyAlignment="1">
      <alignment vertical="center" wrapText="1"/>
    </xf>
    <xf numFmtId="49" fontId="29" fillId="25" borderId="0" xfId="3" applyNumberFormat="1" applyFont="1" applyFill="1" applyBorder="1" applyAlignment="1">
      <alignment horizontal="center" vertical="center" wrapText="1"/>
    </xf>
    <xf numFmtId="49" fontId="29" fillId="25" borderId="17" xfId="3" applyNumberFormat="1" applyFont="1" applyFill="1" applyBorder="1" applyAlignment="1">
      <alignment horizontal="center" vertical="center" wrapText="1"/>
    </xf>
    <xf numFmtId="0" fontId="29" fillId="25" borderId="18" xfId="3" applyFont="1" applyFill="1" applyBorder="1" applyAlignment="1">
      <alignment horizontal="justify" vertical="center" wrapText="1"/>
    </xf>
    <xf numFmtId="4" fontId="29" fillId="25" borderId="23" xfId="3" applyNumberFormat="1" applyFont="1" applyFill="1" applyBorder="1" applyAlignment="1">
      <alignment horizontal="center" vertical="center"/>
    </xf>
    <xf numFmtId="4" fontId="29" fillId="25" borderId="0" xfId="3" applyNumberFormat="1" applyFont="1" applyFill="1" applyBorder="1" applyAlignment="1">
      <alignment horizontal="center" vertical="center"/>
    </xf>
    <xf numFmtId="4" fontId="29" fillId="25" borderId="0" xfId="3" applyNumberFormat="1" applyFont="1" applyFill="1" applyBorder="1" applyAlignment="1">
      <alignment vertical="center" wrapText="1"/>
    </xf>
    <xf numFmtId="4" fontId="29" fillId="25" borderId="17" xfId="4" applyNumberFormat="1" applyFont="1" applyFill="1" applyBorder="1" applyAlignment="1" applyProtection="1">
      <alignment vertical="center" wrapText="1"/>
    </xf>
    <xf numFmtId="0" fontId="30" fillId="25" borderId="18" xfId="3" applyFont="1" applyFill="1" applyBorder="1" applyAlignment="1">
      <alignment vertical="center" wrapText="1"/>
    </xf>
    <xf numFmtId="0" fontId="23" fillId="0" borderId="13" xfId="0" applyFont="1" applyBorder="1"/>
    <xf numFmtId="0" fontId="23" fillId="0" borderId="13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3" fillId="0" borderId="15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17" xfId="0" applyFont="1" applyBorder="1"/>
    <xf numFmtId="0" fontId="33" fillId="0" borderId="0" xfId="0" applyFont="1" applyBorder="1"/>
    <xf numFmtId="0" fontId="33" fillId="0" borderId="18" xfId="0" applyFont="1" applyBorder="1"/>
    <xf numFmtId="0" fontId="33" fillId="0" borderId="17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4" fontId="21" fillId="0" borderId="14" xfId="1" applyNumberFormat="1" applyFont="1" applyFill="1" applyBorder="1" applyAlignment="1">
      <alignment vertical="center" wrapText="1"/>
    </xf>
    <xf numFmtId="4" fontId="21" fillId="0" borderId="15" xfId="1" applyNumberFormat="1" applyFont="1" applyFill="1" applyBorder="1" applyAlignment="1">
      <alignment vertical="center" wrapText="1"/>
    </xf>
    <xf numFmtId="0" fontId="22" fillId="0" borderId="15" xfId="1" applyFont="1" applyBorder="1" applyAlignment="1">
      <alignment horizontal="center" vertical="center" wrapText="1"/>
    </xf>
    <xf numFmtId="0" fontId="21" fillId="0" borderId="16" xfId="0" applyFont="1" applyBorder="1"/>
    <xf numFmtId="4" fontId="21" fillId="0" borderId="17" xfId="1" applyNumberFormat="1" applyFont="1" applyFill="1" applyBorder="1" applyAlignment="1">
      <alignment vertical="center" wrapText="1"/>
    </xf>
    <xf numFmtId="0" fontId="21" fillId="0" borderId="0" xfId="0" applyFont="1" applyBorder="1"/>
    <xf numFmtId="0" fontId="26" fillId="0" borderId="18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4" fontId="22" fillId="0" borderId="0" xfId="1" applyNumberFormat="1" applyFont="1" applyFill="1" applyBorder="1" applyAlignment="1">
      <alignment vertical="top"/>
    </xf>
    <xf numFmtId="0" fontId="26" fillId="0" borderId="0" xfId="0" applyFont="1" applyBorder="1" applyAlignment="1">
      <alignment vertical="top"/>
    </xf>
    <xf numFmtId="0" fontId="22" fillId="0" borderId="18" xfId="1" applyFont="1" applyBorder="1" applyAlignment="1">
      <alignment vertical="top" wrapText="1"/>
    </xf>
    <xf numFmtId="4" fontId="22" fillId="0" borderId="20" xfId="1" applyNumberFormat="1" applyFont="1" applyFill="1" applyBorder="1" applyAlignment="1">
      <alignment vertical="top"/>
    </xf>
    <xf numFmtId="0" fontId="22" fillId="0" borderId="20" xfId="1" applyFont="1" applyBorder="1" applyAlignment="1">
      <alignment vertical="top" wrapText="1"/>
    </xf>
    <xf numFmtId="0" fontId="26" fillId="0" borderId="21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22" fillId="0" borderId="0" xfId="1" applyFont="1" applyBorder="1" applyAlignment="1">
      <alignment vertical="top" wrapText="1"/>
    </xf>
    <xf numFmtId="0" fontId="25" fillId="0" borderId="19" xfId="0" applyFont="1" applyBorder="1" applyAlignment="1">
      <alignment vertical="top"/>
    </xf>
    <xf numFmtId="0" fontId="29" fillId="25" borderId="21" xfId="3" applyFont="1" applyFill="1" applyBorder="1" applyAlignment="1">
      <alignment vertical="center" wrapText="1"/>
    </xf>
    <xf numFmtId="4" fontId="29" fillId="25" borderId="19" xfId="3" applyNumberFormat="1" applyFont="1" applyFill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49" fontId="28" fillId="26" borderId="1" xfId="3" applyNumberFormat="1" applyFont="1" applyFill="1" applyBorder="1" applyAlignment="1">
      <alignment horizontal="center" vertical="center" wrapText="1"/>
    </xf>
    <xf numFmtId="0" fontId="31" fillId="26" borderId="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left" vertical="center" wrapText="1"/>
    </xf>
    <xf numFmtId="4" fontId="28" fillId="26" borderId="1" xfId="3" applyNumberFormat="1" applyFont="1" applyFill="1" applyBorder="1" applyAlignment="1">
      <alignment horizontal="center" vertical="center"/>
    </xf>
    <xf numFmtId="4" fontId="28" fillId="26" borderId="1" xfId="4" applyNumberFormat="1" applyFont="1" applyFill="1" applyBorder="1" applyAlignment="1" applyProtection="1">
      <alignment vertical="center" wrapText="1"/>
    </xf>
    <xf numFmtId="49" fontId="28" fillId="26" borderId="1" xfId="3" applyNumberFormat="1" applyFont="1" applyFill="1" applyBorder="1" applyAlignment="1">
      <alignment horizontal="center" vertical="center"/>
    </xf>
    <xf numFmtId="14" fontId="28" fillId="26" borderId="1" xfId="3" applyNumberFormat="1" applyFont="1" applyFill="1" applyBorder="1" applyAlignment="1">
      <alignment horizontal="center" vertical="center" wrapText="1"/>
    </xf>
    <xf numFmtId="4" fontId="28" fillId="26" borderId="1" xfId="3" applyNumberFormat="1" applyFont="1" applyFill="1" applyBorder="1" applyAlignment="1">
      <alignment horizontal="center"/>
    </xf>
    <xf numFmtId="4" fontId="28" fillId="26" borderId="1" xfId="2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/>
    </xf>
    <xf numFmtId="0" fontId="22" fillId="0" borderId="0" xfId="1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 wrapText="1"/>
    </xf>
    <xf numFmtId="0" fontId="22" fillId="0" borderId="0" xfId="0" applyFont="1" applyBorder="1" applyAlignment="1">
      <alignment vertical="top"/>
    </xf>
    <xf numFmtId="0" fontId="33" fillId="0" borderId="14" xfId="0" applyFont="1" applyBorder="1" applyAlignment="1"/>
    <xf numFmtId="0" fontId="22" fillId="0" borderId="0" xfId="3" applyFont="1" applyFill="1" applyAlignment="1">
      <alignment vertical="center" wrapText="1"/>
    </xf>
    <xf numFmtId="0" fontId="32" fillId="2" borderId="0" xfId="3" applyFont="1" applyFill="1" applyBorder="1" applyAlignment="1">
      <alignment vertical="top"/>
    </xf>
    <xf numFmtId="0" fontId="36" fillId="0" borderId="0" xfId="0" applyFont="1"/>
    <xf numFmtId="0" fontId="32" fillId="0" borderId="0" xfId="3" applyFont="1" applyFill="1" applyAlignment="1">
      <alignment horizontal="center" vertical="center"/>
    </xf>
    <xf numFmtId="0" fontId="32" fillId="0" borderId="0" xfId="3" applyFont="1" applyFill="1" applyAlignment="1">
      <alignment horizontal="center" vertical="center" wrapText="1"/>
    </xf>
    <xf numFmtId="0" fontId="37" fillId="0" borderId="0" xfId="3" applyFont="1" applyFill="1" applyAlignment="1">
      <alignment horizontal="center" vertical="center" wrapText="1"/>
    </xf>
    <xf numFmtId="0" fontId="22" fillId="0" borderId="0" xfId="3" applyFont="1" applyFill="1" applyAlignment="1">
      <alignment horizontal="center" vertical="center"/>
    </xf>
    <xf numFmtId="0" fontId="24" fillId="0" borderId="1" xfId="3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49" fontId="28" fillId="0" borderId="0" xfId="3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4" fontId="28" fillId="0" borderId="0" xfId="3" applyNumberFormat="1" applyFont="1" applyFill="1" applyBorder="1" applyAlignment="1">
      <alignment horizontal="center" vertical="center"/>
    </xf>
    <xf numFmtId="49" fontId="28" fillId="0" borderId="0" xfId="3" applyNumberFormat="1" applyFont="1" applyFill="1" applyBorder="1" applyAlignment="1">
      <alignment horizontal="center" vertical="center"/>
    </xf>
    <xf numFmtId="4" fontId="28" fillId="0" borderId="0" xfId="4" applyNumberFormat="1" applyFont="1" applyFill="1" applyBorder="1" applyAlignment="1" applyProtection="1">
      <alignment vertical="center" wrapText="1"/>
    </xf>
    <xf numFmtId="14" fontId="28" fillId="0" borderId="0" xfId="3" applyNumberFormat="1" applyFont="1" applyFill="1" applyBorder="1" applyAlignment="1">
      <alignment horizontal="center" vertical="center" wrapText="1"/>
    </xf>
    <xf numFmtId="4" fontId="28" fillId="0" borderId="0" xfId="3" applyNumberFormat="1" applyFont="1" applyFill="1" applyBorder="1" applyAlignment="1">
      <alignment horizontal="center"/>
    </xf>
    <xf numFmtId="4" fontId="28" fillId="0" borderId="0" xfId="2" applyNumberFormat="1" applyFont="1" applyFill="1" applyBorder="1" applyAlignment="1">
      <alignment horizontal="left" vertical="center" wrapText="1"/>
    </xf>
    <xf numFmtId="0" fontId="33" fillId="0" borderId="19" xfId="0" applyFont="1" applyBorder="1" applyAlignment="1">
      <alignment vertical="center"/>
    </xf>
    <xf numFmtId="0" fontId="33" fillId="0" borderId="20" xfId="0" applyFont="1" applyBorder="1" applyAlignment="1"/>
    <xf numFmtId="0" fontId="33" fillId="0" borderId="21" xfId="0" applyFont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35" fillId="0" borderId="0" xfId="0" applyFont="1" applyBorder="1"/>
    <xf numFmtId="0" fontId="22" fillId="0" borderId="0" xfId="1" applyFont="1" applyFill="1" applyAlignment="1">
      <alignment horizontal="center" vertical="center" wrapText="1"/>
    </xf>
    <xf numFmtId="0" fontId="25" fillId="0" borderId="0" xfId="0" applyFont="1" applyBorder="1" applyAlignment="1">
      <alignment horizontal="center" vertical="top"/>
    </xf>
    <xf numFmtId="4" fontId="38" fillId="0" borderId="1" xfId="4" applyNumberFormat="1" applyFont="1" applyFill="1" applyBorder="1" applyAlignment="1" applyProtection="1">
      <alignment vertical="center" wrapText="1"/>
    </xf>
    <xf numFmtId="14" fontId="39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6" fillId="0" borderId="0" xfId="0" applyFont="1" applyAlignment="1">
      <alignment vertical="top"/>
    </xf>
    <xf numFmtId="0" fontId="22" fillId="0" borderId="0" xfId="3" applyFont="1" applyFill="1" applyAlignment="1">
      <alignment horizontal="left" vertical="center" wrapText="1"/>
    </xf>
    <xf numFmtId="0" fontId="22" fillId="0" borderId="0" xfId="3" applyFont="1" applyFill="1" applyAlignment="1">
      <alignment horizontal="left" vertical="center"/>
    </xf>
    <xf numFmtId="0" fontId="24" fillId="0" borderId="0" xfId="0" applyFont="1"/>
    <xf numFmtId="14" fontId="21" fillId="25" borderId="1" xfId="3" applyNumberFormat="1" applyFont="1" applyFill="1" applyBorder="1" applyAlignment="1">
      <alignment horizontal="center" vertical="center" wrapText="1"/>
    </xf>
    <xf numFmtId="0" fontId="22" fillId="26" borderId="1" xfId="0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/>
    </xf>
    <xf numFmtId="4" fontId="28" fillId="0" borderId="1" xfId="4" applyNumberFormat="1" applyFont="1" applyFill="1" applyBorder="1" applyAlignment="1" applyProtection="1">
      <alignment vertical="center" wrapText="1"/>
    </xf>
    <xf numFmtId="14" fontId="40" fillId="0" borderId="1" xfId="0" applyNumberFormat="1" applyFont="1" applyFill="1" applyBorder="1" applyAlignment="1" applyProtection="1">
      <alignment horizontal="center" vertical="center" wrapText="1"/>
    </xf>
    <xf numFmtId="14" fontId="21" fillId="0" borderId="1" xfId="3" applyNumberFormat="1" applyFont="1" applyFill="1" applyBorder="1" applyAlignment="1">
      <alignment horizontal="center" vertical="center" wrapText="1"/>
    </xf>
    <xf numFmtId="4" fontId="28" fillId="25" borderId="1" xfId="3" applyNumberFormat="1" applyFont="1" applyFill="1" applyBorder="1" applyAlignment="1">
      <alignment horizontal="center"/>
    </xf>
    <xf numFmtId="4" fontId="0" fillId="0" borderId="0" xfId="0" applyNumberFormat="1"/>
    <xf numFmtId="0" fontId="30" fillId="25" borderId="17" xfId="3" applyFont="1" applyFill="1" applyBorder="1" applyAlignment="1">
      <alignment vertical="center" wrapText="1"/>
    </xf>
    <xf numFmtId="0" fontId="30" fillId="25" borderId="0" xfId="3" applyFont="1" applyFill="1" applyBorder="1" applyAlignment="1">
      <alignment vertical="center" wrapText="1"/>
    </xf>
    <xf numFmtId="0" fontId="29" fillId="25" borderId="1" xfId="3" applyFont="1" applyFill="1" applyBorder="1" applyAlignment="1">
      <alignment vertical="center" wrapText="1"/>
    </xf>
    <xf numFmtId="4" fontId="29" fillId="25" borderId="1" xfId="3" applyNumberFormat="1" applyFont="1" applyFill="1" applyBorder="1" applyAlignment="1">
      <alignment horizontal="center" vertical="center"/>
    </xf>
    <xf numFmtId="0" fontId="29" fillId="25" borderId="0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 wrapText="1"/>
    </xf>
    <xf numFmtId="0" fontId="29" fillId="0" borderId="0" xfId="3" applyFont="1" applyFill="1" applyBorder="1" applyAlignment="1">
      <alignment horizontal="justify" vertical="center" wrapText="1"/>
    </xf>
    <xf numFmtId="0" fontId="29" fillId="0" borderId="0" xfId="3" applyFont="1" applyFill="1" applyBorder="1" applyAlignment="1">
      <alignment vertical="center" wrapText="1"/>
    </xf>
    <xf numFmtId="4" fontId="29" fillId="0" borderId="0" xfId="3" applyNumberFormat="1" applyFont="1" applyFill="1" applyBorder="1" applyAlignment="1">
      <alignment horizontal="center" vertical="center"/>
    </xf>
    <xf numFmtId="4" fontId="29" fillId="0" borderId="0" xfId="4" applyNumberFormat="1" applyFont="1" applyFill="1" applyBorder="1" applyAlignment="1" applyProtection="1">
      <alignment vertical="center" wrapText="1"/>
    </xf>
    <xf numFmtId="4" fontId="29" fillId="0" borderId="0" xfId="3" applyNumberFormat="1" applyFont="1" applyFill="1" applyBorder="1" applyAlignment="1">
      <alignment vertical="center" wrapText="1"/>
    </xf>
    <xf numFmtId="0" fontId="33" fillId="0" borderId="15" xfId="0" applyFont="1" applyBorder="1" applyAlignment="1"/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35" fillId="0" borderId="19" xfId="0" applyFont="1" applyBorder="1"/>
    <xf numFmtId="0" fontId="35" fillId="0" borderId="20" xfId="0" applyFont="1" applyBorder="1"/>
    <xf numFmtId="0" fontId="35" fillId="0" borderId="21" xfId="0" applyFont="1" applyBorder="1"/>
    <xf numFmtId="0" fontId="33" fillId="0" borderId="0" xfId="0" applyFont="1" applyBorder="1" applyAlignment="1"/>
    <xf numFmtId="0" fontId="22" fillId="0" borderId="0" xfId="1" applyFont="1" applyFill="1" applyAlignment="1">
      <alignment horizontal="center" vertical="center" wrapText="1"/>
    </xf>
    <xf numFmtId="0" fontId="22" fillId="0" borderId="0" xfId="3" applyFont="1" applyFill="1" applyAlignment="1">
      <alignment horizontal="left" vertical="center" wrapText="1"/>
    </xf>
    <xf numFmtId="0" fontId="33" fillId="0" borderId="17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top" wrapText="1"/>
    </xf>
  </cellXfs>
  <cellStyles count="4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rmal 3" xfId="3"/>
    <cellStyle name="Normal 3 2" xfId="41"/>
    <cellStyle name="Normal 4" xfId="1"/>
    <cellStyle name="Normal_Sheet1" xfId="4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zoomScaleNormal="100" workbookViewId="0">
      <selection activeCell="E50" sqref="E50"/>
    </sheetView>
  </sheetViews>
  <sheetFormatPr defaultRowHeight="15" x14ac:dyDescent="0.25"/>
  <cols>
    <col min="1" max="1" width="4.7109375" style="5" customWidth="1"/>
    <col min="2" max="2" width="7.42578125" style="5" customWidth="1"/>
    <col min="3" max="3" width="30.7109375" style="5" customWidth="1"/>
    <col min="4" max="4" width="23.5703125" style="5" customWidth="1"/>
    <col min="5" max="5" width="18.42578125" style="5" customWidth="1"/>
    <col min="6" max="6" width="19.7109375" style="5" customWidth="1"/>
    <col min="7" max="7" width="11.5703125" style="5" customWidth="1"/>
    <col min="8" max="8" width="12" style="5" customWidth="1"/>
    <col min="9" max="9" width="16.140625" style="5" customWidth="1"/>
    <col min="10" max="10" width="15.7109375" style="5" customWidth="1"/>
    <col min="11" max="11" width="15.140625" style="5" customWidth="1"/>
    <col min="12" max="12" width="11.7109375" style="5" bestFit="1" customWidth="1"/>
    <col min="13" max="16384" width="9.140625" style="5"/>
  </cols>
  <sheetData>
    <row r="1" spans="1:13" ht="16.5" x14ac:dyDescent="0.35">
      <c r="A1" s="3" t="s">
        <v>32</v>
      </c>
      <c r="B1" s="3"/>
      <c r="C1" s="3"/>
      <c r="D1" s="4"/>
      <c r="E1" s="4"/>
      <c r="F1" s="4"/>
      <c r="G1" s="4"/>
      <c r="H1" s="4"/>
      <c r="I1" s="4"/>
      <c r="J1" s="4"/>
    </row>
    <row r="2" spans="1:13" ht="16.5" x14ac:dyDescent="0.35">
      <c r="A2" s="4"/>
      <c r="B2" s="4"/>
      <c r="C2" s="145"/>
      <c r="D2" s="145"/>
      <c r="E2" s="145"/>
      <c r="F2" s="1"/>
      <c r="G2" s="50"/>
      <c r="H2" s="51"/>
      <c r="I2" s="52" t="s">
        <v>1</v>
      </c>
      <c r="J2" s="53"/>
    </row>
    <row r="3" spans="1:13" ht="16.5" x14ac:dyDescent="0.35">
      <c r="A3" s="4"/>
      <c r="B3" s="4"/>
      <c r="C3" s="145" t="s">
        <v>0</v>
      </c>
      <c r="D3" s="145"/>
      <c r="E3" s="145"/>
      <c r="F3" s="1"/>
      <c r="G3" s="54"/>
      <c r="H3" s="55"/>
      <c r="I3" s="109" t="s">
        <v>30</v>
      </c>
      <c r="J3" s="56"/>
    </row>
    <row r="4" spans="1:13" ht="16.5" x14ac:dyDescent="0.35">
      <c r="A4" s="4"/>
      <c r="B4" s="4"/>
      <c r="C4" s="112"/>
      <c r="D4" s="112"/>
      <c r="E4" s="112"/>
      <c r="F4" s="6"/>
      <c r="G4" s="69" t="s">
        <v>33</v>
      </c>
      <c r="H4" s="58"/>
      <c r="I4" s="59"/>
      <c r="J4" s="60"/>
    </row>
    <row r="5" spans="1:13" ht="16.5" x14ac:dyDescent="0.35">
      <c r="A5" s="4"/>
      <c r="B5" s="4"/>
      <c r="C5" s="112"/>
      <c r="D5" s="112"/>
      <c r="E5" s="112"/>
      <c r="F5" s="6"/>
      <c r="G5" s="64"/>
      <c r="H5" s="58"/>
      <c r="I5" s="109" t="s">
        <v>31</v>
      </c>
      <c r="J5" s="60"/>
    </row>
    <row r="6" spans="1:13" ht="16.5" x14ac:dyDescent="0.35">
      <c r="A6" s="4"/>
      <c r="B6" s="4"/>
      <c r="C6" s="112"/>
      <c r="D6" s="112"/>
      <c r="E6" s="112"/>
      <c r="F6" s="6"/>
      <c r="G6" s="64"/>
      <c r="H6" s="58"/>
      <c r="I6" s="65"/>
      <c r="J6" s="56"/>
    </row>
    <row r="7" spans="1:13" ht="16.5" x14ac:dyDescent="0.35">
      <c r="A7" s="4"/>
      <c r="B7" s="4"/>
      <c r="C7" s="112"/>
      <c r="D7" s="112"/>
      <c r="E7" s="112"/>
      <c r="F7" s="1"/>
      <c r="G7" s="66"/>
      <c r="H7" s="61"/>
      <c r="I7" s="62"/>
      <c r="J7" s="63"/>
    </row>
    <row r="10" spans="1:13" x14ac:dyDescent="0.25">
      <c r="A10" s="146" t="s">
        <v>59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13"/>
      <c r="M10" s="113"/>
    </row>
    <row r="11" spans="1:13" ht="15" customHeight="1" x14ac:dyDescent="0.25">
      <c r="A11" s="114"/>
      <c r="B11" s="114"/>
      <c r="C11" s="115" t="s">
        <v>44</v>
      </c>
      <c r="D11" s="115"/>
      <c r="E11" s="114"/>
      <c r="F11" s="114"/>
      <c r="G11" s="84"/>
      <c r="H11" s="114"/>
      <c r="I11" s="114"/>
      <c r="J11" s="114"/>
      <c r="K11" s="114"/>
      <c r="L11" s="116"/>
    </row>
    <row r="12" spans="1:13" ht="111" customHeight="1" x14ac:dyDescent="0.3">
      <c r="A12" s="13" t="s">
        <v>2</v>
      </c>
      <c r="B12" s="13" t="s">
        <v>10</v>
      </c>
      <c r="C12" s="14" t="s">
        <v>9</v>
      </c>
      <c r="D12" s="13" t="s">
        <v>8</v>
      </c>
      <c r="E12" s="15" t="s">
        <v>62</v>
      </c>
      <c r="F12" s="13" t="s">
        <v>7</v>
      </c>
      <c r="G12" s="13" t="s">
        <v>6</v>
      </c>
      <c r="H12" s="13" t="s">
        <v>5</v>
      </c>
      <c r="I12" s="117" t="s">
        <v>45</v>
      </c>
      <c r="J12" s="16" t="s">
        <v>46</v>
      </c>
      <c r="K12" s="17" t="s">
        <v>47</v>
      </c>
    </row>
    <row r="13" spans="1:13" ht="15" customHeight="1" x14ac:dyDescent="0.25">
      <c r="A13" s="18">
        <v>1</v>
      </c>
      <c r="B13" s="18">
        <v>2</v>
      </c>
      <c r="C13" s="19">
        <v>3</v>
      </c>
      <c r="D13" s="18">
        <v>4</v>
      </c>
      <c r="E13" s="18">
        <v>5</v>
      </c>
      <c r="F13" s="18">
        <v>6</v>
      </c>
      <c r="G13" s="18">
        <v>7</v>
      </c>
      <c r="H13" s="18">
        <v>8</v>
      </c>
      <c r="I13" s="18"/>
      <c r="J13" s="20">
        <v>10</v>
      </c>
      <c r="K13" s="20">
        <v>11</v>
      </c>
    </row>
    <row r="14" spans="1:13" ht="15" customHeight="1" x14ac:dyDescent="0.25">
      <c r="A14" s="18"/>
      <c r="B14" s="18"/>
      <c r="C14" s="19"/>
      <c r="D14" s="18"/>
      <c r="E14" s="18"/>
      <c r="F14" s="18"/>
      <c r="G14" s="18"/>
      <c r="H14" s="18"/>
      <c r="I14" s="18"/>
      <c r="J14" s="20"/>
      <c r="K14" s="20"/>
    </row>
    <row r="15" spans="1:13" s="7" customFormat="1" ht="15.75" x14ac:dyDescent="0.3">
      <c r="A15" s="70"/>
      <c r="B15" s="70"/>
      <c r="C15" s="118" t="s">
        <v>11</v>
      </c>
      <c r="D15" s="72"/>
      <c r="E15" s="73"/>
      <c r="F15" s="74"/>
      <c r="G15" s="75"/>
      <c r="H15" s="76"/>
      <c r="I15" s="76"/>
      <c r="J15" s="77"/>
      <c r="K15" s="78"/>
    </row>
    <row r="16" spans="1:13" s="7" customFormat="1" ht="132" x14ac:dyDescent="0.25">
      <c r="A16" s="8" t="s">
        <v>34</v>
      </c>
      <c r="B16" s="8" t="s">
        <v>63</v>
      </c>
      <c r="C16" s="91" t="s">
        <v>61</v>
      </c>
      <c r="D16" s="91" t="s">
        <v>49</v>
      </c>
      <c r="E16" s="119">
        <v>152662.06</v>
      </c>
      <c r="F16" s="120" t="s">
        <v>50</v>
      </c>
      <c r="G16" s="121" t="s">
        <v>51</v>
      </c>
      <c r="H16" s="121" t="s">
        <v>52</v>
      </c>
      <c r="I16" s="122" t="s">
        <v>48</v>
      </c>
      <c r="J16" s="119">
        <f>152662.06+3697280</f>
        <v>3849942.06</v>
      </c>
      <c r="K16" s="9" t="s">
        <v>60</v>
      </c>
    </row>
    <row r="17" spans="1:12" customFormat="1" ht="15.75" x14ac:dyDescent="0.3">
      <c r="A17" s="21"/>
      <c r="B17" s="21"/>
      <c r="C17" s="22"/>
      <c r="D17" s="22" t="s">
        <v>53</v>
      </c>
      <c r="E17" s="23">
        <f>E16</f>
        <v>152662.06</v>
      </c>
      <c r="F17" s="24"/>
      <c r="G17" s="25"/>
      <c r="H17" s="26"/>
      <c r="I17" s="26"/>
      <c r="J17" s="123"/>
      <c r="K17" s="27"/>
      <c r="L17" s="124"/>
    </row>
    <row r="18" spans="1:12" x14ac:dyDescent="0.25">
      <c r="A18" s="30"/>
      <c r="B18" s="29"/>
      <c r="C18" s="31"/>
      <c r="D18" s="67" t="s">
        <v>54</v>
      </c>
      <c r="E18" s="68">
        <f>E50</f>
        <v>23500</v>
      </c>
      <c r="F18" s="35"/>
      <c r="G18" s="33"/>
      <c r="H18" s="34"/>
      <c r="I18" s="34"/>
      <c r="J18" s="34"/>
      <c r="K18" s="36"/>
    </row>
    <row r="19" spans="1:12" x14ac:dyDescent="0.25">
      <c r="A19" s="30"/>
      <c r="B19" s="29"/>
      <c r="C19" s="31"/>
      <c r="D19" s="28" t="s">
        <v>55</v>
      </c>
      <c r="E19" s="32">
        <f>E17+E53</f>
        <v>154662.06</v>
      </c>
      <c r="F19" s="35"/>
      <c r="G19" s="33"/>
      <c r="H19" s="34"/>
      <c r="I19" s="34"/>
      <c r="J19" s="34"/>
      <c r="K19" s="36"/>
    </row>
    <row r="20" spans="1:12" x14ac:dyDescent="0.25">
      <c r="A20" s="125"/>
      <c r="B20" s="126"/>
      <c r="C20" s="31"/>
      <c r="D20" s="127" t="s">
        <v>56</v>
      </c>
      <c r="E20" s="128">
        <v>0</v>
      </c>
      <c r="F20" s="35"/>
      <c r="G20" s="33"/>
      <c r="H20" s="34"/>
      <c r="I20" s="34"/>
      <c r="J20" s="129"/>
      <c r="K20" s="36"/>
    </row>
    <row r="21" spans="1:12" x14ac:dyDescent="0.25">
      <c r="A21" s="130"/>
      <c r="B21" s="130"/>
      <c r="C21" s="131"/>
      <c r="D21" s="132"/>
      <c r="E21" s="133"/>
      <c r="F21" s="134"/>
      <c r="G21" s="133"/>
      <c r="H21" s="135"/>
      <c r="I21" s="135"/>
      <c r="J21" s="132"/>
      <c r="K21" s="130"/>
    </row>
    <row r="23" spans="1:12" x14ac:dyDescent="0.25">
      <c r="C23" s="39" t="s">
        <v>14</v>
      </c>
      <c r="E23" s="39" t="s">
        <v>27</v>
      </c>
      <c r="H23" s="83"/>
      <c r="I23" s="136"/>
      <c r="J23" s="42" t="s">
        <v>20</v>
      </c>
      <c r="K23" s="43"/>
    </row>
    <row r="24" spans="1:12" x14ac:dyDescent="0.25">
      <c r="C24" s="40" t="s">
        <v>13</v>
      </c>
      <c r="E24" s="40" t="s">
        <v>13</v>
      </c>
      <c r="H24" s="44"/>
      <c r="I24" s="45"/>
      <c r="J24" s="144" t="s">
        <v>57</v>
      </c>
      <c r="K24" s="46"/>
    </row>
    <row r="25" spans="1:12" ht="45" x14ac:dyDescent="0.25">
      <c r="C25" s="41" t="s">
        <v>17</v>
      </c>
      <c r="E25" s="41" t="s">
        <v>16</v>
      </c>
      <c r="H25" s="147"/>
      <c r="I25" s="148"/>
      <c r="J25" s="148"/>
      <c r="K25" s="149"/>
    </row>
    <row r="26" spans="1:12" x14ac:dyDescent="0.25">
      <c r="C26" s="137"/>
      <c r="E26" s="138"/>
      <c r="H26" s="47" t="s">
        <v>58</v>
      </c>
      <c r="I26" s="139"/>
      <c r="J26" s="140"/>
      <c r="K26" s="49"/>
    </row>
    <row r="27" spans="1:12" x14ac:dyDescent="0.25">
      <c r="C27" s="38"/>
      <c r="E27" s="37"/>
      <c r="H27" s="141"/>
      <c r="I27" s="142"/>
      <c r="J27" s="142"/>
      <c r="K27" s="143"/>
    </row>
    <row r="28" spans="1:12" x14ac:dyDescent="0.25">
      <c r="C28" s="106"/>
      <c r="F28" s="105"/>
      <c r="H28" s="107"/>
      <c r="I28" s="107"/>
      <c r="J28" s="107"/>
      <c r="K28" s="107"/>
    </row>
    <row r="29" spans="1:12" x14ac:dyDescent="0.25">
      <c r="C29" s="106"/>
      <c r="F29" s="105"/>
      <c r="H29" s="107"/>
      <c r="I29" s="107"/>
      <c r="J29" s="107"/>
      <c r="K29" s="107"/>
    </row>
    <row r="30" spans="1:12" x14ac:dyDescent="0.25">
      <c r="C30" s="106"/>
      <c r="F30" s="105"/>
      <c r="H30" s="107"/>
      <c r="I30" s="107"/>
      <c r="J30" s="107"/>
      <c r="K30" s="107"/>
    </row>
    <row r="31" spans="1:12" ht="16.5" x14ac:dyDescent="0.35">
      <c r="A31" s="3" t="s">
        <v>32</v>
      </c>
      <c r="B31" s="3"/>
      <c r="C31" s="3"/>
      <c r="D31" s="4"/>
      <c r="E31" s="4"/>
      <c r="F31" s="4"/>
      <c r="G31" s="4"/>
      <c r="H31" s="4"/>
      <c r="I31" s="4"/>
      <c r="J31" s="4"/>
    </row>
    <row r="32" spans="1:12" ht="16.5" x14ac:dyDescent="0.35">
      <c r="A32" s="4"/>
      <c r="B32" s="4"/>
      <c r="C32" s="145"/>
      <c r="D32" s="145"/>
      <c r="E32" s="145"/>
      <c r="F32" s="1"/>
      <c r="G32" s="50"/>
      <c r="H32" s="51"/>
      <c r="I32" s="52" t="s">
        <v>1</v>
      </c>
      <c r="J32" s="53"/>
    </row>
    <row r="33" spans="1:10" ht="16.5" x14ac:dyDescent="0.35">
      <c r="A33" s="4"/>
      <c r="B33" s="4"/>
      <c r="C33" s="145" t="s">
        <v>0</v>
      </c>
      <c r="D33" s="145"/>
      <c r="E33" s="145"/>
      <c r="F33" s="1"/>
      <c r="G33" s="54"/>
      <c r="H33" s="55"/>
      <c r="I33" s="109" t="s">
        <v>30</v>
      </c>
      <c r="J33" s="56"/>
    </row>
    <row r="34" spans="1:10" ht="16.5" x14ac:dyDescent="0.35">
      <c r="A34" s="4"/>
      <c r="B34" s="4"/>
      <c r="C34" s="12"/>
      <c r="D34" s="12"/>
      <c r="E34" s="12"/>
      <c r="F34" s="6"/>
      <c r="G34" s="69" t="s">
        <v>33</v>
      </c>
      <c r="H34" s="58"/>
      <c r="I34" s="59"/>
      <c r="J34" s="60"/>
    </row>
    <row r="35" spans="1:10" ht="16.5" x14ac:dyDescent="0.35">
      <c r="A35" s="4"/>
      <c r="B35" s="4"/>
      <c r="C35" s="12"/>
      <c r="D35" s="12"/>
      <c r="E35" s="12"/>
      <c r="F35" s="6"/>
      <c r="G35" s="64"/>
      <c r="H35" s="58"/>
      <c r="I35" s="109" t="s">
        <v>31</v>
      </c>
      <c r="J35" s="60"/>
    </row>
    <row r="36" spans="1:10" ht="16.5" x14ac:dyDescent="0.35">
      <c r="A36" s="4"/>
      <c r="B36" s="4"/>
      <c r="C36" s="12"/>
      <c r="D36" s="12"/>
      <c r="E36" s="12"/>
      <c r="F36" s="6"/>
      <c r="G36" s="64"/>
      <c r="H36" s="58"/>
      <c r="I36" s="65"/>
      <c r="J36" s="56"/>
    </row>
    <row r="37" spans="1:10" ht="16.5" x14ac:dyDescent="0.35">
      <c r="A37" s="4"/>
      <c r="B37" s="4"/>
      <c r="C37" s="12"/>
      <c r="D37" s="12"/>
      <c r="E37" s="12"/>
      <c r="F37" s="1"/>
      <c r="G37" s="66"/>
      <c r="H37" s="61"/>
      <c r="I37" s="62"/>
      <c r="J37" s="63"/>
    </row>
    <row r="38" spans="1:10" ht="16.5" x14ac:dyDescent="0.35">
      <c r="A38" s="4"/>
      <c r="B38" s="4"/>
      <c r="C38" s="108"/>
      <c r="D38" s="108"/>
      <c r="E38" s="108"/>
      <c r="F38" s="1"/>
      <c r="G38" s="57"/>
      <c r="H38" s="58"/>
      <c r="I38" s="65"/>
      <c r="J38" s="59"/>
    </row>
    <row r="39" spans="1:10" ht="16.5" x14ac:dyDescent="0.35">
      <c r="A39" s="4"/>
      <c r="B39" s="4"/>
      <c r="C39" s="108"/>
      <c r="D39" s="108"/>
      <c r="E39" s="108"/>
      <c r="F39" s="1"/>
      <c r="G39" s="57"/>
      <c r="H39" s="58"/>
      <c r="I39" s="65"/>
      <c r="J39" s="59"/>
    </row>
    <row r="40" spans="1:10" ht="16.5" x14ac:dyDescent="0.35">
      <c r="A40" s="4"/>
      <c r="B40" s="4"/>
      <c r="C40" s="108"/>
      <c r="D40" s="108"/>
      <c r="E40" s="108"/>
      <c r="F40" s="1"/>
      <c r="G40" s="57"/>
      <c r="H40" s="58"/>
      <c r="I40" s="65"/>
      <c r="J40" s="59"/>
    </row>
    <row r="41" spans="1:10" ht="16.5" x14ac:dyDescent="0.35">
      <c r="A41" s="4"/>
      <c r="B41" s="4"/>
      <c r="C41" s="108"/>
      <c r="D41" s="108"/>
      <c r="E41" s="108"/>
      <c r="F41" s="1"/>
      <c r="G41" s="57"/>
      <c r="H41" s="58"/>
      <c r="I41" s="65"/>
      <c r="J41" s="59"/>
    </row>
    <row r="42" spans="1:10" ht="16.5" x14ac:dyDescent="0.35">
      <c r="A42" s="4"/>
      <c r="B42" s="4"/>
      <c r="C42" s="85" t="s">
        <v>15</v>
      </c>
      <c r="D42" s="80"/>
      <c r="E42" s="80"/>
      <c r="F42" s="1"/>
      <c r="G42" s="82"/>
      <c r="H42" s="58"/>
      <c r="I42" s="65"/>
      <c r="J42" s="59"/>
    </row>
    <row r="43" spans="1:10" x14ac:dyDescent="0.25">
      <c r="A43"/>
      <c r="B43"/>
      <c r="C43" s="86"/>
      <c r="D43" s="86"/>
      <c r="E43" s="87" t="s">
        <v>43</v>
      </c>
      <c r="F43" s="88"/>
      <c r="G43" s="88"/>
      <c r="H43" s="88"/>
      <c r="I43" s="89"/>
      <c r="J43" s="6"/>
    </row>
    <row r="44" spans="1:10" x14ac:dyDescent="0.25">
      <c r="A44" s="79"/>
      <c r="B44" s="79"/>
      <c r="C44" s="84"/>
      <c r="D44" s="90" t="s">
        <v>23</v>
      </c>
      <c r="E44" s="81"/>
      <c r="F44" s="81"/>
      <c r="G44" s="81"/>
      <c r="H44" s="81"/>
      <c r="I44" s="81"/>
      <c r="J44" s="2"/>
    </row>
    <row r="45" spans="1:10" ht="94.5" x14ac:dyDescent="0.3">
      <c r="A45" s="13" t="s">
        <v>2</v>
      </c>
      <c r="B45" s="13" t="s">
        <v>10</v>
      </c>
      <c r="C45" s="14" t="s">
        <v>9</v>
      </c>
      <c r="D45" s="13" t="s">
        <v>8</v>
      </c>
      <c r="E45" s="15" t="s">
        <v>28</v>
      </c>
      <c r="F45" s="13" t="s">
        <v>7</v>
      </c>
      <c r="G45" s="13" t="s">
        <v>6</v>
      </c>
      <c r="H45" s="13" t="s">
        <v>5</v>
      </c>
      <c r="I45" s="16" t="s">
        <v>4</v>
      </c>
      <c r="J45" s="17" t="s">
        <v>3</v>
      </c>
    </row>
    <row r="46" spans="1:10" x14ac:dyDescent="0.25">
      <c r="A46" s="18">
        <v>1</v>
      </c>
      <c r="B46" s="18">
        <v>2</v>
      </c>
      <c r="C46" s="19">
        <v>3</v>
      </c>
      <c r="D46" s="18">
        <v>4</v>
      </c>
      <c r="E46" s="18">
        <v>5</v>
      </c>
      <c r="F46" s="18">
        <v>6</v>
      </c>
      <c r="G46" s="18">
        <v>7</v>
      </c>
      <c r="H46" s="18">
        <v>8</v>
      </c>
      <c r="I46" s="20">
        <v>9</v>
      </c>
      <c r="J46" s="20">
        <v>10</v>
      </c>
    </row>
    <row r="47" spans="1:10" x14ac:dyDescent="0.25">
      <c r="A47" s="18"/>
      <c r="B47" s="18"/>
      <c r="C47" s="19"/>
      <c r="D47" s="18"/>
      <c r="E47" s="18"/>
      <c r="F47" s="18"/>
      <c r="G47" s="18"/>
      <c r="H47" s="18"/>
      <c r="I47" s="20"/>
      <c r="J47" s="20"/>
    </row>
    <row r="48" spans="1:10" ht="15.75" x14ac:dyDescent="0.3">
      <c r="A48" s="70"/>
      <c r="B48" s="70"/>
      <c r="C48" s="71" t="s">
        <v>12</v>
      </c>
      <c r="D48" s="72"/>
      <c r="E48" s="73"/>
      <c r="F48" s="74"/>
      <c r="G48" s="75"/>
      <c r="H48" s="76"/>
      <c r="I48" s="77"/>
      <c r="J48" s="78"/>
    </row>
    <row r="49" spans="1:10" ht="112.5" x14ac:dyDescent="0.25">
      <c r="A49" s="8" t="s">
        <v>34</v>
      </c>
      <c r="B49" s="8" t="s">
        <v>35</v>
      </c>
      <c r="C49" s="93" t="s">
        <v>66</v>
      </c>
      <c r="D49" s="91" t="s">
        <v>65</v>
      </c>
      <c r="E49" s="10">
        <v>23500</v>
      </c>
      <c r="F49" s="110" t="s">
        <v>37</v>
      </c>
      <c r="G49" s="111" t="s">
        <v>38</v>
      </c>
      <c r="H49" s="111" t="s">
        <v>39</v>
      </c>
      <c r="I49" s="11">
        <v>70805</v>
      </c>
      <c r="J49" s="9" t="s">
        <v>64</v>
      </c>
    </row>
    <row r="50" spans="1:10" x14ac:dyDescent="0.25">
      <c r="A50" s="21"/>
      <c r="B50" s="21"/>
      <c r="C50" s="22"/>
      <c r="D50" s="22" t="s">
        <v>29</v>
      </c>
      <c r="E50" s="23">
        <f>SUM(E49:E49)</f>
        <v>23500</v>
      </c>
      <c r="F50" s="24"/>
      <c r="G50" s="25"/>
      <c r="H50" s="26"/>
      <c r="I50" s="23">
        <f>SUM(I49:I49)</f>
        <v>70805</v>
      </c>
      <c r="J50" s="27"/>
    </row>
    <row r="51" spans="1:10" ht="15.75" x14ac:dyDescent="0.3">
      <c r="A51" s="70"/>
      <c r="B51" s="70"/>
      <c r="C51" s="71" t="s">
        <v>11</v>
      </c>
      <c r="D51" s="72"/>
      <c r="E51" s="73"/>
      <c r="F51" s="74"/>
      <c r="G51" s="75"/>
      <c r="H51" s="76"/>
      <c r="I51" s="77"/>
      <c r="J51" s="78"/>
    </row>
    <row r="52" spans="1:10" ht="112.5" x14ac:dyDescent="0.25">
      <c r="A52" s="8" t="s">
        <v>34</v>
      </c>
      <c r="B52" s="8" t="s">
        <v>36</v>
      </c>
      <c r="C52" s="92" t="s">
        <v>41</v>
      </c>
      <c r="D52" s="91" t="s">
        <v>42</v>
      </c>
      <c r="E52" s="10">
        <v>2000</v>
      </c>
      <c r="F52" s="110" t="s">
        <v>37</v>
      </c>
      <c r="G52" s="111" t="s">
        <v>38</v>
      </c>
      <c r="H52" s="111" t="s">
        <v>39</v>
      </c>
      <c r="I52" s="11">
        <v>4000</v>
      </c>
      <c r="J52" s="9" t="s">
        <v>40</v>
      </c>
    </row>
    <row r="53" spans="1:10" x14ac:dyDescent="0.25">
      <c r="A53" s="21"/>
      <c r="B53" s="21"/>
      <c r="C53" s="22"/>
      <c r="D53" s="22" t="s">
        <v>24</v>
      </c>
      <c r="E53" s="23">
        <f>E52</f>
        <v>2000</v>
      </c>
      <c r="F53" s="24"/>
      <c r="G53" s="25"/>
      <c r="H53" s="26"/>
      <c r="I53" s="23">
        <f>I52</f>
        <v>4000</v>
      </c>
      <c r="J53" s="27"/>
    </row>
    <row r="54" spans="1:10" x14ac:dyDescent="0.25">
      <c r="A54" s="30"/>
      <c r="B54" s="29"/>
      <c r="C54" s="31"/>
      <c r="D54" s="67" t="s">
        <v>25</v>
      </c>
      <c r="E54" s="68">
        <f>E50</f>
        <v>23500</v>
      </c>
      <c r="F54" s="35"/>
      <c r="G54" s="33"/>
      <c r="H54" s="34"/>
      <c r="I54" s="34"/>
      <c r="J54" s="36"/>
    </row>
    <row r="55" spans="1:10" x14ac:dyDescent="0.25">
      <c r="A55" s="30"/>
      <c r="B55" s="29"/>
      <c r="C55" s="31"/>
      <c r="D55" s="28" t="s">
        <v>26</v>
      </c>
      <c r="E55" s="32">
        <f>E53</f>
        <v>2000</v>
      </c>
      <c r="F55" s="35"/>
      <c r="G55" s="33"/>
      <c r="H55" s="34"/>
      <c r="I55" s="34"/>
      <c r="J55" s="36"/>
    </row>
    <row r="56" spans="1:10" s="7" customFormat="1" x14ac:dyDescent="0.25">
      <c r="A56" s="94"/>
      <c r="B56" s="94"/>
      <c r="C56" s="95"/>
      <c r="D56" s="95"/>
      <c r="E56" s="96"/>
      <c r="F56" s="98"/>
      <c r="G56" s="97"/>
      <c r="H56" s="99"/>
      <c r="I56" s="96"/>
      <c r="J56" s="101"/>
    </row>
    <row r="57" spans="1:10" ht="15.75" x14ac:dyDescent="0.3">
      <c r="A57" s="94"/>
      <c r="B57" s="94"/>
      <c r="C57" s="95"/>
      <c r="D57" s="95"/>
      <c r="E57" s="96"/>
      <c r="F57" s="98"/>
      <c r="G57" s="97"/>
      <c r="H57" s="99"/>
      <c r="I57" s="100"/>
      <c r="J57" s="101"/>
    </row>
    <row r="58" spans="1:10" x14ac:dyDescent="0.25">
      <c r="C58" s="39" t="s">
        <v>14</v>
      </c>
      <c r="F58" s="39" t="s">
        <v>27</v>
      </c>
      <c r="H58" s="83" t="s">
        <v>18</v>
      </c>
      <c r="I58" s="42" t="s">
        <v>20</v>
      </c>
      <c r="J58" s="43"/>
    </row>
    <row r="59" spans="1:10" x14ac:dyDescent="0.25">
      <c r="C59" s="40" t="s">
        <v>13</v>
      </c>
      <c r="F59" s="40" t="s">
        <v>13</v>
      </c>
      <c r="H59" s="44"/>
      <c r="I59" s="45" t="s">
        <v>19</v>
      </c>
      <c r="J59" s="46"/>
    </row>
    <row r="60" spans="1:10" ht="45" x14ac:dyDescent="0.25">
      <c r="C60" s="41" t="s">
        <v>17</v>
      </c>
      <c r="F60" s="41" t="s">
        <v>16</v>
      </c>
      <c r="H60" s="47" t="s">
        <v>22</v>
      </c>
      <c r="I60" s="48"/>
      <c r="J60" s="49"/>
    </row>
    <row r="61" spans="1:10" x14ac:dyDescent="0.25">
      <c r="C61" s="38"/>
      <c r="F61" s="37"/>
      <c r="H61" s="102"/>
      <c r="I61" s="103" t="s">
        <v>21</v>
      </c>
      <c r="J61" s="104"/>
    </row>
    <row r="62" spans="1:10" s="105" customFormat="1" x14ac:dyDescent="0.25">
      <c r="C62" s="106"/>
      <c r="H62" s="107"/>
      <c r="I62" s="107"/>
      <c r="J62" s="107"/>
    </row>
    <row r="68" spans="4:4" x14ac:dyDescent="0.25">
      <c r="D68" s="7"/>
    </row>
  </sheetData>
  <mergeCells count="6">
    <mergeCell ref="C32:E32"/>
    <mergeCell ref="C33:E33"/>
    <mergeCell ref="C2:E2"/>
    <mergeCell ref="C3:E3"/>
    <mergeCell ref="A10:K10"/>
    <mergeCell ref="H25:K25"/>
  </mergeCells>
  <pageMargins left="0.31496062992125984" right="0.31496062992125984" top="0.35433070866141736" bottom="0.35433070866141736" header="0.31496062992125984" footer="0.31496062992125984"/>
  <pageSetup paperSize="9" scale="80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ANTON</dc:creator>
  <cp:lastModifiedBy>Paula Marin</cp:lastModifiedBy>
  <cp:lastPrinted>2020-01-27T10:43:11Z</cp:lastPrinted>
  <dcterms:created xsi:type="dcterms:W3CDTF">2016-10-05T07:49:11Z</dcterms:created>
  <dcterms:modified xsi:type="dcterms:W3CDTF">2020-01-28T09:39:20Z</dcterms:modified>
</cp:coreProperties>
</file>