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2020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7" i="1" l="1"/>
  <c r="J20" i="1"/>
  <c r="E28" i="1"/>
  <c r="E27" i="1"/>
  <c r="E29" i="1" l="1"/>
  <c r="E20" i="1" l="1"/>
  <c r="I62" i="1" l="1"/>
  <c r="E62" i="1"/>
</calcChain>
</file>

<file path=xl/sharedStrings.xml><?xml version="1.0" encoding="utf-8"?>
<sst xmlns="http://schemas.openxmlformats.org/spreadsheetml/2006/main" count="166" uniqueCount="100">
  <si>
    <t xml:space="preserve"> </t>
  </si>
  <si>
    <t>APROB,</t>
  </si>
  <si>
    <t>Nr. Crt.</t>
  </si>
  <si>
    <t>Persoana responsabilă cu aplicarea procedurii de atribuire</t>
  </si>
  <si>
    <t xml:space="preserve">Valoarea estimata fara TVA a serviciilor/ produselor/ lucrarilor similare pe intreaga durata a proiectului </t>
  </si>
  <si>
    <t xml:space="preserve">Data estimată pt. atribuirea  contractului   </t>
  </si>
  <si>
    <t xml:space="preserve">Data estimată pt. Iniţierea procedurii     </t>
  </si>
  <si>
    <t xml:space="preserve">Procedura de atribuire a contractului                                         </t>
  </si>
  <si>
    <t xml:space="preserve">Cod CPV                                                                  </t>
  </si>
  <si>
    <t xml:space="preserve">Obiectul contractului                                                                          </t>
  </si>
  <si>
    <t xml:space="preserve">Cod Unic </t>
  </si>
  <si>
    <t>SERVICII</t>
  </si>
  <si>
    <t>PRODUSE</t>
  </si>
  <si>
    <t>Director General,</t>
  </si>
  <si>
    <t xml:space="preserve">Melania RUSNAC </t>
  </si>
  <si>
    <t xml:space="preserve">                             ANEXA 1</t>
  </si>
  <si>
    <t>Direcția Generală Achiziții</t>
  </si>
  <si>
    <t>Direcția Generală Management Financiar, Resurse Umane și Administrativ</t>
  </si>
  <si>
    <t>Persoană responsabilă cu aplicarea procedurii de atribuire</t>
  </si>
  <si>
    <t xml:space="preserve">Valoarea estimată fară TVA a serviciilor/ produselor/ lucrărilor similare pe întreaga durată a proiectului </t>
  </si>
  <si>
    <t xml:space="preserve">Modalitatea de derulare a procedurii  online/offline     </t>
  </si>
  <si>
    <t xml:space="preserve">Direcția Generală Programe </t>
  </si>
  <si>
    <t>Europene Capacitatea Administrativă</t>
  </si>
  <si>
    <t xml:space="preserve">                        Carmen Elena DOBROTĂ</t>
  </si>
  <si>
    <t xml:space="preserve">                  Sursa de finantare:  "Sprijin pentru consolidarea capacității administrative a AM POCA,  cod SIPOCA 39"</t>
  </si>
  <si>
    <t>B</t>
  </si>
  <si>
    <t>A</t>
  </si>
  <si>
    <t xml:space="preserve">                                   Carmen Elena DOBROTĂ</t>
  </si>
  <si>
    <t xml:space="preserve">            Programul Anual al Achiziţiilor Publice pentru anul bugetar 2020 conform art.3 alin.1 din H.G. 395/2016 </t>
  </si>
  <si>
    <t xml:space="preserve">Valoare estimată a contractului/ acordului cadru ce urmeaza a fi atribuit fără TVA -Lei, în 2020                                             </t>
  </si>
  <si>
    <t>Total produse estimat 2020</t>
  </si>
  <si>
    <t>Total servicii estimat 2020</t>
  </si>
  <si>
    <t>Total produse 2020</t>
  </si>
  <si>
    <t>Total servicii 2020</t>
  </si>
  <si>
    <t>Total lucrări 2020</t>
  </si>
  <si>
    <t xml:space="preserve">Valoare estimată a contractului/ acordului cadru ce urmeaza a fi atribuit fără TVA -Lei, în 2020                                                 </t>
  </si>
  <si>
    <t>Remus URETEAN</t>
  </si>
  <si>
    <t>Ion STEFAN</t>
  </si>
  <si>
    <t>Ministerul  Lucrărilor Publice, Dezvoltării și Administrației</t>
  </si>
  <si>
    <t xml:space="preserve">                                         Ministerul  Lucrarilor Publice, Dezvoltarii si Administratiei</t>
  </si>
  <si>
    <t>Ministru,</t>
  </si>
  <si>
    <t xml:space="preserve">                                      Ministerul Lucrărilor Publice, Dezvoltării și Administrației</t>
  </si>
  <si>
    <t>Ministerul Lucrărilor Publice, Dezvoltării și Administrației</t>
  </si>
  <si>
    <t>dupa aprobarea PAAP, sub rezerva primirii tuturor informatiilor    /documentelor necesare initierii procedurii</t>
  </si>
  <si>
    <t xml:space="preserve">4 luni de la momentul publicarii anuntului de participare  </t>
  </si>
  <si>
    <t>online</t>
  </si>
  <si>
    <t>1</t>
  </si>
  <si>
    <t>1S /2020 /SIPOCA 39</t>
  </si>
  <si>
    <t>Achizitionarea de servicii de depozitare ale unor obiecte de inventar al AM POCA</t>
  </si>
  <si>
    <t>63121100-4 Servicii de depozitare</t>
  </si>
  <si>
    <t>Simona Scarlat</t>
  </si>
  <si>
    <t xml:space="preserve">Achizitie cartuse filtrante consumabile si produse alimentare pentru intalniri de lucru, reuniuni, ateliere , alte evenimente specifice activitatii AM POCA, pentru o perioada de 12 luni </t>
  </si>
  <si>
    <t>39221000-7 Echipament de bucătărie                                 15800000-6 Diverse produse alimentare</t>
  </si>
  <si>
    <t>1P /2020 /SIPOCA 39</t>
  </si>
  <si>
    <t>2 luni de la momentul publicarii anuntului de participare  simplificat</t>
  </si>
  <si>
    <t>Ruxandra Zaharia</t>
  </si>
  <si>
    <t>2P /2020 /SIPOCA 39</t>
  </si>
  <si>
    <t>3P /2020 /SIPOCA 39</t>
  </si>
  <si>
    <t>4P /2020 /SIPOCA 39</t>
  </si>
  <si>
    <t>2</t>
  </si>
  <si>
    <t>3</t>
  </si>
  <si>
    <t>4</t>
  </si>
  <si>
    <t xml:space="preserve">Achizitie mobilier de birou pentru AM POCA </t>
  </si>
  <si>
    <t>Laura Maciuceanu</t>
  </si>
  <si>
    <t>39100000-3 Mobilier de birou</t>
  </si>
  <si>
    <t>Achizitie aparate aer conditionat</t>
  </si>
  <si>
    <t>39717200-3 Aparate de aer condiţionat</t>
  </si>
  <si>
    <t>5P /2020 /SIPOCA 39</t>
  </si>
  <si>
    <t>5</t>
  </si>
  <si>
    <t>Achizitie piese si accesorii pentru echipamente informatice</t>
  </si>
  <si>
    <t>30237000-9 Piese şi accesorii pentru computere</t>
  </si>
  <si>
    <t>Sanda Nete</t>
  </si>
  <si>
    <t xml:space="preserve">Achizitie server pentru AM POCA </t>
  </si>
  <si>
    <t>48820000-2 Servere</t>
  </si>
  <si>
    <t>32420000-3 Echipament de reţea</t>
  </si>
  <si>
    <t>Achizitie swich 10 GB si componente de retea pentru AM POCA</t>
  </si>
  <si>
    <t>achizitie directa (sub prag  135.060)</t>
  </si>
  <si>
    <t>1 luna de la momentul abrobarii documentului justificativ</t>
  </si>
  <si>
    <t>1P /2020 / ANEXA SIPOCA 39</t>
  </si>
  <si>
    <t xml:space="preserve">                                                                                                          Programul anual al achizițiilor publice pentru anul 2020 - Evidența achizițiilor directe și a procedurilor proprii </t>
  </si>
  <si>
    <t xml:space="preserve">79412000-5 Servicii de consultanţă în gestiune financiară                             </t>
  </si>
  <si>
    <t>2 S/2019/SIPOCA 39</t>
  </si>
  <si>
    <t>Achizitie servicii de expertiza tehnica pentru AM POCA, in vederea verificarii din punct de vedere tehnic (IT) a proiectelor cu componenta IT finantate prin PO DCA 2007-2013 si POCA 2014-2020</t>
  </si>
  <si>
    <t>79400000-8 Consultanţă în afaceri şi în management şi servicii conexe</t>
  </si>
  <si>
    <t>Carmen Lazar</t>
  </si>
  <si>
    <t>4 S/2019/SIPOCA 39</t>
  </si>
  <si>
    <t xml:space="preserve">Achizitie servicii de curatenie si igenizare pentru o perioada de 48 luni </t>
  </si>
  <si>
    <t>90900000-6 Servicii de curăţenie şi igienizare                               42933100-6 Distribuitoare automate de articole de igienă</t>
  </si>
  <si>
    <t>4 luni de la momentul publicarii anuntului de participare  simplificat</t>
  </si>
  <si>
    <t>Adina Trifan</t>
  </si>
  <si>
    <t>2S /2020 /SIPOCA 39</t>
  </si>
  <si>
    <t>3S /2020 /SIPOCA 39</t>
  </si>
  <si>
    <t xml:space="preserve">Achizitionarea in anul 2020 de servicii de formare profesionala din bugetul de stat in vederea instruirii personalului de la nivelul Ministerului Lucrarilor Publice, Dezvoltarii si Administratiei pentru Implementarea institutionala a Regulamentului (UE) 679/2016 privind protectia datelor cu caracter personal </t>
  </si>
  <si>
    <t>80530000-8 Servicii de formare profesională</t>
  </si>
  <si>
    <t>procedura simplificata (prag 135.060-649.895)</t>
  </si>
  <si>
    <t>Acord -cadru                                           licitatie deschisa (ce depaseste pragul 649.895)</t>
  </si>
  <si>
    <t>Acord -cadru                                                  licitatie deschisa (ce depaseste pragul 649.895)</t>
  </si>
  <si>
    <t>licitatie deschisa (ce depaseste pragul 649.895)</t>
  </si>
  <si>
    <t>Servicii de verificare financiara a cererilor de rambursare/plata pentru AM POCA</t>
  </si>
  <si>
    <t>Licitatie deschisa (ce depaseste pragul 649.895)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</si>
</sst>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9"/>
      <color theme="1"/>
      <name val="Trebuchet MS"/>
      <family val="2"/>
      <charset val="238"/>
    </font>
    <font>
      <sz val="9"/>
      <color theme="1"/>
      <name val="Trebuchet MS"/>
      <family val="2"/>
      <charset val="238"/>
    </font>
    <font>
      <b/>
      <sz val="8"/>
      <name val="Trebuchet MS"/>
      <family val="2"/>
      <charset val="238"/>
    </font>
    <font>
      <sz val="8"/>
      <name val="Trebuchet MS"/>
      <family val="2"/>
      <charset val="238"/>
    </font>
    <font>
      <b/>
      <sz val="9"/>
      <name val="Trebuchet MS"/>
      <family val="2"/>
    </font>
    <font>
      <b/>
      <sz val="9"/>
      <name val="Arial"/>
      <family val="2"/>
      <charset val="238"/>
    </font>
    <font>
      <b/>
      <sz val="10"/>
      <color theme="1"/>
      <name val="Trebuchet MS"/>
      <family val="2"/>
    </font>
    <font>
      <b/>
      <sz val="8"/>
      <name val="Trebuchet MS"/>
      <family val="2"/>
    </font>
    <font>
      <b/>
      <sz val="8"/>
      <color theme="1"/>
      <name val="Trebuchet MS"/>
      <family val="2"/>
      <charset val="238"/>
    </font>
    <font>
      <b/>
      <sz val="8"/>
      <name val="Calibri"/>
      <family val="2"/>
      <charset val="238"/>
    </font>
    <font>
      <b/>
      <sz val="8"/>
      <name val="Arial"/>
      <family val="2"/>
      <charset val="238"/>
    </font>
    <font>
      <sz val="8"/>
      <name val="Trebuchet MS"/>
      <family val="2"/>
    </font>
    <font>
      <sz val="8"/>
      <color theme="1"/>
      <name val="Trebuchet MS"/>
      <family val="2"/>
    </font>
    <font>
      <sz val="8"/>
      <color rgb="FFFF0000"/>
      <name val="Trebuchet MS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6" fillId="4" borderId="0" applyNumberFormat="0" applyBorder="0" applyAlignment="0" applyProtection="0"/>
    <xf numFmtId="0" fontId="7" fillId="21" borderId="2" applyNumberFormat="0" applyAlignment="0" applyProtection="0"/>
    <xf numFmtId="0" fontId="8" fillId="22" borderId="3" applyNumberFormat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8" borderId="2" applyNumberFormat="0" applyAlignment="0" applyProtection="0"/>
    <xf numFmtId="0" fontId="15" fillId="0" borderId="7" applyNumberFormat="0" applyFill="0" applyAlignment="0" applyProtection="0"/>
    <xf numFmtId="0" fontId="16" fillId="23" borderId="0" applyNumberFormat="0" applyBorder="0" applyAlignment="0" applyProtection="0"/>
    <xf numFmtId="0" fontId="3" fillId="0" borderId="0"/>
    <xf numFmtId="0" fontId="3" fillId="24" borderId="8" applyNumberFormat="0" applyAlignment="0" applyProtection="0"/>
    <xf numFmtId="0" fontId="17" fillId="21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178">
    <xf numFmtId="0" fontId="0" fillId="0" borderId="0" xfId="0"/>
    <xf numFmtId="4" fontId="21" fillId="0" borderId="0" xfId="1" applyNumberFormat="1" applyFont="1" applyFill="1" applyAlignment="1">
      <alignment vertical="center" wrapText="1"/>
    </xf>
    <xf numFmtId="4" fontId="22" fillId="0" borderId="0" xfId="1" applyNumberFormat="1" applyFont="1" applyFill="1" applyAlignment="1">
      <alignment horizontal="center" vertical="center"/>
    </xf>
    <xf numFmtId="0" fontId="22" fillId="0" borderId="0" xfId="0" applyFont="1"/>
    <xf numFmtId="0" fontId="21" fillId="0" borderId="0" xfId="0" applyFont="1"/>
    <xf numFmtId="0" fontId="23" fillId="0" borderId="0" xfId="0" applyFont="1"/>
    <xf numFmtId="0" fontId="24" fillId="0" borderId="0" xfId="0" applyFont="1"/>
    <xf numFmtId="4" fontId="0" fillId="0" borderId="0" xfId="0" applyNumberFormat="1"/>
    <xf numFmtId="0" fontId="26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2" fillId="0" borderId="0" xfId="1" applyFont="1" applyAlignment="1">
      <alignment vertical="top" wrapText="1"/>
    </xf>
    <xf numFmtId="0" fontId="23" fillId="0" borderId="0" xfId="0" applyFont="1" applyFill="1"/>
    <xf numFmtId="0" fontId="22" fillId="0" borderId="0" xfId="1" applyFont="1" applyFill="1" applyAlignment="1">
      <alignment horizontal="center" vertical="center" wrapText="1"/>
    </xf>
    <xf numFmtId="0" fontId="22" fillId="0" borderId="0" xfId="1" applyFont="1" applyFill="1" applyAlignment="1">
      <alignment horizontal="center" vertical="center" wrapText="1"/>
    </xf>
    <xf numFmtId="0" fontId="22" fillId="0" borderId="0" xfId="1" applyFont="1" applyFill="1" applyAlignment="1">
      <alignment horizontal="center" vertical="center" wrapText="1"/>
    </xf>
    <xf numFmtId="0" fontId="27" fillId="25" borderId="1" xfId="4" applyNumberFormat="1" applyFont="1" applyFill="1" applyBorder="1" applyAlignment="1" applyProtection="1">
      <alignment horizontal="center" vertical="center" wrapText="1"/>
    </xf>
    <xf numFmtId="49" fontId="27" fillId="25" borderId="1" xfId="4" applyNumberFormat="1" applyFont="1" applyFill="1" applyBorder="1" applyAlignment="1" applyProtection="1">
      <alignment horizontal="center" vertical="center" wrapText="1"/>
    </xf>
    <xf numFmtId="4" fontId="27" fillId="25" borderId="1" xfId="4" applyNumberFormat="1" applyFont="1" applyFill="1" applyBorder="1" applyAlignment="1" applyProtection="1">
      <alignment horizontal="center" vertical="center" wrapText="1"/>
    </xf>
    <xf numFmtId="0" fontId="27" fillId="25" borderId="1" xfId="41" applyFont="1" applyFill="1" applyBorder="1" applyAlignment="1">
      <alignment horizontal="center" wrapText="1"/>
    </xf>
    <xf numFmtId="0" fontId="27" fillId="25" borderId="1" xfId="41" applyFont="1" applyFill="1" applyBorder="1" applyAlignment="1">
      <alignment horizontal="center" vertical="center" wrapText="1"/>
    </xf>
    <xf numFmtId="1" fontId="22" fillId="25" borderId="1" xfId="4" applyNumberFormat="1" applyFont="1" applyFill="1" applyBorder="1" applyAlignment="1" applyProtection="1">
      <alignment horizontal="center" vertical="center" wrapText="1"/>
    </xf>
    <xf numFmtId="0" fontId="22" fillId="25" borderId="1" xfId="4" applyNumberFormat="1" applyFont="1" applyFill="1" applyBorder="1" applyAlignment="1" applyProtection="1">
      <alignment horizontal="center" vertical="center" wrapText="1"/>
    </xf>
    <xf numFmtId="1" fontId="22" fillId="25" borderId="1" xfId="41" applyNumberFormat="1" applyFont="1" applyFill="1" applyBorder="1" applyAlignment="1">
      <alignment horizontal="center" vertical="center" wrapText="1"/>
    </xf>
    <xf numFmtId="49" fontId="28" fillId="25" borderId="1" xfId="3" applyNumberFormat="1" applyFont="1" applyFill="1" applyBorder="1" applyAlignment="1">
      <alignment horizontal="center" vertical="center" wrapText="1"/>
    </xf>
    <xf numFmtId="0" fontId="28" fillId="25" borderId="1" xfId="0" applyFont="1" applyFill="1" applyBorder="1" applyAlignment="1">
      <alignment horizontal="left" vertical="center" wrapText="1"/>
    </xf>
    <xf numFmtId="4" fontId="28" fillId="25" borderId="1" xfId="3" applyNumberFormat="1" applyFont="1" applyFill="1" applyBorder="1" applyAlignment="1">
      <alignment horizontal="center" vertical="center"/>
    </xf>
    <xf numFmtId="4" fontId="28" fillId="25" borderId="1" xfId="4" applyNumberFormat="1" applyFont="1" applyFill="1" applyBorder="1" applyAlignment="1" applyProtection="1">
      <alignment vertical="center" wrapText="1"/>
    </xf>
    <xf numFmtId="49" fontId="28" fillId="25" borderId="1" xfId="3" applyNumberFormat="1" applyFont="1" applyFill="1" applyBorder="1" applyAlignment="1">
      <alignment horizontal="center" vertical="center"/>
    </xf>
    <xf numFmtId="14" fontId="28" fillId="25" borderId="1" xfId="3" applyNumberFormat="1" applyFont="1" applyFill="1" applyBorder="1" applyAlignment="1">
      <alignment horizontal="center" vertical="center" wrapText="1"/>
    </xf>
    <xf numFmtId="4" fontId="28" fillId="25" borderId="1" xfId="3" applyNumberFormat="1" applyFont="1" applyFill="1" applyBorder="1" applyAlignment="1">
      <alignment horizontal="center"/>
    </xf>
    <xf numFmtId="4" fontId="28" fillId="25" borderId="1" xfId="2" applyNumberFormat="1" applyFont="1" applyFill="1" applyBorder="1" applyAlignment="1">
      <alignment horizontal="left" vertical="center" wrapText="1"/>
    </xf>
    <xf numFmtId="4" fontId="21" fillId="0" borderId="14" xfId="1" applyNumberFormat="1" applyFont="1" applyFill="1" applyBorder="1" applyAlignment="1">
      <alignment vertical="center" wrapText="1"/>
    </xf>
    <xf numFmtId="4" fontId="21" fillId="0" borderId="15" xfId="1" applyNumberFormat="1" applyFont="1" applyFill="1" applyBorder="1" applyAlignment="1">
      <alignment vertical="center" wrapText="1"/>
    </xf>
    <xf numFmtId="0" fontId="22" fillId="0" borderId="15" xfId="1" applyFont="1" applyBorder="1" applyAlignment="1">
      <alignment horizontal="center" vertical="center" wrapText="1"/>
    </xf>
    <xf numFmtId="0" fontId="21" fillId="0" borderId="16" xfId="0" applyFont="1" applyBorder="1"/>
    <xf numFmtId="4" fontId="21" fillId="0" borderId="17" xfId="1" applyNumberFormat="1" applyFont="1" applyFill="1" applyBorder="1" applyAlignment="1">
      <alignment vertical="center" wrapText="1"/>
    </xf>
    <xf numFmtId="0" fontId="21" fillId="0" borderId="0" xfId="0" applyFont="1" applyBorder="1"/>
    <xf numFmtId="0" fontId="26" fillId="0" borderId="18" xfId="0" applyFont="1" applyBorder="1" applyAlignment="1">
      <alignment vertical="top"/>
    </xf>
    <xf numFmtId="0" fontId="25" fillId="0" borderId="0" xfId="0" applyFont="1" applyBorder="1" applyAlignment="1">
      <alignment vertical="top"/>
    </xf>
    <xf numFmtId="4" fontId="22" fillId="0" borderId="0" xfId="1" applyNumberFormat="1" applyFont="1" applyFill="1" applyBorder="1" applyAlignment="1">
      <alignment vertical="top"/>
    </xf>
    <xf numFmtId="0" fontId="26" fillId="0" borderId="0" xfId="0" applyFont="1" applyBorder="1" applyAlignment="1">
      <alignment vertical="top"/>
    </xf>
    <xf numFmtId="0" fontId="22" fillId="0" borderId="18" xfId="1" applyFont="1" applyBorder="1" applyAlignment="1">
      <alignment vertical="top" wrapText="1"/>
    </xf>
    <xf numFmtId="4" fontId="22" fillId="0" borderId="20" xfId="1" applyNumberFormat="1" applyFont="1" applyFill="1" applyBorder="1" applyAlignment="1">
      <alignment vertical="top"/>
    </xf>
    <xf numFmtId="0" fontId="22" fillId="0" borderId="20" xfId="1" applyFont="1" applyBorder="1" applyAlignment="1">
      <alignment vertical="top" wrapText="1"/>
    </xf>
    <xf numFmtId="0" fontId="26" fillId="0" borderId="21" xfId="0" applyFont="1" applyBorder="1" applyAlignment="1">
      <alignment vertical="top"/>
    </xf>
    <xf numFmtId="0" fontId="25" fillId="0" borderId="17" xfId="0" applyFont="1" applyBorder="1" applyAlignment="1">
      <alignment vertical="top"/>
    </xf>
    <xf numFmtId="0" fontId="22" fillId="0" borderId="0" xfId="1" applyFont="1" applyBorder="1" applyAlignment="1">
      <alignment vertical="top" wrapText="1"/>
    </xf>
    <xf numFmtId="0" fontId="25" fillId="0" borderId="19" xfId="0" applyFont="1" applyBorder="1" applyAlignment="1">
      <alignment vertical="top"/>
    </xf>
    <xf numFmtId="0" fontId="25" fillId="0" borderId="17" xfId="0" applyFont="1" applyBorder="1" applyAlignment="1">
      <alignment vertical="center"/>
    </xf>
    <xf numFmtId="0" fontId="22" fillId="0" borderId="0" xfId="1" applyFont="1" applyFill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22" fillId="0" borderId="0" xfId="0" applyFont="1" applyBorder="1" applyAlignment="1">
      <alignment vertical="top"/>
    </xf>
    <xf numFmtId="4" fontId="21" fillId="0" borderId="0" xfId="1" applyNumberFormat="1" applyFont="1" applyFill="1" applyBorder="1" applyAlignment="1">
      <alignment vertical="center" wrapText="1"/>
    </xf>
    <xf numFmtId="49" fontId="28" fillId="26" borderId="1" xfId="3" applyNumberFormat="1" applyFont="1" applyFill="1" applyBorder="1" applyAlignment="1">
      <alignment horizontal="center" vertical="center" wrapText="1"/>
    </xf>
    <xf numFmtId="0" fontId="28" fillId="26" borderId="1" xfId="0" applyFont="1" applyFill="1" applyBorder="1" applyAlignment="1">
      <alignment horizontal="left" vertical="center" wrapText="1"/>
    </xf>
    <xf numFmtId="4" fontId="28" fillId="26" borderId="1" xfId="3" applyNumberFormat="1" applyFont="1" applyFill="1" applyBorder="1" applyAlignment="1">
      <alignment horizontal="center" vertical="center"/>
    </xf>
    <xf numFmtId="4" fontId="28" fillId="26" borderId="1" xfId="4" applyNumberFormat="1" applyFont="1" applyFill="1" applyBorder="1" applyAlignment="1" applyProtection="1">
      <alignment vertical="center" wrapText="1"/>
    </xf>
    <xf numFmtId="49" fontId="28" fillId="26" borderId="1" xfId="3" applyNumberFormat="1" applyFont="1" applyFill="1" applyBorder="1" applyAlignment="1">
      <alignment horizontal="center" vertical="center"/>
    </xf>
    <xf numFmtId="14" fontId="28" fillId="26" borderId="1" xfId="3" applyNumberFormat="1" applyFont="1" applyFill="1" applyBorder="1" applyAlignment="1">
      <alignment horizontal="center" vertical="center" wrapText="1"/>
    </xf>
    <xf numFmtId="4" fontId="28" fillId="26" borderId="1" xfId="3" applyNumberFormat="1" applyFont="1" applyFill="1" applyBorder="1" applyAlignment="1">
      <alignment horizontal="center"/>
    </xf>
    <xf numFmtId="4" fontId="28" fillId="26" borderId="1" xfId="2" applyNumberFormat="1" applyFont="1" applyFill="1" applyBorder="1" applyAlignment="1">
      <alignment horizontal="left" vertical="center" wrapText="1"/>
    </xf>
    <xf numFmtId="49" fontId="28" fillId="27" borderId="1" xfId="3" applyNumberFormat="1" applyFont="1" applyFill="1" applyBorder="1" applyAlignment="1">
      <alignment horizontal="center" vertical="center" wrapText="1"/>
    </xf>
    <xf numFmtId="0" fontId="29" fillId="27" borderId="1" xfId="0" applyFont="1" applyFill="1" applyBorder="1" applyAlignment="1">
      <alignment horizontal="center" vertical="center" wrapText="1"/>
    </xf>
    <xf numFmtId="0" fontId="28" fillId="27" borderId="1" xfId="0" applyFont="1" applyFill="1" applyBorder="1" applyAlignment="1">
      <alignment horizontal="left" vertical="center" wrapText="1"/>
    </xf>
    <xf numFmtId="4" fontId="28" fillId="27" borderId="1" xfId="3" applyNumberFormat="1" applyFont="1" applyFill="1" applyBorder="1" applyAlignment="1">
      <alignment horizontal="center" vertical="center"/>
    </xf>
    <xf numFmtId="4" fontId="28" fillId="27" borderId="1" xfId="4" applyNumberFormat="1" applyFont="1" applyFill="1" applyBorder="1" applyAlignment="1" applyProtection="1">
      <alignment vertical="center" wrapText="1"/>
    </xf>
    <xf numFmtId="49" fontId="28" fillId="27" borderId="1" xfId="3" applyNumberFormat="1" applyFont="1" applyFill="1" applyBorder="1" applyAlignment="1">
      <alignment horizontal="center" vertical="center"/>
    </xf>
    <xf numFmtId="14" fontId="28" fillId="27" borderId="1" xfId="3" applyNumberFormat="1" applyFont="1" applyFill="1" applyBorder="1" applyAlignment="1">
      <alignment horizontal="center" vertical="center" wrapText="1"/>
    </xf>
    <xf numFmtId="4" fontId="28" fillId="27" borderId="1" xfId="3" applyNumberFormat="1" applyFont="1" applyFill="1" applyBorder="1" applyAlignment="1">
      <alignment horizontal="center"/>
    </xf>
    <xf numFmtId="4" fontId="28" fillId="27" borderId="1" xfId="2" applyNumberFormat="1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22" fillId="0" borderId="0" xfId="1" applyFont="1" applyFill="1" applyAlignment="1">
      <alignment horizontal="center" vertical="center" wrapText="1"/>
    </xf>
    <xf numFmtId="0" fontId="31" fillId="0" borderId="0" xfId="0" applyFont="1" applyBorder="1" applyAlignment="1">
      <alignment horizontal="center" vertical="top"/>
    </xf>
    <xf numFmtId="0" fontId="25" fillId="0" borderId="0" xfId="0" applyFont="1" applyBorder="1" applyAlignment="1">
      <alignment horizontal="center" vertical="top"/>
    </xf>
    <xf numFmtId="0" fontId="22" fillId="0" borderId="15" xfId="1" applyFont="1" applyBorder="1" applyAlignment="1">
      <alignment horizontal="center" wrapText="1"/>
    </xf>
    <xf numFmtId="0" fontId="25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vertical="top"/>
    </xf>
    <xf numFmtId="4" fontId="28" fillId="0" borderId="1" xfId="4" applyNumberFormat="1" applyFont="1" applyFill="1" applyBorder="1" applyAlignment="1" applyProtection="1">
      <alignment horizontal="left" vertical="center" wrapText="1"/>
    </xf>
    <xf numFmtId="0" fontId="32" fillId="27" borderId="1" xfId="0" applyFont="1" applyFill="1" applyBorder="1" applyAlignment="1">
      <alignment horizontal="center" vertical="center" wrapText="1"/>
    </xf>
    <xf numFmtId="1" fontId="27" fillId="25" borderId="1" xfId="4" applyNumberFormat="1" applyFont="1" applyFill="1" applyBorder="1" applyAlignment="1" applyProtection="1">
      <alignment horizontal="center" vertical="center" wrapText="1"/>
    </xf>
    <xf numFmtId="1" fontId="27" fillId="25" borderId="1" xfId="41" applyNumberFormat="1" applyFont="1" applyFill="1" applyBorder="1" applyAlignment="1">
      <alignment horizontal="center" vertical="center" wrapText="1"/>
    </xf>
    <xf numFmtId="0" fontId="27" fillId="26" borderId="1" xfId="0" applyFont="1" applyFill="1" applyBorder="1" applyAlignment="1">
      <alignment horizontal="center" vertical="center" wrapText="1"/>
    </xf>
    <xf numFmtId="0" fontId="28" fillId="0" borderId="0" xfId="0" applyFont="1"/>
    <xf numFmtId="0" fontId="27" fillId="0" borderId="0" xfId="1" applyFont="1" applyFill="1" applyAlignment="1">
      <alignment horizontal="center" vertical="center" wrapText="1"/>
    </xf>
    <xf numFmtId="4" fontId="28" fillId="0" borderId="0" xfId="1" applyNumberFormat="1" applyFont="1" applyFill="1" applyAlignment="1">
      <alignment vertical="center" wrapText="1"/>
    </xf>
    <xf numFmtId="0" fontId="33" fillId="0" borderId="0" xfId="0" applyFont="1" applyBorder="1" applyAlignment="1">
      <alignment vertical="top"/>
    </xf>
    <xf numFmtId="4" fontId="27" fillId="0" borderId="0" xfId="1" applyNumberFormat="1" applyFont="1" applyFill="1" applyBorder="1" applyAlignment="1">
      <alignment vertical="top"/>
    </xf>
    <xf numFmtId="0" fontId="27" fillId="0" borderId="0" xfId="1" applyFont="1" applyBorder="1" applyAlignment="1">
      <alignment vertical="top" wrapText="1"/>
    </xf>
    <xf numFmtId="0" fontId="27" fillId="0" borderId="0" xfId="0" applyFont="1" applyFill="1" applyBorder="1" applyAlignment="1"/>
    <xf numFmtId="0" fontId="27" fillId="0" borderId="0" xfId="0" applyFont="1" applyFill="1" applyBorder="1" applyAlignment="1">
      <alignment horizontal="center" vertical="center"/>
    </xf>
    <xf numFmtId="0" fontId="34" fillId="2" borderId="0" xfId="3" applyFont="1" applyFill="1" applyBorder="1" applyAlignment="1">
      <alignment horizontal="center" vertical="center"/>
    </xf>
    <xf numFmtId="0" fontId="27" fillId="0" borderId="0" xfId="0" applyFont="1" applyBorder="1" applyAlignment="1">
      <alignment vertical="top"/>
    </xf>
    <xf numFmtId="0" fontId="35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vertical="center"/>
    </xf>
    <xf numFmtId="0" fontId="36" fillId="0" borderId="0" xfId="0" applyFont="1" applyFill="1"/>
    <xf numFmtId="49" fontId="36" fillId="0" borderId="1" xfId="3" applyNumberFormat="1" applyFont="1" applyFill="1" applyBorder="1" applyAlignment="1">
      <alignment horizontal="center" vertical="center" wrapText="1"/>
    </xf>
    <xf numFmtId="0" fontId="36" fillId="0" borderId="1" xfId="3" applyFont="1" applyFill="1" applyBorder="1" applyAlignment="1">
      <alignment horizontal="left" vertical="center" wrapText="1"/>
    </xf>
    <xf numFmtId="4" fontId="36" fillId="0" borderId="1" xfId="3" applyNumberFormat="1" applyFont="1" applyFill="1" applyBorder="1" applyAlignment="1">
      <alignment horizontal="center" vertical="center"/>
    </xf>
    <xf numFmtId="4" fontId="36" fillId="0" borderId="1" xfId="4" applyNumberFormat="1" applyFont="1" applyFill="1" applyBorder="1" applyAlignment="1" applyProtection="1">
      <alignment vertical="center" wrapText="1"/>
    </xf>
    <xf numFmtId="14" fontId="37" fillId="0" borderId="1" xfId="0" applyNumberFormat="1" applyFont="1" applyFill="1" applyBorder="1" applyAlignment="1" applyProtection="1">
      <alignment horizontal="center" vertical="center" wrapText="1"/>
    </xf>
    <xf numFmtId="4" fontId="37" fillId="0" borderId="1" xfId="3" applyNumberFormat="1" applyFont="1" applyFill="1" applyBorder="1" applyAlignment="1">
      <alignment horizontal="center" vertical="center"/>
    </xf>
    <xf numFmtId="4" fontId="36" fillId="0" borderId="1" xfId="3" applyNumberFormat="1" applyFont="1" applyFill="1" applyBorder="1" applyAlignment="1">
      <alignment horizontal="center" vertical="center" wrapText="1"/>
    </xf>
    <xf numFmtId="4" fontId="36" fillId="0" borderId="1" xfId="3" applyNumberFormat="1" applyFont="1" applyFill="1" applyBorder="1" applyAlignment="1">
      <alignment vertical="center" wrapText="1"/>
    </xf>
    <xf numFmtId="49" fontId="36" fillId="0" borderId="1" xfId="3" applyNumberFormat="1" applyFont="1" applyFill="1" applyBorder="1" applyAlignment="1">
      <alignment vertical="center" wrapText="1"/>
    </xf>
    <xf numFmtId="49" fontId="37" fillId="0" borderId="1" xfId="3" applyNumberFormat="1" applyFont="1" applyFill="1" applyBorder="1" applyAlignment="1">
      <alignment vertical="center" wrapText="1"/>
    </xf>
    <xf numFmtId="4" fontId="37" fillId="0" borderId="1" xfId="3" applyNumberFormat="1" applyFont="1" applyFill="1" applyBorder="1" applyAlignment="1">
      <alignment vertical="center" wrapText="1"/>
    </xf>
    <xf numFmtId="4" fontId="37" fillId="0" borderId="1" xfId="3" applyNumberFormat="1" applyFont="1" applyFill="1" applyBorder="1" applyAlignment="1">
      <alignment horizontal="center" vertical="center" wrapText="1"/>
    </xf>
    <xf numFmtId="49" fontId="36" fillId="25" borderId="1" xfId="3" applyNumberFormat="1" applyFont="1" applyFill="1" applyBorder="1" applyAlignment="1">
      <alignment horizontal="center" vertical="center" wrapText="1"/>
    </xf>
    <xf numFmtId="0" fontId="36" fillId="25" borderId="1" xfId="0" applyFont="1" applyFill="1" applyBorder="1" applyAlignment="1">
      <alignment horizontal="left" vertical="center" wrapText="1"/>
    </xf>
    <xf numFmtId="4" fontId="36" fillId="25" borderId="1" xfId="3" applyNumberFormat="1" applyFont="1" applyFill="1" applyBorder="1" applyAlignment="1">
      <alignment horizontal="center" vertical="center"/>
    </xf>
    <xf numFmtId="4" fontId="36" fillId="25" borderId="1" xfId="4" applyNumberFormat="1" applyFont="1" applyFill="1" applyBorder="1" applyAlignment="1" applyProtection="1">
      <alignment vertical="center" wrapText="1"/>
    </xf>
    <xf numFmtId="49" fontId="36" fillId="25" borderId="1" xfId="3" applyNumberFormat="1" applyFont="1" applyFill="1" applyBorder="1" applyAlignment="1">
      <alignment horizontal="center" vertical="center"/>
    </xf>
    <xf numFmtId="14" fontId="36" fillId="25" borderId="1" xfId="3" applyNumberFormat="1" applyFont="1" applyFill="1" applyBorder="1" applyAlignment="1">
      <alignment horizontal="center" vertical="center" wrapText="1"/>
    </xf>
    <xf numFmtId="4" fontId="36" fillId="25" borderId="1" xfId="2" applyNumberFormat="1" applyFont="1" applyFill="1" applyBorder="1" applyAlignment="1">
      <alignment horizontal="left" vertical="center" wrapText="1"/>
    </xf>
    <xf numFmtId="49" fontId="36" fillId="27" borderId="1" xfId="3" applyNumberFormat="1" applyFont="1" applyFill="1" applyBorder="1" applyAlignment="1">
      <alignment horizontal="center" vertical="center" wrapText="1"/>
    </xf>
    <xf numFmtId="0" fontId="36" fillId="27" borderId="1" xfId="0" applyFont="1" applyFill="1" applyBorder="1" applyAlignment="1">
      <alignment horizontal="left" vertical="center" wrapText="1"/>
    </xf>
    <xf numFmtId="4" fontId="36" fillId="27" borderId="1" xfId="3" applyNumberFormat="1" applyFont="1" applyFill="1" applyBorder="1" applyAlignment="1">
      <alignment horizontal="center" vertical="center"/>
    </xf>
    <xf numFmtId="49" fontId="36" fillId="27" borderId="1" xfId="3" applyNumberFormat="1" applyFont="1" applyFill="1" applyBorder="1" applyAlignment="1">
      <alignment horizontal="center" vertical="center"/>
    </xf>
    <xf numFmtId="14" fontId="36" fillId="27" borderId="1" xfId="3" applyNumberFormat="1" applyFont="1" applyFill="1" applyBorder="1" applyAlignment="1">
      <alignment horizontal="center" vertical="center" wrapText="1"/>
    </xf>
    <xf numFmtId="4" fontId="36" fillId="27" borderId="1" xfId="3" applyNumberFormat="1" applyFont="1" applyFill="1" applyBorder="1" applyAlignment="1">
      <alignment horizontal="center"/>
    </xf>
    <xf numFmtId="4" fontId="36" fillId="27" borderId="1" xfId="2" applyNumberFormat="1" applyFont="1" applyFill="1" applyBorder="1" applyAlignment="1">
      <alignment horizontal="left" vertical="center" wrapText="1"/>
    </xf>
    <xf numFmtId="4" fontId="37" fillId="0" borderId="1" xfId="4" applyNumberFormat="1" applyFont="1" applyFill="1" applyBorder="1" applyAlignment="1" applyProtection="1">
      <alignment horizontal="left" vertical="center" wrapText="1"/>
    </xf>
    <xf numFmtId="0" fontId="36" fillId="0" borderId="1" xfId="3" applyFont="1" applyFill="1" applyBorder="1" applyAlignment="1">
      <alignment vertical="center" wrapText="1"/>
    </xf>
    <xf numFmtId="4" fontId="36" fillId="0" borderId="1" xfId="2" applyNumberFormat="1" applyFont="1" applyFill="1" applyBorder="1" applyAlignment="1">
      <alignment horizontal="center" vertical="center"/>
    </xf>
    <xf numFmtId="49" fontId="36" fillId="25" borderId="17" xfId="3" applyNumberFormat="1" applyFont="1" applyFill="1" applyBorder="1" applyAlignment="1">
      <alignment horizontal="center" vertical="center" wrapText="1"/>
    </xf>
    <xf numFmtId="49" fontId="36" fillId="25" borderId="0" xfId="3" applyNumberFormat="1" applyFont="1" applyFill="1" applyBorder="1" applyAlignment="1">
      <alignment horizontal="center" vertical="center" wrapText="1"/>
    </xf>
    <xf numFmtId="0" fontId="36" fillId="25" borderId="18" xfId="3" applyFont="1" applyFill="1" applyBorder="1" applyAlignment="1">
      <alignment horizontal="justify" vertical="center" wrapText="1"/>
    </xf>
    <xf numFmtId="0" fontId="36" fillId="25" borderId="1" xfId="3" applyFont="1" applyFill="1" applyBorder="1" applyAlignment="1">
      <alignment vertical="center" wrapText="1"/>
    </xf>
    <xf numFmtId="4" fontId="36" fillId="25" borderId="17" xfId="4" applyNumberFormat="1" applyFont="1" applyFill="1" applyBorder="1" applyAlignment="1" applyProtection="1">
      <alignment vertical="center" wrapText="1"/>
    </xf>
    <xf numFmtId="4" fontId="36" fillId="25" borderId="0" xfId="3" applyNumberFormat="1" applyFont="1" applyFill="1" applyBorder="1" applyAlignment="1">
      <alignment horizontal="center" vertical="center"/>
    </xf>
    <xf numFmtId="4" fontId="36" fillId="25" borderId="0" xfId="3" applyNumberFormat="1" applyFont="1" applyFill="1" applyBorder="1" applyAlignment="1">
      <alignment vertical="center" wrapText="1"/>
    </xf>
    <xf numFmtId="0" fontId="38" fillId="25" borderId="18" xfId="3" applyFont="1" applyFill="1" applyBorder="1" applyAlignment="1">
      <alignment vertical="center" wrapText="1"/>
    </xf>
    <xf numFmtId="0" fontId="38" fillId="25" borderId="17" xfId="3" applyFont="1" applyFill="1" applyBorder="1" applyAlignment="1">
      <alignment vertical="center" wrapText="1"/>
    </xf>
    <xf numFmtId="0" fontId="38" fillId="25" borderId="0" xfId="3" applyFont="1" applyFill="1" applyBorder="1" applyAlignment="1">
      <alignment vertical="center" wrapText="1"/>
    </xf>
    <xf numFmtId="0" fontId="36" fillId="25" borderId="0" xfId="3" applyFont="1" applyFill="1" applyBorder="1" applyAlignment="1">
      <alignment vertical="center" wrapText="1"/>
    </xf>
    <xf numFmtId="0" fontId="38" fillId="0" borderId="0" xfId="3" applyFont="1" applyFill="1" applyBorder="1" applyAlignment="1">
      <alignment vertical="center" wrapText="1"/>
    </xf>
    <xf numFmtId="0" fontId="36" fillId="0" borderId="0" xfId="3" applyFont="1" applyFill="1" applyBorder="1" applyAlignment="1">
      <alignment horizontal="justify" vertical="center" wrapText="1"/>
    </xf>
    <xf numFmtId="0" fontId="36" fillId="0" borderId="0" xfId="3" applyFont="1" applyFill="1" applyBorder="1" applyAlignment="1">
      <alignment vertical="center" wrapText="1"/>
    </xf>
    <xf numFmtId="4" fontId="36" fillId="0" borderId="0" xfId="3" applyNumberFormat="1" applyFont="1" applyFill="1" applyBorder="1" applyAlignment="1">
      <alignment horizontal="center" vertical="center"/>
    </xf>
    <xf numFmtId="4" fontId="36" fillId="0" borderId="0" xfId="4" applyNumberFormat="1" applyFont="1" applyFill="1" applyBorder="1" applyAlignment="1" applyProtection="1">
      <alignment vertical="center" wrapText="1"/>
    </xf>
    <xf numFmtId="4" fontId="36" fillId="0" borderId="0" xfId="3" applyNumberFormat="1" applyFont="1" applyFill="1" applyBorder="1" applyAlignment="1">
      <alignment vertical="center" wrapText="1"/>
    </xf>
    <xf numFmtId="0" fontId="38" fillId="0" borderId="18" xfId="3" applyFont="1" applyFill="1" applyBorder="1" applyAlignment="1">
      <alignment vertical="center" wrapText="1"/>
    </xf>
    <xf numFmtId="0" fontId="36" fillId="0" borderId="11" xfId="3" applyFont="1" applyFill="1" applyBorder="1" applyAlignment="1">
      <alignment horizontal="justify" vertical="center" wrapText="1"/>
    </xf>
    <xf numFmtId="0" fontId="32" fillId="0" borderId="11" xfId="0" applyFont="1" applyBorder="1" applyAlignment="1">
      <alignment horizontal="center" vertical="center"/>
    </xf>
    <xf numFmtId="0" fontId="32" fillId="0" borderId="14" xfId="0" applyFont="1" applyFill="1" applyBorder="1" applyAlignment="1">
      <alignment horizontal="left"/>
    </xf>
    <xf numFmtId="0" fontId="32" fillId="0" borderId="15" xfId="0" applyFont="1" applyFill="1" applyBorder="1" applyAlignment="1">
      <alignment horizontal="left" vertical="center"/>
    </xf>
    <xf numFmtId="0" fontId="32" fillId="0" borderId="16" xfId="0" applyFont="1" applyFill="1" applyBorder="1" applyAlignment="1">
      <alignment vertical="center"/>
    </xf>
    <xf numFmtId="0" fontId="36" fillId="0" borderId="0" xfId="0" applyFont="1"/>
    <xf numFmtId="0" fontId="32" fillId="0" borderId="12" xfId="0" applyFont="1" applyBorder="1" applyAlignment="1">
      <alignment horizontal="center" vertical="center"/>
    </xf>
    <xf numFmtId="0" fontId="32" fillId="0" borderId="17" xfId="0" applyFont="1" applyFill="1" applyBorder="1"/>
    <xf numFmtId="0" fontId="32" fillId="0" borderId="0" xfId="0" applyFont="1" applyFill="1" applyBorder="1" applyAlignment="1">
      <alignment horizontal="center"/>
    </xf>
    <xf numFmtId="0" fontId="32" fillId="0" borderId="18" xfId="0" applyFont="1" applyFill="1" applyBorder="1"/>
    <xf numFmtId="0" fontId="32" fillId="0" borderId="12" xfId="0" applyFont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vertical="center"/>
    </xf>
    <xf numFmtId="0" fontId="36" fillId="0" borderId="12" xfId="0" applyFont="1" applyBorder="1" applyAlignment="1">
      <alignment horizontal="center"/>
    </xf>
    <xf numFmtId="0" fontId="36" fillId="0" borderId="12" xfId="0" applyFont="1" applyBorder="1"/>
    <xf numFmtId="0" fontId="32" fillId="0" borderId="17" xfId="0" applyFont="1" applyFill="1" applyBorder="1" applyAlignment="1">
      <alignment vertical="center"/>
    </xf>
    <xf numFmtId="0" fontId="36" fillId="0" borderId="13" xfId="0" applyFont="1" applyBorder="1" applyAlignment="1">
      <alignment horizontal="center"/>
    </xf>
    <xf numFmtId="0" fontId="36" fillId="0" borderId="13" xfId="0" applyFont="1" applyBorder="1"/>
    <xf numFmtId="0" fontId="36" fillId="0" borderId="19" xfId="0" applyFont="1" applyFill="1" applyBorder="1"/>
    <xf numFmtId="0" fontId="36" fillId="0" borderId="20" xfId="0" applyFont="1" applyFill="1" applyBorder="1"/>
    <xf numFmtId="0" fontId="36" fillId="0" borderId="21" xfId="0" applyFont="1" applyFill="1" applyBorder="1"/>
    <xf numFmtId="0" fontId="36" fillId="0" borderId="1" xfId="4" applyNumberFormat="1" applyFont="1" applyFill="1" applyBorder="1" applyAlignment="1" applyProtection="1">
      <alignment horizontal="center" vertical="center" wrapText="1"/>
    </xf>
    <xf numFmtId="4" fontId="37" fillId="0" borderId="1" xfId="4" applyNumberFormat="1" applyFont="1" applyFill="1" applyBorder="1" applyAlignment="1" applyProtection="1">
      <alignment vertical="center" wrapText="1"/>
    </xf>
    <xf numFmtId="0" fontId="37" fillId="0" borderId="1" xfId="3" applyFont="1" applyFill="1" applyBorder="1" applyAlignment="1">
      <alignment vertical="center" wrapText="1"/>
    </xf>
    <xf numFmtId="0" fontId="36" fillId="0" borderId="1" xfId="0" applyFont="1" applyFill="1" applyBorder="1" applyAlignment="1">
      <alignment vertical="center" wrapText="1"/>
    </xf>
    <xf numFmtId="14" fontId="36" fillId="0" borderId="1" xfId="0" applyNumberFormat="1" applyFont="1" applyFill="1" applyBorder="1" applyAlignment="1" applyProtection="1">
      <alignment horizontal="center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6" fillId="0" borderId="1" xfId="41" applyFont="1" applyFill="1" applyBorder="1" applyAlignment="1">
      <alignment horizontal="left" vertical="center" wrapText="1"/>
    </xf>
    <xf numFmtId="4" fontId="36" fillId="0" borderId="1" xfId="0" applyNumberFormat="1" applyFont="1" applyFill="1" applyBorder="1" applyAlignment="1">
      <alignment horizontal="center" vertical="center"/>
    </xf>
    <xf numFmtId="4" fontId="36" fillId="0" borderId="1" xfId="0" applyNumberFormat="1" applyFont="1" applyFill="1" applyBorder="1" applyAlignment="1">
      <alignment horizontal="center" vertical="center" wrapText="1"/>
    </xf>
    <xf numFmtId="4" fontId="36" fillId="0" borderId="1" xfId="4" applyNumberFormat="1" applyFont="1" applyFill="1" applyBorder="1" applyAlignment="1" applyProtection="1">
      <alignment horizontal="center" vertical="center" wrapText="1"/>
    </xf>
    <xf numFmtId="4" fontId="23" fillId="0" borderId="0" xfId="0" applyNumberFormat="1" applyFont="1" applyFill="1"/>
    <xf numFmtId="0" fontId="22" fillId="0" borderId="0" xfId="1" applyFont="1" applyFill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</cellXfs>
  <cellStyles count="47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2" xfId="2"/>
    <cellStyle name="Normal 3" xfId="3"/>
    <cellStyle name="Normal 3 2" xfId="41"/>
    <cellStyle name="Normal 4" xfId="1"/>
    <cellStyle name="Normal_Sheet1" xfId="4"/>
    <cellStyle name="Note 2" xfId="42"/>
    <cellStyle name="Output 2" xfId="43"/>
    <cellStyle name="Title 2" xfId="44"/>
    <cellStyle name="Total 2" xfId="45"/>
    <cellStyle name="Warning Text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zoomScaleNormal="100" workbookViewId="0">
      <selection activeCell="D15" sqref="D15"/>
    </sheetView>
  </sheetViews>
  <sheetFormatPr defaultRowHeight="15" x14ac:dyDescent="0.25"/>
  <cols>
    <col min="1" max="1" width="4.7109375" style="5" customWidth="1"/>
    <col min="2" max="2" width="7.42578125" style="5" customWidth="1"/>
    <col min="3" max="3" width="30.7109375" style="5" customWidth="1"/>
    <col min="4" max="4" width="26.85546875" style="5" customWidth="1"/>
    <col min="5" max="5" width="14.7109375" style="5" customWidth="1"/>
    <col min="6" max="6" width="19.7109375" style="5" customWidth="1"/>
    <col min="7" max="7" width="11.5703125" style="5" customWidth="1"/>
    <col min="8" max="8" width="11.85546875" style="5" customWidth="1"/>
    <col min="9" max="9" width="17.7109375" style="5" customWidth="1"/>
    <col min="10" max="10" width="16.140625" style="5" customWidth="1"/>
    <col min="11" max="11" width="15.7109375" style="5" customWidth="1"/>
    <col min="12" max="12" width="15.140625" style="5" customWidth="1"/>
    <col min="13" max="13" width="11.7109375" style="5" bestFit="1" customWidth="1"/>
    <col min="14" max="16384" width="9.140625" style="5"/>
  </cols>
  <sheetData>
    <row r="1" spans="1:13" ht="16.5" x14ac:dyDescent="0.35">
      <c r="A1" s="3" t="s">
        <v>42</v>
      </c>
      <c r="B1" s="3"/>
      <c r="C1" s="3"/>
      <c r="D1" s="4"/>
      <c r="E1" s="4"/>
      <c r="F1" s="4"/>
      <c r="G1" s="4"/>
      <c r="H1" s="4"/>
      <c r="I1" s="4"/>
      <c r="J1" s="4"/>
      <c r="K1" s="4"/>
    </row>
    <row r="2" spans="1:13" ht="16.5" x14ac:dyDescent="0.35">
      <c r="A2" s="4"/>
      <c r="B2" s="4"/>
      <c r="C2" s="176"/>
      <c r="D2" s="176"/>
      <c r="E2" s="176"/>
      <c r="F2" s="1"/>
      <c r="G2" s="53"/>
      <c r="H2" s="31"/>
      <c r="I2" s="32"/>
      <c r="J2" s="75" t="s">
        <v>1</v>
      </c>
      <c r="K2" s="34"/>
      <c r="L2" s="6"/>
    </row>
    <row r="3" spans="1:13" ht="16.5" x14ac:dyDescent="0.35">
      <c r="A3" s="4"/>
      <c r="B3" s="4"/>
      <c r="C3" s="176" t="s">
        <v>0</v>
      </c>
      <c r="D3" s="176"/>
      <c r="E3" s="176"/>
      <c r="F3" s="1"/>
      <c r="G3" s="53"/>
      <c r="H3" s="35"/>
      <c r="I3" s="36"/>
      <c r="J3" s="76" t="s">
        <v>40</v>
      </c>
      <c r="K3" s="37"/>
      <c r="L3" s="8"/>
      <c r="M3" s="8"/>
    </row>
    <row r="4" spans="1:13" ht="16.5" x14ac:dyDescent="0.35">
      <c r="A4" s="4"/>
      <c r="B4" s="4"/>
      <c r="C4" s="12"/>
      <c r="D4" s="12"/>
      <c r="E4" s="12"/>
      <c r="F4" s="1"/>
      <c r="G4" s="38" t="s">
        <v>41</v>
      </c>
      <c r="H4" s="38"/>
      <c r="I4" s="39"/>
      <c r="J4" s="77"/>
      <c r="K4" s="41"/>
      <c r="L4" s="10"/>
      <c r="M4" s="8"/>
    </row>
    <row r="5" spans="1:13" ht="16.5" x14ac:dyDescent="0.35">
      <c r="A5" s="4"/>
      <c r="B5" s="4"/>
      <c r="C5" s="12"/>
      <c r="D5" s="12"/>
      <c r="E5" s="12"/>
      <c r="F5" s="1"/>
      <c r="G5" s="38"/>
      <c r="H5" s="45"/>
      <c r="I5" s="39"/>
      <c r="J5" s="74" t="s">
        <v>37</v>
      </c>
      <c r="K5" s="41"/>
      <c r="L5" s="10"/>
      <c r="M5" s="8"/>
    </row>
    <row r="6" spans="1:13" ht="16.5" x14ac:dyDescent="0.35">
      <c r="A6" s="4"/>
      <c r="B6" s="4"/>
      <c r="C6" s="13"/>
      <c r="D6" s="13"/>
      <c r="E6" s="13"/>
      <c r="F6" s="1"/>
      <c r="G6" s="38"/>
      <c r="H6" s="45"/>
      <c r="I6" s="39"/>
      <c r="J6" s="46"/>
      <c r="K6" s="37"/>
      <c r="L6" s="10"/>
      <c r="M6" s="8"/>
    </row>
    <row r="7" spans="1:13" ht="16.5" x14ac:dyDescent="0.35">
      <c r="A7" s="4"/>
      <c r="B7" s="4"/>
      <c r="C7" s="49"/>
      <c r="D7" s="49"/>
      <c r="E7" s="49"/>
      <c r="F7" s="1"/>
      <c r="G7" s="38"/>
      <c r="H7" s="47"/>
      <c r="I7" s="42"/>
      <c r="J7" s="43"/>
      <c r="K7" s="44"/>
      <c r="L7" s="10"/>
      <c r="M7" s="8"/>
    </row>
    <row r="8" spans="1:13" ht="15.75" x14ac:dyDescent="0.3">
      <c r="A8" s="83"/>
      <c r="B8" s="83"/>
      <c r="C8" s="84"/>
      <c r="D8" s="84"/>
      <c r="E8" s="84"/>
      <c r="F8" s="85"/>
      <c r="G8" s="86"/>
      <c r="H8" s="86"/>
      <c r="I8" s="87"/>
      <c r="J8" s="88"/>
      <c r="K8" s="40"/>
      <c r="L8" s="10"/>
      <c r="M8" s="8"/>
    </row>
    <row r="9" spans="1:13" x14ac:dyDescent="0.25">
      <c r="A9" s="177" t="s">
        <v>28</v>
      </c>
      <c r="B9" s="177"/>
      <c r="C9" s="177"/>
      <c r="D9" s="177"/>
      <c r="E9" s="177"/>
      <c r="F9" s="177"/>
      <c r="G9" s="177"/>
      <c r="H9" s="177"/>
      <c r="I9" s="177"/>
      <c r="J9" s="177"/>
      <c r="K9" s="9"/>
      <c r="L9" s="8"/>
      <c r="M9" s="8"/>
    </row>
    <row r="10" spans="1:13" ht="15.75" x14ac:dyDescent="0.3">
      <c r="A10" s="89"/>
      <c r="B10" s="90"/>
      <c r="C10" s="90"/>
      <c r="D10" s="90"/>
      <c r="E10" s="90" t="s">
        <v>24</v>
      </c>
      <c r="F10" s="90"/>
      <c r="G10" s="90"/>
      <c r="H10" s="90"/>
      <c r="I10" s="90"/>
      <c r="J10" s="90"/>
      <c r="K10" s="9"/>
      <c r="L10" s="8"/>
      <c r="M10" s="8"/>
    </row>
    <row r="11" spans="1:13" ht="111" customHeight="1" x14ac:dyDescent="0.3">
      <c r="A11" s="15" t="s">
        <v>2</v>
      </c>
      <c r="B11" s="15" t="s">
        <v>10</v>
      </c>
      <c r="C11" s="16" t="s">
        <v>9</v>
      </c>
      <c r="D11" s="15" t="s">
        <v>8</v>
      </c>
      <c r="E11" s="17" t="s">
        <v>29</v>
      </c>
      <c r="F11" s="15" t="s">
        <v>7</v>
      </c>
      <c r="G11" s="15" t="s">
        <v>6</v>
      </c>
      <c r="H11" s="15" t="s">
        <v>5</v>
      </c>
      <c r="I11" s="15" t="s">
        <v>20</v>
      </c>
      <c r="J11" s="18" t="s">
        <v>19</v>
      </c>
      <c r="K11" s="19" t="s">
        <v>18</v>
      </c>
    </row>
    <row r="12" spans="1:13" ht="15" customHeight="1" x14ac:dyDescent="0.25">
      <c r="A12" s="20">
        <v>1</v>
      </c>
      <c r="B12" s="20">
        <v>2</v>
      </c>
      <c r="C12" s="21">
        <v>3</v>
      </c>
      <c r="D12" s="20">
        <v>4</v>
      </c>
      <c r="E12" s="20">
        <v>5</v>
      </c>
      <c r="F12" s="20">
        <v>6</v>
      </c>
      <c r="G12" s="20">
        <v>7</v>
      </c>
      <c r="H12" s="20">
        <v>8</v>
      </c>
      <c r="I12" s="20">
        <v>9</v>
      </c>
      <c r="J12" s="22">
        <v>10</v>
      </c>
      <c r="K12" s="22">
        <v>11</v>
      </c>
    </row>
    <row r="13" spans="1:13" ht="15" customHeight="1" x14ac:dyDescent="0.25">
      <c r="A13" s="20"/>
      <c r="B13" s="20"/>
      <c r="C13" s="21"/>
      <c r="D13" s="20"/>
      <c r="E13" s="20"/>
      <c r="F13" s="20"/>
      <c r="G13" s="20"/>
      <c r="H13" s="20"/>
      <c r="I13" s="20"/>
      <c r="J13" s="22"/>
      <c r="K13" s="22"/>
    </row>
    <row r="14" spans="1:13" s="11" customFormat="1" ht="15.75" x14ac:dyDescent="0.3">
      <c r="A14" s="62" t="s">
        <v>26</v>
      </c>
      <c r="B14" s="62"/>
      <c r="C14" s="63" t="s">
        <v>12</v>
      </c>
      <c r="D14" s="64"/>
      <c r="E14" s="65"/>
      <c r="F14" s="66"/>
      <c r="G14" s="67"/>
      <c r="H14" s="68"/>
      <c r="I14" s="68"/>
      <c r="J14" s="69"/>
      <c r="K14" s="70"/>
    </row>
    <row r="15" spans="1:13" s="11" customFormat="1" ht="135.75" customHeight="1" x14ac:dyDescent="0.25">
      <c r="A15" s="96" t="s">
        <v>46</v>
      </c>
      <c r="B15" s="96" t="s">
        <v>53</v>
      </c>
      <c r="C15" s="97" t="s">
        <v>51</v>
      </c>
      <c r="D15" s="97" t="s">
        <v>52</v>
      </c>
      <c r="E15" s="98">
        <v>146110</v>
      </c>
      <c r="F15" s="99" t="s">
        <v>94</v>
      </c>
      <c r="G15" s="100" t="s">
        <v>43</v>
      </c>
      <c r="H15" s="100" t="s">
        <v>54</v>
      </c>
      <c r="I15" s="101" t="s">
        <v>45</v>
      </c>
      <c r="J15" s="102">
        <v>500000</v>
      </c>
      <c r="K15" s="103" t="s">
        <v>55</v>
      </c>
    </row>
    <row r="16" spans="1:13" s="11" customFormat="1" ht="135" customHeight="1" x14ac:dyDescent="0.25">
      <c r="A16" s="96" t="s">
        <v>59</v>
      </c>
      <c r="B16" s="96" t="s">
        <v>56</v>
      </c>
      <c r="C16" s="104" t="s">
        <v>62</v>
      </c>
      <c r="D16" s="104" t="s">
        <v>64</v>
      </c>
      <c r="E16" s="98">
        <v>104253.1</v>
      </c>
      <c r="F16" s="78" t="s">
        <v>97</v>
      </c>
      <c r="G16" s="100" t="s">
        <v>43</v>
      </c>
      <c r="H16" s="100" t="s">
        <v>44</v>
      </c>
      <c r="I16" s="101" t="s">
        <v>45</v>
      </c>
      <c r="J16" s="102">
        <v>800000</v>
      </c>
      <c r="K16" s="103" t="s">
        <v>63</v>
      </c>
    </row>
    <row r="17" spans="1:13" s="11" customFormat="1" ht="141" customHeight="1" x14ac:dyDescent="0.25">
      <c r="A17" s="96" t="s">
        <v>60</v>
      </c>
      <c r="B17" s="96" t="s">
        <v>57</v>
      </c>
      <c r="C17" s="105" t="s">
        <v>69</v>
      </c>
      <c r="D17" s="105" t="s">
        <v>70</v>
      </c>
      <c r="E17" s="101">
        <v>23331</v>
      </c>
      <c r="F17" s="78" t="s">
        <v>97</v>
      </c>
      <c r="G17" s="100" t="s">
        <v>43</v>
      </c>
      <c r="H17" s="100" t="s">
        <v>44</v>
      </c>
      <c r="I17" s="101" t="s">
        <v>45</v>
      </c>
      <c r="J17" s="102">
        <v>100000</v>
      </c>
      <c r="K17" s="106" t="s">
        <v>71</v>
      </c>
    </row>
    <row r="18" spans="1:13" s="11" customFormat="1" ht="148.5" x14ac:dyDescent="0.25">
      <c r="A18" s="96" t="s">
        <v>61</v>
      </c>
      <c r="B18" s="96" t="s">
        <v>58</v>
      </c>
      <c r="C18" s="105" t="s">
        <v>72</v>
      </c>
      <c r="D18" s="105" t="s">
        <v>73</v>
      </c>
      <c r="E18" s="101">
        <v>65568</v>
      </c>
      <c r="F18" s="78" t="s">
        <v>97</v>
      </c>
      <c r="G18" s="100" t="s">
        <v>43</v>
      </c>
      <c r="H18" s="100" t="s">
        <v>44</v>
      </c>
      <c r="I18" s="101" t="s">
        <v>45</v>
      </c>
      <c r="J18" s="107">
        <v>300000</v>
      </c>
      <c r="K18" s="106" t="s">
        <v>50</v>
      </c>
    </row>
    <row r="19" spans="1:13" s="11" customFormat="1" ht="148.5" x14ac:dyDescent="0.25">
      <c r="A19" s="96" t="s">
        <v>68</v>
      </c>
      <c r="B19" s="96" t="s">
        <v>67</v>
      </c>
      <c r="C19" s="105" t="s">
        <v>75</v>
      </c>
      <c r="D19" s="105" t="s">
        <v>74</v>
      </c>
      <c r="E19" s="101">
        <v>16374</v>
      </c>
      <c r="F19" s="78" t="s">
        <v>97</v>
      </c>
      <c r="G19" s="100" t="s">
        <v>43</v>
      </c>
      <c r="H19" s="100" t="s">
        <v>44</v>
      </c>
      <c r="I19" s="101" t="s">
        <v>45</v>
      </c>
      <c r="J19" s="107">
        <v>100000</v>
      </c>
      <c r="K19" s="106" t="s">
        <v>71</v>
      </c>
    </row>
    <row r="20" spans="1:13" s="11" customFormat="1" x14ac:dyDescent="0.25">
      <c r="A20" s="108"/>
      <c r="B20" s="108"/>
      <c r="C20" s="109"/>
      <c r="D20" s="109" t="s">
        <v>30</v>
      </c>
      <c r="E20" s="110">
        <f>SUM(E15:E19)</f>
        <v>355636.1</v>
      </c>
      <c r="F20" s="26"/>
      <c r="G20" s="112"/>
      <c r="H20" s="113"/>
      <c r="I20" s="113"/>
      <c r="J20" s="110">
        <f>SUM(J15:J19)</f>
        <v>1800000</v>
      </c>
      <c r="K20" s="114"/>
      <c r="M20" s="175"/>
    </row>
    <row r="21" spans="1:13" s="11" customFormat="1" ht="15.75" x14ac:dyDescent="0.3">
      <c r="A21" s="115" t="s">
        <v>25</v>
      </c>
      <c r="B21" s="115"/>
      <c r="C21" s="79" t="s">
        <v>11</v>
      </c>
      <c r="D21" s="116"/>
      <c r="E21" s="117"/>
      <c r="F21" s="66"/>
      <c r="G21" s="118"/>
      <c r="H21" s="119"/>
      <c r="I21" s="119"/>
      <c r="J21" s="120"/>
      <c r="K21" s="121"/>
    </row>
    <row r="22" spans="1:13" s="11" customFormat="1" ht="148.5" x14ac:dyDescent="0.25">
      <c r="A22" s="96" t="s">
        <v>59</v>
      </c>
      <c r="B22" s="96" t="s">
        <v>81</v>
      </c>
      <c r="C22" s="123" t="s">
        <v>82</v>
      </c>
      <c r="D22" s="168" t="s">
        <v>83</v>
      </c>
      <c r="E22" s="98">
        <v>8808000</v>
      </c>
      <c r="F22" s="78" t="s">
        <v>96</v>
      </c>
      <c r="G22" s="169" t="s">
        <v>43</v>
      </c>
      <c r="H22" s="169" t="s">
        <v>44</v>
      </c>
      <c r="I22" s="98" t="s">
        <v>45</v>
      </c>
      <c r="J22" s="102">
        <v>8900000</v>
      </c>
      <c r="K22" s="103" t="s">
        <v>84</v>
      </c>
    </row>
    <row r="23" spans="1:13" s="11" customFormat="1" ht="148.5" x14ac:dyDescent="0.25">
      <c r="A23" s="96" t="s">
        <v>61</v>
      </c>
      <c r="B23" s="96" t="s">
        <v>85</v>
      </c>
      <c r="C23" s="123" t="s">
        <v>86</v>
      </c>
      <c r="D23" s="168" t="s">
        <v>87</v>
      </c>
      <c r="E23" s="98">
        <v>1018944.35</v>
      </c>
      <c r="F23" s="78" t="s">
        <v>96</v>
      </c>
      <c r="G23" s="169" t="s">
        <v>43</v>
      </c>
      <c r="H23" s="100" t="s">
        <v>88</v>
      </c>
      <c r="I23" s="98" t="s">
        <v>45</v>
      </c>
      <c r="J23" s="102">
        <v>1500000</v>
      </c>
      <c r="K23" s="103" t="s">
        <v>89</v>
      </c>
    </row>
    <row r="24" spans="1:13" s="11" customFormat="1" ht="148.5" x14ac:dyDescent="0.25">
      <c r="A24" s="96" t="s">
        <v>46</v>
      </c>
      <c r="B24" s="96" t="s">
        <v>47</v>
      </c>
      <c r="C24" s="122" t="s">
        <v>48</v>
      </c>
      <c r="D24" s="123" t="s">
        <v>49</v>
      </c>
      <c r="E24" s="98">
        <v>361750</v>
      </c>
      <c r="F24" s="78" t="s">
        <v>95</v>
      </c>
      <c r="G24" s="100" t="s">
        <v>43</v>
      </c>
      <c r="H24" s="100" t="s">
        <v>44</v>
      </c>
      <c r="I24" s="101" t="s">
        <v>45</v>
      </c>
      <c r="J24" s="124">
        <v>700000</v>
      </c>
      <c r="K24" s="103" t="s">
        <v>50</v>
      </c>
    </row>
    <row r="25" spans="1:13" s="11" customFormat="1" ht="148.5" x14ac:dyDescent="0.3">
      <c r="A25" s="96" t="s">
        <v>59</v>
      </c>
      <c r="B25" s="96" t="s">
        <v>90</v>
      </c>
      <c r="C25" s="123" t="s">
        <v>98</v>
      </c>
      <c r="D25" s="123" t="s">
        <v>80</v>
      </c>
      <c r="E25" s="98">
        <v>3297600</v>
      </c>
      <c r="F25" s="78" t="s">
        <v>95</v>
      </c>
      <c r="G25" s="100" t="s">
        <v>43</v>
      </c>
      <c r="H25" s="100" t="s">
        <v>44</v>
      </c>
      <c r="I25" s="101" t="s">
        <v>45</v>
      </c>
      <c r="J25" s="98">
        <v>3924144</v>
      </c>
      <c r="K25" s="103" t="s">
        <v>84</v>
      </c>
      <c r="L25" s="95"/>
    </row>
    <row r="26" spans="1:13" s="11" customFormat="1" ht="148.5" x14ac:dyDescent="0.3">
      <c r="A26" s="96" t="s">
        <v>60</v>
      </c>
      <c r="B26" s="96" t="s">
        <v>91</v>
      </c>
      <c r="C26" s="170" t="s">
        <v>92</v>
      </c>
      <c r="D26" s="171" t="s">
        <v>93</v>
      </c>
      <c r="E26" s="172">
        <v>2800</v>
      </c>
      <c r="F26" s="78" t="s">
        <v>99</v>
      </c>
      <c r="G26" s="169" t="s">
        <v>43</v>
      </c>
      <c r="H26" s="100" t="s">
        <v>44</v>
      </c>
      <c r="I26" s="173" t="s">
        <v>45</v>
      </c>
      <c r="J26" s="174">
        <v>50000</v>
      </c>
      <c r="K26" s="168" t="s">
        <v>71</v>
      </c>
      <c r="L26" s="95"/>
    </row>
    <row r="27" spans="1:13" x14ac:dyDescent="0.25">
      <c r="A27" s="108"/>
      <c r="B27" s="108"/>
      <c r="C27" s="109"/>
      <c r="D27" s="109" t="s">
        <v>31</v>
      </c>
      <c r="E27" s="110">
        <f>SUM(E22:E26)</f>
        <v>13489094.35</v>
      </c>
      <c r="F27" s="111"/>
      <c r="G27" s="112"/>
      <c r="H27" s="113"/>
      <c r="I27" s="113"/>
      <c r="J27" s="110">
        <f>SUM(J22:J26)</f>
        <v>15074144</v>
      </c>
      <c r="K27" s="114"/>
      <c r="L27" s="7"/>
    </row>
    <row r="28" spans="1:13" x14ac:dyDescent="0.25">
      <c r="A28" s="125"/>
      <c r="B28" s="126"/>
      <c r="C28" s="127"/>
      <c r="D28" s="128" t="s">
        <v>32</v>
      </c>
      <c r="E28" s="110">
        <f>E20+E62</f>
        <v>359417.61</v>
      </c>
      <c r="F28" s="129"/>
      <c r="G28" s="130"/>
      <c r="H28" s="130"/>
      <c r="I28" s="131"/>
      <c r="J28" s="131"/>
      <c r="K28" s="132"/>
    </row>
    <row r="29" spans="1:13" x14ac:dyDescent="0.25">
      <c r="A29" s="125"/>
      <c r="B29" s="126"/>
      <c r="C29" s="127"/>
      <c r="D29" s="128" t="s">
        <v>33</v>
      </c>
      <c r="E29" s="110">
        <f>E27</f>
        <v>13489094.35</v>
      </c>
      <c r="F29" s="129"/>
      <c r="G29" s="130"/>
      <c r="H29" s="130"/>
      <c r="I29" s="131"/>
      <c r="J29" s="131"/>
      <c r="K29" s="132"/>
    </row>
    <row r="30" spans="1:13" x14ac:dyDescent="0.25">
      <c r="A30" s="133"/>
      <c r="B30" s="134"/>
      <c r="C30" s="127"/>
      <c r="D30" s="128" t="s">
        <v>34</v>
      </c>
      <c r="E30" s="110">
        <v>0</v>
      </c>
      <c r="F30" s="129"/>
      <c r="G30" s="130"/>
      <c r="H30" s="130"/>
      <c r="I30" s="131"/>
      <c r="J30" s="135"/>
      <c r="K30" s="132"/>
    </row>
    <row r="31" spans="1:13" s="11" customFormat="1" x14ac:dyDescent="0.25">
      <c r="A31" s="136"/>
      <c r="B31" s="136"/>
      <c r="C31" s="137"/>
      <c r="D31" s="138"/>
      <c r="E31" s="139"/>
      <c r="F31" s="140"/>
      <c r="G31" s="139"/>
      <c r="H31" s="139"/>
      <c r="I31" s="141"/>
      <c r="J31" s="138"/>
      <c r="K31" s="142"/>
    </row>
    <row r="32" spans="1:13" s="11" customFormat="1" ht="15.75" x14ac:dyDescent="0.3">
      <c r="A32" s="136"/>
      <c r="B32" s="136"/>
      <c r="C32" s="143"/>
      <c r="D32" s="138"/>
      <c r="E32" s="139"/>
      <c r="F32" s="144" t="s">
        <v>36</v>
      </c>
      <c r="G32" s="139"/>
      <c r="H32" s="139"/>
      <c r="I32" s="145" t="s">
        <v>27</v>
      </c>
      <c r="J32" s="146"/>
      <c r="K32" s="147"/>
    </row>
    <row r="33" spans="1:11" ht="15.75" x14ac:dyDescent="0.3">
      <c r="A33" s="148"/>
      <c r="B33" s="148"/>
      <c r="C33" s="149" t="s">
        <v>13</v>
      </c>
      <c r="D33" s="148"/>
      <c r="E33" s="148"/>
      <c r="F33" s="149" t="s">
        <v>13</v>
      </c>
      <c r="G33" s="148"/>
      <c r="H33" s="148"/>
      <c r="I33" s="150"/>
      <c r="J33" s="151" t="s">
        <v>13</v>
      </c>
      <c r="K33" s="152"/>
    </row>
    <row r="34" spans="1:11" ht="40.5" x14ac:dyDescent="0.3">
      <c r="A34" s="148"/>
      <c r="B34" s="148"/>
      <c r="C34" s="153" t="s">
        <v>17</v>
      </c>
      <c r="D34" s="148"/>
      <c r="E34" s="148"/>
      <c r="F34" s="153" t="s">
        <v>16</v>
      </c>
      <c r="G34" s="148"/>
      <c r="H34" s="148"/>
      <c r="I34" s="154"/>
      <c r="J34" s="155" t="s">
        <v>21</v>
      </c>
      <c r="K34" s="156"/>
    </row>
    <row r="35" spans="1:11" ht="15.75" x14ac:dyDescent="0.3">
      <c r="A35" s="148"/>
      <c r="B35" s="148"/>
      <c r="C35" s="157"/>
      <c r="D35" s="148"/>
      <c r="E35" s="148"/>
      <c r="F35" s="158"/>
      <c r="G35" s="148"/>
      <c r="H35" s="148"/>
      <c r="I35" s="159"/>
      <c r="J35" s="151" t="s">
        <v>22</v>
      </c>
      <c r="K35" s="156"/>
    </row>
    <row r="36" spans="1:11" ht="15.75" x14ac:dyDescent="0.3">
      <c r="A36" s="148"/>
      <c r="B36" s="148"/>
      <c r="C36" s="160"/>
      <c r="D36" s="148"/>
      <c r="E36" s="148"/>
      <c r="F36" s="161"/>
      <c r="G36" s="148"/>
      <c r="H36" s="148"/>
      <c r="I36" s="162"/>
      <c r="J36" s="163"/>
      <c r="K36" s="164"/>
    </row>
    <row r="37" spans="1:11" ht="15.75" x14ac:dyDescent="0.3">
      <c r="A37" s="148"/>
      <c r="B37" s="148"/>
      <c r="C37" s="148"/>
      <c r="D37" s="148"/>
      <c r="E37" s="148"/>
      <c r="F37" s="148"/>
      <c r="G37" s="148"/>
      <c r="H37" s="148"/>
      <c r="I37" s="148"/>
      <c r="J37" s="148"/>
      <c r="K37" s="148"/>
    </row>
    <row r="38" spans="1:11" ht="15.75" x14ac:dyDescent="0.3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</row>
    <row r="39" spans="1:11" ht="15.75" x14ac:dyDescent="0.3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</row>
    <row r="40" spans="1:11" ht="15.75" x14ac:dyDescent="0.3">
      <c r="A40" s="148"/>
      <c r="B40" s="148"/>
      <c r="C40" s="148"/>
      <c r="D40" s="148"/>
      <c r="E40" s="148"/>
      <c r="F40" s="148"/>
      <c r="G40" s="148"/>
      <c r="H40" s="148"/>
      <c r="I40" s="148"/>
      <c r="J40" s="148"/>
      <c r="K40" s="148"/>
    </row>
    <row r="41" spans="1:11" ht="15.75" x14ac:dyDescent="0.3">
      <c r="A41" s="148"/>
      <c r="B41" s="148"/>
      <c r="C41" s="148"/>
      <c r="D41" s="148"/>
      <c r="E41" s="148"/>
      <c r="F41" s="148"/>
      <c r="G41" s="148"/>
      <c r="H41" s="148"/>
      <c r="I41" s="148"/>
      <c r="J41" s="148"/>
      <c r="K41" s="148"/>
    </row>
    <row r="46" spans="1:11" ht="16.5" x14ac:dyDescent="0.35">
      <c r="A46" s="3" t="s">
        <v>38</v>
      </c>
      <c r="B46" s="3"/>
      <c r="C46" s="3"/>
      <c r="D46" s="4"/>
      <c r="E46" s="4"/>
      <c r="F46" s="4"/>
      <c r="G46" s="36"/>
      <c r="H46" s="36"/>
      <c r="I46" s="36"/>
      <c r="J46" s="36"/>
      <c r="K46" s="4"/>
    </row>
    <row r="47" spans="1:11" ht="16.5" x14ac:dyDescent="0.35">
      <c r="A47" s="4"/>
      <c r="B47" s="4"/>
      <c r="C47" s="176"/>
      <c r="D47" s="176"/>
      <c r="E47" s="176"/>
      <c r="F47" s="53"/>
      <c r="G47" s="31"/>
      <c r="H47" s="32"/>
      <c r="I47" s="33" t="s">
        <v>1</v>
      </c>
      <c r="J47" s="34"/>
    </row>
    <row r="48" spans="1:11" ht="16.5" x14ac:dyDescent="0.35">
      <c r="A48" s="4"/>
      <c r="B48" s="4"/>
      <c r="C48" s="176" t="s">
        <v>0</v>
      </c>
      <c r="D48" s="176"/>
      <c r="E48" s="176"/>
      <c r="F48" s="53"/>
      <c r="G48" s="35"/>
      <c r="H48" s="36"/>
      <c r="I48" s="73" t="s">
        <v>40</v>
      </c>
      <c r="J48" s="37"/>
    </row>
    <row r="49" spans="1:11" ht="16.5" x14ac:dyDescent="0.35">
      <c r="A49" s="4"/>
      <c r="B49" s="4"/>
      <c r="C49" s="14"/>
      <c r="D49" s="14"/>
      <c r="E49" s="14"/>
      <c r="F49" s="71" t="s">
        <v>39</v>
      </c>
      <c r="G49" s="48"/>
      <c r="H49" s="39"/>
      <c r="I49" s="40"/>
      <c r="J49" s="41"/>
    </row>
    <row r="50" spans="1:11" ht="16.5" x14ac:dyDescent="0.35">
      <c r="A50" s="4"/>
      <c r="B50" s="4"/>
      <c r="C50" s="14"/>
      <c r="D50" s="14"/>
      <c r="E50" s="14"/>
      <c r="F50" s="38"/>
      <c r="G50" s="45"/>
      <c r="H50" s="39"/>
      <c r="I50" s="74" t="s">
        <v>37</v>
      </c>
      <c r="J50" s="41"/>
    </row>
    <row r="51" spans="1:11" ht="16.5" x14ac:dyDescent="0.35">
      <c r="A51" s="4"/>
      <c r="B51" s="4"/>
      <c r="C51" s="14"/>
      <c r="D51" s="14"/>
      <c r="E51" s="14"/>
      <c r="F51" s="38"/>
      <c r="G51" s="45"/>
      <c r="H51" s="39"/>
      <c r="I51" s="46"/>
      <c r="J51" s="37"/>
    </row>
    <row r="52" spans="1:11" ht="16.5" x14ac:dyDescent="0.35">
      <c r="A52" s="4"/>
      <c r="B52" s="4"/>
      <c r="C52" s="72"/>
      <c r="D52" s="72"/>
      <c r="E52" s="72"/>
      <c r="F52" s="38"/>
      <c r="G52" s="47"/>
      <c r="H52" s="42"/>
      <c r="I52" s="43"/>
      <c r="J52" s="44"/>
    </row>
    <row r="53" spans="1:11" ht="16.5" x14ac:dyDescent="0.35">
      <c r="A53" s="4"/>
      <c r="B53" s="4"/>
      <c r="C53" s="72"/>
      <c r="D53" s="72"/>
      <c r="E53" s="72"/>
      <c r="F53" s="38"/>
      <c r="G53" s="38"/>
      <c r="H53" s="39"/>
      <c r="I53" s="46"/>
      <c r="J53" s="40"/>
    </row>
    <row r="54" spans="1:11" ht="16.5" x14ac:dyDescent="0.35">
      <c r="A54" s="4"/>
      <c r="B54" s="4"/>
      <c r="C54" s="72"/>
      <c r="D54" s="72"/>
      <c r="E54" s="72"/>
      <c r="F54" s="38"/>
      <c r="G54" s="38"/>
      <c r="H54" s="39"/>
      <c r="I54" s="46"/>
      <c r="J54" s="40"/>
    </row>
    <row r="55" spans="1:11" ht="16.5" x14ac:dyDescent="0.35">
      <c r="A55" s="4"/>
      <c r="B55" s="4"/>
      <c r="C55" s="91" t="s">
        <v>15</v>
      </c>
      <c r="D55" s="84"/>
      <c r="E55" s="84"/>
      <c r="F55" s="85"/>
      <c r="G55" s="92"/>
      <c r="H55" s="52"/>
      <c r="I55" s="39"/>
      <c r="J55" s="46"/>
      <c r="K55" s="40"/>
    </row>
    <row r="56" spans="1:11" ht="16.5" x14ac:dyDescent="0.35">
      <c r="A56" s="4"/>
      <c r="B56" s="4"/>
      <c r="C56" s="91" t="s">
        <v>79</v>
      </c>
      <c r="D56" s="84"/>
      <c r="E56" s="84"/>
      <c r="F56" s="85"/>
      <c r="G56" s="92"/>
      <c r="H56" s="52"/>
      <c r="I56" s="39"/>
      <c r="J56" s="46"/>
      <c r="K56" s="40"/>
    </row>
    <row r="57" spans="1:11" x14ac:dyDescent="0.25">
      <c r="A57" s="50"/>
      <c r="B57" s="50"/>
      <c r="C57" s="93" t="s">
        <v>24</v>
      </c>
      <c r="D57" s="94"/>
      <c r="E57" s="94"/>
      <c r="F57" s="94"/>
      <c r="G57" s="94"/>
      <c r="H57" s="51"/>
      <c r="I57" s="51"/>
      <c r="J57" s="51"/>
      <c r="K57" s="2"/>
    </row>
    <row r="58" spans="1:11" ht="94.5" x14ac:dyDescent="0.3">
      <c r="A58" s="15" t="s">
        <v>2</v>
      </c>
      <c r="B58" s="15" t="s">
        <v>10</v>
      </c>
      <c r="C58" s="16" t="s">
        <v>9</v>
      </c>
      <c r="D58" s="15" t="s">
        <v>8</v>
      </c>
      <c r="E58" s="17" t="s">
        <v>35</v>
      </c>
      <c r="F58" s="15" t="s">
        <v>7</v>
      </c>
      <c r="G58" s="15" t="s">
        <v>6</v>
      </c>
      <c r="H58" s="15" t="s">
        <v>5</v>
      </c>
      <c r="I58" s="18" t="s">
        <v>4</v>
      </c>
      <c r="J58" s="19" t="s">
        <v>3</v>
      </c>
    </row>
    <row r="59" spans="1:11" x14ac:dyDescent="0.25">
      <c r="A59" s="80">
        <v>1</v>
      </c>
      <c r="B59" s="80">
        <v>2</v>
      </c>
      <c r="C59" s="15">
        <v>3</v>
      </c>
      <c r="D59" s="80">
        <v>4</v>
      </c>
      <c r="E59" s="80">
        <v>5</v>
      </c>
      <c r="F59" s="80">
        <v>6</v>
      </c>
      <c r="G59" s="80">
        <v>7</v>
      </c>
      <c r="H59" s="80">
        <v>8</v>
      </c>
      <c r="I59" s="81">
        <v>9</v>
      </c>
      <c r="J59" s="81">
        <v>10</v>
      </c>
    </row>
    <row r="60" spans="1:11" ht="15.75" x14ac:dyDescent="0.3">
      <c r="A60" s="54" t="s">
        <v>26</v>
      </c>
      <c r="B60" s="54"/>
      <c r="C60" s="82" t="s">
        <v>12</v>
      </c>
      <c r="D60" s="55"/>
      <c r="E60" s="56"/>
      <c r="F60" s="57"/>
      <c r="G60" s="58"/>
      <c r="H60" s="59"/>
      <c r="I60" s="60"/>
      <c r="J60" s="61"/>
    </row>
    <row r="61" spans="1:11" ht="148.5" x14ac:dyDescent="0.25">
      <c r="A61" s="165">
        <v>1</v>
      </c>
      <c r="B61" s="96" t="s">
        <v>78</v>
      </c>
      <c r="C61" s="105" t="s">
        <v>65</v>
      </c>
      <c r="D61" s="105" t="s">
        <v>66</v>
      </c>
      <c r="E61" s="101">
        <v>3781.51</v>
      </c>
      <c r="F61" s="166" t="s">
        <v>76</v>
      </c>
      <c r="G61" s="100" t="s">
        <v>43</v>
      </c>
      <c r="H61" s="100" t="s">
        <v>77</v>
      </c>
      <c r="I61" s="101">
        <v>50000</v>
      </c>
      <c r="J61" s="167" t="s">
        <v>55</v>
      </c>
    </row>
    <row r="62" spans="1:11" ht="15.75" x14ac:dyDescent="0.3">
      <c r="A62" s="23"/>
      <c r="B62" s="23"/>
      <c r="C62" s="24"/>
      <c r="D62" s="24" t="s">
        <v>30</v>
      </c>
      <c r="E62" s="25">
        <f>E61</f>
        <v>3781.51</v>
      </c>
      <c r="F62" s="26"/>
      <c r="G62" s="27"/>
      <c r="H62" s="28"/>
      <c r="I62" s="29">
        <f>I61</f>
        <v>50000</v>
      </c>
      <c r="J62" s="30"/>
    </row>
    <row r="65" spans="3:10" ht="15.75" x14ac:dyDescent="0.3">
      <c r="C65" s="144" t="s">
        <v>14</v>
      </c>
      <c r="D65" s="148"/>
      <c r="E65" s="148"/>
      <c r="F65" s="144" t="s">
        <v>36</v>
      </c>
      <c r="G65" s="148"/>
      <c r="H65" s="145" t="s">
        <v>23</v>
      </c>
      <c r="I65" s="146"/>
      <c r="J65" s="147"/>
    </row>
    <row r="66" spans="3:10" ht="15.75" x14ac:dyDescent="0.3">
      <c r="C66" s="149" t="s">
        <v>13</v>
      </c>
      <c r="D66" s="148"/>
      <c r="E66" s="148"/>
      <c r="F66" s="149" t="s">
        <v>13</v>
      </c>
      <c r="G66" s="148"/>
      <c r="H66" s="150"/>
      <c r="I66" s="151" t="s">
        <v>13</v>
      </c>
      <c r="J66" s="152"/>
    </row>
    <row r="67" spans="3:10" ht="40.5" x14ac:dyDescent="0.3">
      <c r="C67" s="153" t="s">
        <v>17</v>
      </c>
      <c r="D67" s="148"/>
      <c r="E67" s="148"/>
      <c r="F67" s="153" t="s">
        <v>16</v>
      </c>
      <c r="G67" s="148"/>
      <c r="H67" s="154"/>
      <c r="I67" s="155" t="s">
        <v>21</v>
      </c>
      <c r="J67" s="156"/>
    </row>
    <row r="68" spans="3:10" ht="15.75" x14ac:dyDescent="0.3">
      <c r="C68" s="157"/>
      <c r="D68" s="148"/>
      <c r="E68" s="148"/>
      <c r="F68" s="158"/>
      <c r="G68" s="148"/>
      <c r="H68" s="159"/>
      <c r="I68" s="151" t="s">
        <v>22</v>
      </c>
      <c r="J68" s="156"/>
    </row>
    <row r="69" spans="3:10" ht="15.75" x14ac:dyDescent="0.3">
      <c r="C69" s="160"/>
      <c r="D69" s="148"/>
      <c r="E69" s="148"/>
      <c r="F69" s="161"/>
      <c r="G69" s="148"/>
      <c r="H69" s="162"/>
      <c r="I69" s="163"/>
      <c r="J69" s="164"/>
    </row>
  </sheetData>
  <mergeCells count="5">
    <mergeCell ref="C2:E2"/>
    <mergeCell ref="C3:E3"/>
    <mergeCell ref="C47:E47"/>
    <mergeCell ref="C48:E48"/>
    <mergeCell ref="A9:J9"/>
  </mergeCells>
  <pageMargins left="0.31496062992125984" right="0.31496062992125984" top="0.35433070866141736" bottom="0.35433070866141736" header="0.31496062992125984" footer="0.31496062992125984"/>
  <pageSetup paperSize="9" scale="75" orientation="landscape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Nicoleta ANTON</dc:creator>
  <cp:lastModifiedBy>Paula Marin</cp:lastModifiedBy>
  <cp:lastPrinted>2020-01-30T13:49:40Z</cp:lastPrinted>
  <dcterms:created xsi:type="dcterms:W3CDTF">2016-10-05T07:49:11Z</dcterms:created>
  <dcterms:modified xsi:type="dcterms:W3CDTF">2020-02-13T07:04:27Z</dcterms:modified>
</cp:coreProperties>
</file>