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55" windowWidth="20115" windowHeight="6795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J21" i="1" l="1"/>
  <c r="E21" i="1"/>
  <c r="I65" i="1" l="1"/>
  <c r="E65" i="1"/>
  <c r="J16" i="1"/>
  <c r="E16" i="1"/>
  <c r="E22" i="1" s="1"/>
  <c r="E23" i="1" l="1"/>
</calcChain>
</file>

<file path=xl/sharedStrings.xml><?xml version="1.0" encoding="utf-8"?>
<sst xmlns="http://schemas.openxmlformats.org/spreadsheetml/2006/main" count="108" uniqueCount="73">
  <si>
    <t xml:space="preserve"> </t>
  </si>
  <si>
    <t>APROB,</t>
  </si>
  <si>
    <t>Nr. Crt.</t>
  </si>
  <si>
    <t>Persoana responsabilă cu aplicarea procedurii de atribuire</t>
  </si>
  <si>
    <t xml:space="preserve">Valoarea estimata fara TVA a serviciilor/ produselor/ lucrarilor similare pe intreaga durata a proiectului </t>
  </si>
  <si>
    <t xml:space="preserve">Data estimată pt. atribuirea  contractului   </t>
  </si>
  <si>
    <t xml:space="preserve">Data estimată pt. Iniţierea procedurii     </t>
  </si>
  <si>
    <t xml:space="preserve">Procedura de atribuire a contractului                                         </t>
  </si>
  <si>
    <t xml:space="preserve">Cod CPV                                                                  </t>
  </si>
  <si>
    <t xml:space="preserve">Obiectul contractului                                                                          </t>
  </si>
  <si>
    <t xml:space="preserve">Cod Unic </t>
  </si>
  <si>
    <t>SERVICII</t>
  </si>
  <si>
    <t>PRODUSE</t>
  </si>
  <si>
    <t>Director General,</t>
  </si>
  <si>
    <t xml:space="preserve">Melania RUSNAC </t>
  </si>
  <si>
    <t xml:space="preserve">                             ANEXA 1</t>
  </si>
  <si>
    <t>Direcția Generală Achiziții</t>
  </si>
  <si>
    <t>Direcția Generală Management Financiar, Resurse Umane și Administrativ</t>
  </si>
  <si>
    <t>Persoană responsabilă cu aplicarea procedurii de atribuire</t>
  </si>
  <si>
    <t xml:space="preserve">Valoarea estimată fară TVA a serviciilor/ produselor/ lucrărilor similare pe întreaga durată a proiectului </t>
  </si>
  <si>
    <t>Total produse estimat 2020</t>
  </si>
  <si>
    <t>Total servicii estimat 2020</t>
  </si>
  <si>
    <t>Total produse 2020</t>
  </si>
  <si>
    <t>Total servicii 2020</t>
  </si>
  <si>
    <t>Remus URETEAN</t>
  </si>
  <si>
    <t xml:space="preserve">Valoare estimată a contractului/ acordului cadru ce urmeaza a fi atribuit fără TVA -Lei, în 2020                                                  </t>
  </si>
  <si>
    <t xml:space="preserve">Ministerul Lucrărilor Publice, Dezvoltării și Administrației </t>
  </si>
  <si>
    <t>Ion STEFAN</t>
  </si>
  <si>
    <t>dupa aprobarea PAAP, sub rezerva primirii tuturor informatiilor    /documentelor necesare initierii procedurii</t>
  </si>
  <si>
    <t>online</t>
  </si>
  <si>
    <t>1</t>
  </si>
  <si>
    <t xml:space="preserve">2 luni de la momentul publicarii anuntului de participare simplificat </t>
  </si>
  <si>
    <t>procedura simplificata (prag 135.060-648.288)</t>
  </si>
  <si>
    <t>achiziție directă (sub pragul de 135.060)</t>
  </si>
  <si>
    <t>după aprobarea PAAP, sub rezerva primirii tuturor informațiilor /documentelor necesare inițierii procedurii</t>
  </si>
  <si>
    <t>1 luna de la momentul abrobării documentului justificativ</t>
  </si>
  <si>
    <t xml:space="preserve">Modalitatea de derulare a procedurii  online/offline    
 </t>
  </si>
  <si>
    <t xml:space="preserve">                                           Ministerul Lucrărilor Publice, Dezvoltării și Administrației </t>
  </si>
  <si>
    <t xml:space="preserve">Valoare estimată a contractului/ acordului cadru ce urmeaza a fi atribuit fără TVA -Lei, în 2020                                               </t>
  </si>
  <si>
    <t>MINISTRU,</t>
  </si>
  <si>
    <t>MINISTRU</t>
  </si>
  <si>
    <t>2</t>
  </si>
  <si>
    <t xml:space="preserve">     Programul Anual al Achiziţiilor Publice pentru anul bugetar 2020 conform art.3 alin.1 din H.G. 395/2016 </t>
  </si>
  <si>
    <t xml:space="preserve">Diana TENEA </t>
  </si>
  <si>
    <t xml:space="preserve">Director General, </t>
  </si>
  <si>
    <t xml:space="preserve">                                        Directia Generala Dezvoltare Regionala si Inrfastructura </t>
  </si>
  <si>
    <t xml:space="preserve">                                       Ministerul Lucrărilor Publice, Dezvoltării și Administrației </t>
  </si>
  <si>
    <t>1P/2020/SIPOCA 713</t>
  </si>
  <si>
    <t>1S/2020/SIPOCA 713</t>
  </si>
  <si>
    <t>2S/2020/SIPOCA 713</t>
  </si>
  <si>
    <t>3S/2020/SIPOCA 713</t>
  </si>
  <si>
    <t>3</t>
  </si>
  <si>
    <t>Achizitionarea de echipamente pentru extindere capacitate servere existent in cadrul proiectului "Imbunatatirea cadrului de fundamentare si evaluare a politicilor publice de dezvoltare teritoriala ", cod SIPOCA 713</t>
  </si>
  <si>
    <t xml:space="preserve">                                 Sursa de finantare:  Proiectul "Imbunatatirea cadrului de fundamentare si evaluare a politicilor publice de dezvoltare teritoriala ", cod SIPOCA 713</t>
  </si>
  <si>
    <t xml:space="preserve">                  Sursa de finantare:  Proiectul "Imbunatatirea cadrului de fundamentare si evaluare a politicilor publice de dezvoltare teritoriala ", cod SIPOCA 713</t>
  </si>
  <si>
    <t>1P/2020/ANEXA SIPOCA 713</t>
  </si>
  <si>
    <t xml:space="preserve"> 48825000-7 Servere web</t>
  </si>
  <si>
    <t xml:space="preserve">Sorin Pana </t>
  </si>
  <si>
    <t>licitație deschisă (ce depășește pragul de 648.288)</t>
  </si>
  <si>
    <t xml:space="preserve">4 luni de la momentul publicării anunțului de participare </t>
  </si>
  <si>
    <t xml:space="preserve">Anca Iancu </t>
  </si>
  <si>
    <t xml:space="preserve">Liviu Romanescu </t>
  </si>
  <si>
    <t>Carmen Lazar</t>
  </si>
  <si>
    <t>Achizitie publica pentru realizarea unui instrument de colectare a datelor spatiale de urbanism si a unui instrument de planificare participativa in cadrul proiectului "Imbunatatirea cadrului de fundamentare si evaluare a politicilor publice de dezvoltare teritoriala ", cod SIPOCA 713</t>
  </si>
  <si>
    <t>72212222-1 Servicii de dezvoltare de software pentru servere web</t>
  </si>
  <si>
    <t>Achizitie publica pentru colectarea datelor spatiale privind localizarea obiectivelor de investitii finantate din programele MDRAP in cadrul proiectului "Imbunatatirea cadrului de fundamentare si evaluare a politicilor publice de dezvoltare teritoriala ", cod SIPOCA 713</t>
  </si>
  <si>
    <t>71354300-7 Servicii de cadastru                 71354100-5 Servicii de cartografie digitală</t>
  </si>
  <si>
    <t>Achizitie publica pentru elaborarea unui instrument de evaluare a impactului teritorial al programelor in cadrul proiectului "Imbunatatirea cadrului de fundamentare si evaluare a politicilor publice de dezvoltare teritoriala ", cod SIPOCA 713</t>
  </si>
  <si>
    <t xml:space="preserve">Adina Trifan </t>
  </si>
  <si>
    <t>Achizitie publica pentru achizitionarea de materiale consumabile pentru echipa de management a proiectului "Imbunatatirea cadrului de fundamentare si evaluare a politicilor publice de dezvoltare teritoriala ", cod SIPOCA 713</t>
  </si>
  <si>
    <t>30125100-2 Cartuşe de toner                   30193700-5 Cutie de depozitare a dosarelor                                30199500-5 Bibliorafturi, mape de corespondenţă, clasoare şi articole similare               30125000-1 Piese şi accesorii pentru fotocopiatoare</t>
  </si>
  <si>
    <t xml:space="preserve">79952000-2 Servicii pentru evenimente                                    79419000-4 Servicii de consultanţă în domeniul evaluării                                     79311200-9 Servicii de realizare de studii
          </t>
  </si>
  <si>
    <t xml:space="preserve">Programul anual al achizițiilor publice pentru anul 2020 - Evidența achizițiilor directe și a procedurilor proprii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</si>
</sst>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9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b/>
      <sz val="8"/>
      <name val="Trebuchet MS"/>
      <family val="2"/>
      <charset val="238"/>
    </font>
    <font>
      <sz val="8"/>
      <name val="Trebuchet MS"/>
      <family val="2"/>
      <charset val="238"/>
    </font>
    <font>
      <sz val="8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11"/>
      <name val="Calibri"/>
      <family val="2"/>
      <scheme val="minor"/>
    </font>
    <font>
      <b/>
      <sz val="8"/>
      <name val="Arial"/>
      <family val="2"/>
      <charset val="238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b/>
      <sz val="8"/>
      <name val="Trebuchet MS"/>
      <family val="2"/>
    </font>
    <font>
      <b/>
      <sz val="8"/>
      <name val="Calibri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3" fillId="0" borderId="0"/>
    <xf numFmtId="0" fontId="3" fillId="24" borderId="8" applyNumberFormat="0" applyAlignment="0" applyProtection="0"/>
    <xf numFmtId="0" fontId="17" fillId="21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128">
    <xf numFmtId="0" fontId="0" fillId="0" borderId="0" xfId="0"/>
    <xf numFmtId="4" fontId="21" fillId="0" borderId="0" xfId="1" applyNumberFormat="1" applyFont="1" applyFill="1" applyAlignment="1">
      <alignment vertical="center" wrapText="1"/>
    </xf>
    <xf numFmtId="4" fontId="22" fillId="0" borderId="0" xfId="1" applyNumberFormat="1" applyFont="1" applyFill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4" fontId="0" fillId="0" borderId="0" xfId="0" applyNumberFormat="1"/>
    <xf numFmtId="0" fontId="26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2" fillId="0" borderId="0" xfId="1" applyFont="1" applyAlignment="1">
      <alignment vertical="top" wrapText="1"/>
    </xf>
    <xf numFmtId="0" fontId="23" fillId="0" borderId="0" xfId="0" applyFont="1" applyFill="1"/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7" fillId="25" borderId="1" xfId="4" applyNumberFormat="1" applyFont="1" applyFill="1" applyBorder="1" applyAlignment="1" applyProtection="1">
      <alignment horizontal="center" vertical="center" wrapText="1"/>
    </xf>
    <xf numFmtId="49" fontId="27" fillId="25" borderId="1" xfId="4" applyNumberFormat="1" applyFont="1" applyFill="1" applyBorder="1" applyAlignment="1" applyProtection="1">
      <alignment horizontal="center" vertical="center" wrapText="1"/>
    </xf>
    <xf numFmtId="4" fontId="27" fillId="25" borderId="1" xfId="4" applyNumberFormat="1" applyFont="1" applyFill="1" applyBorder="1" applyAlignment="1" applyProtection="1">
      <alignment horizontal="center" vertical="center" wrapText="1"/>
    </xf>
    <xf numFmtId="0" fontId="27" fillId="25" borderId="1" xfId="41" applyFont="1" applyFill="1" applyBorder="1" applyAlignment="1">
      <alignment horizontal="center" wrapText="1"/>
    </xf>
    <xf numFmtId="0" fontId="27" fillId="25" borderId="1" xfId="41" applyFont="1" applyFill="1" applyBorder="1" applyAlignment="1">
      <alignment horizontal="center" vertical="center" wrapText="1"/>
    </xf>
    <xf numFmtId="1" fontId="22" fillId="25" borderId="1" xfId="4" applyNumberFormat="1" applyFont="1" applyFill="1" applyBorder="1" applyAlignment="1" applyProtection="1">
      <alignment horizontal="center" vertical="center" wrapText="1"/>
    </xf>
    <xf numFmtId="0" fontId="22" fillId="25" borderId="1" xfId="4" applyNumberFormat="1" applyFont="1" applyFill="1" applyBorder="1" applyAlignment="1" applyProtection="1">
      <alignment horizontal="center" vertical="center" wrapText="1"/>
    </xf>
    <xf numFmtId="1" fontId="22" fillId="25" borderId="1" xfId="41" applyNumberFormat="1" applyFont="1" applyFill="1" applyBorder="1" applyAlignment="1">
      <alignment horizontal="center" vertical="center" wrapText="1"/>
    </xf>
    <xf numFmtId="49" fontId="28" fillId="25" borderId="1" xfId="3" applyNumberFormat="1" applyFont="1" applyFill="1" applyBorder="1" applyAlignment="1">
      <alignment horizontal="center" vertical="center" wrapText="1"/>
    </xf>
    <xf numFmtId="0" fontId="28" fillId="25" borderId="1" xfId="0" applyFont="1" applyFill="1" applyBorder="1" applyAlignment="1">
      <alignment horizontal="left" vertical="center" wrapText="1"/>
    </xf>
    <xf numFmtId="4" fontId="28" fillId="25" borderId="1" xfId="3" applyNumberFormat="1" applyFont="1" applyFill="1" applyBorder="1" applyAlignment="1">
      <alignment horizontal="center" vertical="center"/>
    </xf>
    <xf numFmtId="4" fontId="28" fillId="25" borderId="1" xfId="4" applyNumberFormat="1" applyFont="1" applyFill="1" applyBorder="1" applyAlignment="1" applyProtection="1">
      <alignment vertical="center" wrapText="1"/>
    </xf>
    <xf numFmtId="49" fontId="28" fillId="25" borderId="1" xfId="3" applyNumberFormat="1" applyFont="1" applyFill="1" applyBorder="1" applyAlignment="1">
      <alignment horizontal="center" vertical="center"/>
    </xf>
    <xf numFmtId="14" fontId="28" fillId="25" borderId="1" xfId="3" applyNumberFormat="1" applyFont="1" applyFill="1" applyBorder="1" applyAlignment="1">
      <alignment horizontal="center" vertical="center" wrapText="1"/>
    </xf>
    <xf numFmtId="4" fontId="28" fillId="25" borderId="1" xfId="3" applyNumberFormat="1" applyFont="1" applyFill="1" applyBorder="1" applyAlignment="1">
      <alignment horizontal="center"/>
    </xf>
    <xf numFmtId="4" fontId="28" fillId="25" borderId="1" xfId="2" applyNumberFormat="1" applyFont="1" applyFill="1" applyBorder="1" applyAlignment="1">
      <alignment horizontal="left" vertical="center" wrapText="1"/>
    </xf>
    <xf numFmtId="0" fontId="29" fillId="25" borderId="22" xfId="3" applyFont="1" applyFill="1" applyBorder="1" applyAlignment="1">
      <alignment vertical="center" wrapText="1"/>
    </xf>
    <xf numFmtId="49" fontId="29" fillId="25" borderId="0" xfId="3" applyNumberFormat="1" applyFont="1" applyFill="1" applyBorder="1" applyAlignment="1">
      <alignment horizontal="center" vertical="center" wrapText="1"/>
    </xf>
    <xf numFmtId="49" fontId="29" fillId="25" borderId="17" xfId="3" applyNumberFormat="1" applyFont="1" applyFill="1" applyBorder="1" applyAlignment="1">
      <alignment horizontal="center" vertical="center" wrapText="1"/>
    </xf>
    <xf numFmtId="0" fontId="29" fillId="25" borderId="18" xfId="3" applyFont="1" applyFill="1" applyBorder="1" applyAlignment="1">
      <alignment horizontal="justify" vertical="center" wrapText="1"/>
    </xf>
    <xf numFmtId="4" fontId="29" fillId="25" borderId="23" xfId="3" applyNumberFormat="1" applyFont="1" applyFill="1" applyBorder="1" applyAlignment="1">
      <alignment horizontal="center" vertical="center"/>
    </xf>
    <xf numFmtId="4" fontId="29" fillId="25" borderId="0" xfId="3" applyNumberFormat="1" applyFont="1" applyFill="1" applyBorder="1" applyAlignment="1">
      <alignment horizontal="center" vertical="center"/>
    </xf>
    <xf numFmtId="4" fontId="29" fillId="25" borderId="0" xfId="3" applyNumberFormat="1" applyFont="1" applyFill="1" applyBorder="1" applyAlignment="1">
      <alignment vertical="center" wrapText="1"/>
    </xf>
    <xf numFmtId="4" fontId="29" fillId="25" borderId="17" xfId="4" applyNumberFormat="1" applyFont="1" applyFill="1" applyBorder="1" applyAlignment="1" applyProtection="1">
      <alignment vertical="center" wrapText="1"/>
    </xf>
    <xf numFmtId="0" fontId="30" fillId="25" borderId="18" xfId="3" applyFont="1" applyFill="1" applyBorder="1" applyAlignment="1">
      <alignment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top"/>
    </xf>
    <xf numFmtId="4" fontId="22" fillId="0" borderId="0" xfId="1" applyNumberFormat="1" applyFont="1" applyFill="1" applyBorder="1" applyAlignment="1">
      <alignment vertical="top"/>
    </xf>
    <xf numFmtId="0" fontId="26" fillId="0" borderId="0" xfId="0" applyFont="1" applyBorder="1" applyAlignment="1">
      <alignment vertical="top"/>
    </xf>
    <xf numFmtId="4" fontId="22" fillId="0" borderId="20" xfId="1" applyNumberFormat="1" applyFont="1" applyFill="1" applyBorder="1" applyAlignment="1">
      <alignment vertical="top"/>
    </xf>
    <xf numFmtId="0" fontId="22" fillId="0" borderId="20" xfId="1" applyFont="1" applyBorder="1" applyAlignment="1">
      <alignment vertical="top" wrapText="1"/>
    </xf>
    <xf numFmtId="0" fontId="26" fillId="0" borderId="21" xfId="0" applyFont="1" applyBorder="1" applyAlignment="1">
      <alignment vertical="top"/>
    </xf>
    <xf numFmtId="0" fontId="22" fillId="0" borderId="0" xfId="1" applyFont="1" applyBorder="1" applyAlignment="1">
      <alignment vertical="top" wrapText="1"/>
    </xf>
    <xf numFmtId="0" fontId="25" fillId="0" borderId="19" xfId="0" applyFont="1" applyBorder="1" applyAlignment="1">
      <alignment vertical="top"/>
    </xf>
    <xf numFmtId="0" fontId="29" fillId="25" borderId="21" xfId="3" applyFont="1" applyFill="1" applyBorder="1" applyAlignment="1">
      <alignment vertical="center" wrapText="1"/>
    </xf>
    <xf numFmtId="4" fontId="29" fillId="25" borderId="19" xfId="3" applyNumberFormat="1" applyFont="1" applyFill="1" applyBorder="1" applyAlignment="1">
      <alignment horizontal="center" vertical="center"/>
    </xf>
    <xf numFmtId="49" fontId="28" fillId="26" borderId="1" xfId="3" applyNumberFormat="1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left" vertical="center" wrapText="1"/>
    </xf>
    <xf numFmtId="4" fontId="28" fillId="26" borderId="1" xfId="3" applyNumberFormat="1" applyFont="1" applyFill="1" applyBorder="1" applyAlignment="1">
      <alignment horizontal="center" vertical="center"/>
    </xf>
    <xf numFmtId="4" fontId="28" fillId="26" borderId="1" xfId="4" applyNumberFormat="1" applyFont="1" applyFill="1" applyBorder="1" applyAlignment="1" applyProtection="1">
      <alignment vertical="center" wrapText="1"/>
    </xf>
    <xf numFmtId="49" fontId="28" fillId="26" borderId="1" xfId="3" applyNumberFormat="1" applyFont="1" applyFill="1" applyBorder="1" applyAlignment="1">
      <alignment horizontal="center" vertical="center"/>
    </xf>
    <xf numFmtId="14" fontId="28" fillId="26" borderId="1" xfId="3" applyNumberFormat="1" applyFont="1" applyFill="1" applyBorder="1" applyAlignment="1">
      <alignment horizontal="center" vertical="center" wrapText="1"/>
    </xf>
    <xf numFmtId="4" fontId="28" fillId="26" borderId="1" xfId="3" applyNumberFormat="1" applyFont="1" applyFill="1" applyBorder="1" applyAlignment="1">
      <alignment horizontal="center"/>
    </xf>
    <xf numFmtId="4" fontId="28" fillId="26" borderId="1" xfId="2" applyNumberFormat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4" fontId="28" fillId="0" borderId="1" xfId="4" applyNumberFormat="1" applyFont="1" applyFill="1" applyBorder="1" applyAlignment="1" applyProtection="1">
      <alignment horizontal="left" vertical="center" wrapText="1"/>
    </xf>
    <xf numFmtId="14" fontId="33" fillId="0" borderId="1" xfId="0" applyNumberFormat="1" applyFont="1" applyFill="1" applyBorder="1" applyAlignment="1" applyProtection="1">
      <alignment horizontal="center" vertical="center" wrapText="1"/>
    </xf>
    <xf numFmtId="0" fontId="27" fillId="26" borderId="1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0" fontId="35" fillId="0" borderId="0" xfId="0" applyFont="1"/>
    <xf numFmtId="0" fontId="34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/>
    </xf>
    <xf numFmtId="0" fontId="35" fillId="0" borderId="12" xfId="0" applyFont="1" applyBorder="1"/>
    <xf numFmtId="0" fontId="35" fillId="0" borderId="13" xfId="0" applyFont="1" applyBorder="1" applyAlignment="1">
      <alignment horizontal="center"/>
    </xf>
    <xf numFmtId="0" fontId="35" fillId="0" borderId="13" xfId="0" applyFont="1" applyBorder="1"/>
    <xf numFmtId="0" fontId="34" fillId="0" borderId="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4" fontId="28" fillId="0" borderId="14" xfId="1" applyNumberFormat="1" applyFont="1" applyFill="1" applyBorder="1" applyAlignment="1">
      <alignment vertical="center" wrapText="1"/>
    </xf>
    <xf numFmtId="4" fontId="28" fillId="0" borderId="15" xfId="1" applyNumberFormat="1" applyFont="1" applyFill="1" applyBorder="1" applyAlignment="1">
      <alignment vertical="center" wrapText="1"/>
    </xf>
    <xf numFmtId="0" fontId="27" fillId="0" borderId="15" xfId="1" applyFont="1" applyBorder="1" applyAlignment="1">
      <alignment horizontal="center" vertical="center" wrapText="1"/>
    </xf>
    <xf numFmtId="0" fontId="28" fillId="0" borderId="16" xfId="0" applyFont="1" applyBorder="1"/>
    <xf numFmtId="0" fontId="28" fillId="0" borderId="0" xfId="0" applyFont="1" applyBorder="1"/>
    <xf numFmtId="0" fontId="36" fillId="0" borderId="18" xfId="0" applyFont="1" applyBorder="1" applyAlignment="1">
      <alignment vertical="top"/>
    </xf>
    <xf numFmtId="4" fontId="27" fillId="0" borderId="0" xfId="1" applyNumberFormat="1" applyFont="1" applyFill="1" applyBorder="1" applyAlignment="1">
      <alignment vertical="top"/>
    </xf>
    <xf numFmtId="0" fontId="36" fillId="0" borderId="0" xfId="0" applyFont="1" applyBorder="1" applyAlignment="1">
      <alignment vertical="top"/>
    </xf>
    <xf numFmtId="0" fontId="27" fillId="0" borderId="18" xfId="1" applyFont="1" applyBorder="1" applyAlignment="1">
      <alignment vertical="top" wrapText="1"/>
    </xf>
    <xf numFmtId="0" fontId="37" fillId="0" borderId="0" xfId="0" applyFont="1" applyBorder="1" applyAlignment="1">
      <alignment vertical="top"/>
    </xf>
    <xf numFmtId="0" fontId="27" fillId="0" borderId="0" xfId="1" applyFont="1" applyBorder="1" applyAlignment="1">
      <alignment vertical="top" wrapText="1"/>
    </xf>
    <xf numFmtId="0" fontId="27" fillId="0" borderId="0" xfId="0" applyFont="1"/>
    <xf numFmtId="0" fontId="38" fillId="25" borderId="1" xfId="4" applyNumberFormat="1" applyFont="1" applyFill="1" applyBorder="1" applyAlignment="1" applyProtection="1">
      <alignment horizontal="center" vertical="center" wrapText="1"/>
    </xf>
    <xf numFmtId="1" fontId="27" fillId="25" borderId="1" xfId="4" applyNumberFormat="1" applyFont="1" applyFill="1" applyBorder="1" applyAlignment="1" applyProtection="1">
      <alignment horizontal="center" vertical="center" wrapText="1"/>
    </xf>
    <xf numFmtId="1" fontId="27" fillId="25" borderId="1" xfId="41" applyNumberFormat="1" applyFont="1" applyFill="1" applyBorder="1" applyAlignment="1">
      <alignment horizontal="center" vertical="center" wrapText="1"/>
    </xf>
    <xf numFmtId="0" fontId="38" fillId="26" borderId="1" xfId="0" applyFont="1" applyFill="1" applyBorder="1" applyAlignment="1">
      <alignment horizontal="center" vertical="center" wrapText="1"/>
    </xf>
    <xf numFmtId="0" fontId="28" fillId="0" borderId="0" xfId="0" applyFont="1"/>
    <xf numFmtId="0" fontId="39" fillId="2" borderId="0" xfId="3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center" wrapText="1"/>
    </xf>
    <xf numFmtId="4" fontId="28" fillId="0" borderId="0" xfId="1" applyNumberFormat="1" applyFont="1" applyFill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37" fillId="0" borderId="0" xfId="0" applyFont="1" applyBorder="1" applyAlignment="1">
      <alignment horizontal="center" vertical="top"/>
    </xf>
    <xf numFmtId="4" fontId="28" fillId="0" borderId="0" xfId="1" applyNumberFormat="1" applyFont="1" applyFill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28" fillId="0" borderId="17" xfId="0" applyFont="1" applyBorder="1"/>
    <xf numFmtId="4" fontId="27" fillId="0" borderId="17" xfId="1" applyNumberFormat="1" applyFont="1" applyFill="1" applyBorder="1" applyAlignment="1">
      <alignment vertical="top"/>
    </xf>
    <xf numFmtId="4" fontId="22" fillId="0" borderId="19" xfId="1" applyNumberFormat="1" applyFont="1" applyFill="1" applyBorder="1" applyAlignment="1">
      <alignment vertical="top"/>
    </xf>
    <xf numFmtId="0" fontId="22" fillId="0" borderId="21" xfId="1" applyFont="1" applyBorder="1" applyAlignment="1">
      <alignment vertical="top" wrapText="1"/>
    </xf>
    <xf numFmtId="0" fontId="22" fillId="0" borderId="0" xfId="1" applyFont="1" applyFill="1" applyAlignment="1">
      <alignment horizontal="center" vertical="center" wrapText="1"/>
    </xf>
    <xf numFmtId="0" fontId="35" fillId="0" borderId="0" xfId="0" applyFont="1" applyBorder="1" applyAlignment="1">
      <alignment horizontal="center"/>
    </xf>
    <xf numFmtId="0" fontId="35" fillId="0" borderId="0" xfId="0" applyFont="1" applyBorder="1"/>
    <xf numFmtId="0" fontId="32" fillId="0" borderId="0" xfId="0" applyFont="1" applyFill="1" applyBorder="1" applyAlignment="1">
      <alignment horizontal="right" vertical="center"/>
    </xf>
    <xf numFmtId="49" fontId="21" fillId="0" borderId="1" xfId="3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4" fontId="21" fillId="0" borderId="1" xfId="3" applyNumberFormat="1" applyFont="1" applyFill="1" applyBorder="1" applyAlignment="1">
      <alignment horizontal="center" vertical="center"/>
    </xf>
    <xf numFmtId="14" fontId="41" fillId="0" borderId="1" xfId="0" applyNumberFormat="1" applyFont="1" applyFill="1" applyBorder="1" applyAlignment="1" applyProtection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1" xfId="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 wrapText="1"/>
    </xf>
    <xf numFmtId="4" fontId="42" fillId="0" borderId="1" xfId="4" applyNumberFormat="1" applyFont="1" applyFill="1" applyBorder="1" applyAlignment="1" applyProtection="1">
      <alignment vertical="center" wrapText="1"/>
    </xf>
    <xf numFmtId="0" fontId="34" fillId="0" borderId="1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40" fillId="0" borderId="0" xfId="0" applyFont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</cellXfs>
  <cellStyles count="4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2"/>
    <cellStyle name="Normal 3" xfId="3"/>
    <cellStyle name="Normal 3 2" xfId="41"/>
    <cellStyle name="Normal 4" xfId="1"/>
    <cellStyle name="Normal_Sheet1" xfId="4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4" zoomScaleNormal="100" workbookViewId="0">
      <selection activeCell="E22" sqref="E22"/>
    </sheetView>
  </sheetViews>
  <sheetFormatPr defaultRowHeight="15" x14ac:dyDescent="0.25"/>
  <cols>
    <col min="1" max="1" width="4.7109375" style="5" customWidth="1"/>
    <col min="2" max="2" width="7.42578125" style="5" customWidth="1"/>
    <col min="3" max="3" width="30.7109375" style="5" customWidth="1"/>
    <col min="4" max="4" width="26.85546875" style="5" customWidth="1"/>
    <col min="5" max="5" width="14.7109375" style="5" customWidth="1"/>
    <col min="6" max="6" width="15" style="5" customWidth="1"/>
    <col min="7" max="7" width="11.5703125" style="5" customWidth="1"/>
    <col min="8" max="9" width="12" style="5" customWidth="1"/>
    <col min="10" max="10" width="16.140625" style="5" customWidth="1"/>
    <col min="11" max="11" width="15.7109375" style="5" customWidth="1"/>
    <col min="12" max="12" width="15.140625" style="5" customWidth="1"/>
    <col min="13" max="13" width="11.7109375" style="5" bestFit="1" customWidth="1"/>
    <col min="14" max="16384" width="9.140625" style="5"/>
  </cols>
  <sheetData>
    <row r="1" spans="1:13" ht="16.5" x14ac:dyDescent="0.35">
      <c r="A1" s="86" t="s">
        <v>26</v>
      </c>
      <c r="B1" s="3"/>
      <c r="C1" s="3"/>
      <c r="D1" s="4"/>
      <c r="E1" s="4"/>
      <c r="F1" s="4"/>
      <c r="G1" s="4"/>
      <c r="H1" s="4"/>
      <c r="I1" s="4"/>
      <c r="J1" s="4"/>
      <c r="K1" s="4"/>
    </row>
    <row r="2" spans="1:13" ht="16.5" x14ac:dyDescent="0.35">
      <c r="A2" s="4"/>
      <c r="B2" s="4"/>
      <c r="C2" s="125"/>
      <c r="D2" s="125"/>
      <c r="E2" s="125"/>
      <c r="F2" s="97"/>
      <c r="G2" s="75"/>
      <c r="H2" s="76"/>
      <c r="I2" s="77" t="s">
        <v>1</v>
      </c>
      <c r="J2" s="78"/>
      <c r="L2" s="6"/>
    </row>
    <row r="3" spans="1:13" ht="16.5" x14ac:dyDescent="0.35">
      <c r="A3" s="4"/>
      <c r="B3" s="4"/>
      <c r="C3" s="125" t="s">
        <v>0</v>
      </c>
      <c r="D3" s="125"/>
      <c r="E3" s="125"/>
      <c r="F3" s="97"/>
      <c r="G3" s="99"/>
      <c r="H3" s="79"/>
      <c r="I3" s="96" t="s">
        <v>39</v>
      </c>
      <c r="J3" s="80"/>
      <c r="L3" s="8"/>
      <c r="M3" s="8"/>
    </row>
    <row r="4" spans="1:13" ht="16.5" x14ac:dyDescent="0.35">
      <c r="A4" s="4"/>
      <c r="B4" s="4"/>
      <c r="C4" s="12"/>
      <c r="D4" s="12"/>
      <c r="E4" s="12"/>
      <c r="F4" s="84" t="s">
        <v>46</v>
      </c>
      <c r="G4" s="100"/>
      <c r="H4" s="81"/>
      <c r="I4" s="82"/>
      <c r="J4" s="83"/>
      <c r="L4" s="10"/>
      <c r="M4" s="8"/>
    </row>
    <row r="5" spans="1:13" ht="16.5" x14ac:dyDescent="0.35">
      <c r="A5" s="4"/>
      <c r="B5" s="4"/>
      <c r="C5" s="12"/>
      <c r="D5" s="12"/>
      <c r="E5" s="12"/>
      <c r="F5" s="84"/>
      <c r="G5" s="100"/>
      <c r="H5" s="81"/>
      <c r="I5" s="96" t="s">
        <v>27</v>
      </c>
      <c r="J5" s="83"/>
      <c r="L5" s="10"/>
      <c r="M5" s="8"/>
    </row>
    <row r="6" spans="1:13" ht="16.5" x14ac:dyDescent="0.35">
      <c r="A6" s="4"/>
      <c r="B6" s="4"/>
      <c r="C6" s="13"/>
      <c r="D6" s="13"/>
      <c r="E6" s="13"/>
      <c r="F6" s="84"/>
      <c r="G6" s="100"/>
      <c r="H6" s="81"/>
      <c r="I6" s="85"/>
      <c r="J6" s="80"/>
      <c r="L6" s="10"/>
      <c r="M6" s="8"/>
    </row>
    <row r="7" spans="1:13" ht="16.5" x14ac:dyDescent="0.35">
      <c r="A7" s="4"/>
      <c r="B7" s="4"/>
      <c r="C7" s="59"/>
      <c r="D7" s="59"/>
      <c r="E7" s="59"/>
      <c r="F7" s="1"/>
      <c r="G7" s="48"/>
      <c r="H7" s="44"/>
      <c r="I7" s="44"/>
      <c r="J7" s="102"/>
      <c r="K7" s="43"/>
      <c r="L7" s="10"/>
      <c r="M7" s="8"/>
    </row>
    <row r="8" spans="1:13" ht="16.5" x14ac:dyDescent="0.35">
      <c r="A8" s="4"/>
      <c r="B8" s="4"/>
      <c r="C8" s="103"/>
      <c r="D8" s="103"/>
      <c r="E8" s="103"/>
      <c r="F8" s="1"/>
      <c r="G8" s="41"/>
      <c r="H8" s="42"/>
      <c r="I8" s="42"/>
      <c r="J8" s="47"/>
      <c r="K8" s="43"/>
      <c r="L8" s="10"/>
      <c r="M8" s="8"/>
    </row>
    <row r="9" spans="1:13" ht="16.5" x14ac:dyDescent="0.35">
      <c r="A9" s="4"/>
      <c r="B9" s="4"/>
      <c r="C9" s="103"/>
      <c r="D9" s="103"/>
      <c r="E9" s="103"/>
      <c r="F9" s="1"/>
      <c r="G9" s="41"/>
      <c r="H9" s="42"/>
      <c r="I9" s="42"/>
      <c r="J9" s="47"/>
      <c r="K9" s="43"/>
      <c r="L9" s="10"/>
      <c r="M9" s="8"/>
    </row>
    <row r="10" spans="1:13" x14ac:dyDescent="0.25">
      <c r="A10" s="127" t="s">
        <v>42</v>
      </c>
      <c r="B10" s="127"/>
      <c r="C10" s="127"/>
      <c r="D10" s="127"/>
      <c r="E10" s="127"/>
      <c r="F10" s="127"/>
      <c r="G10" s="127"/>
      <c r="H10" s="127"/>
      <c r="I10" s="127"/>
      <c r="J10" s="127"/>
      <c r="K10" s="9"/>
      <c r="L10" s="8"/>
      <c r="M10" s="8"/>
    </row>
    <row r="11" spans="1:13" ht="15" customHeight="1" x14ac:dyDescent="0.25">
      <c r="A11" s="60"/>
      <c r="B11" s="60"/>
      <c r="C11" s="61" t="s">
        <v>53</v>
      </c>
      <c r="D11" s="106"/>
      <c r="E11" s="61"/>
      <c r="F11" s="61"/>
      <c r="G11" s="61"/>
      <c r="H11" s="61"/>
      <c r="I11" s="61"/>
      <c r="J11" s="61"/>
      <c r="K11" s="2"/>
      <c r="L11" s="6"/>
    </row>
    <row r="12" spans="1:13" ht="111" customHeight="1" x14ac:dyDescent="0.3">
      <c r="A12" s="14" t="s">
        <v>2</v>
      </c>
      <c r="B12" s="14" t="s">
        <v>10</v>
      </c>
      <c r="C12" s="15" t="s">
        <v>9</v>
      </c>
      <c r="D12" s="14" t="s">
        <v>8</v>
      </c>
      <c r="E12" s="16" t="s">
        <v>38</v>
      </c>
      <c r="F12" s="14" t="s">
        <v>7</v>
      </c>
      <c r="G12" s="14" t="s">
        <v>6</v>
      </c>
      <c r="H12" s="14" t="s">
        <v>5</v>
      </c>
      <c r="I12" s="87" t="s">
        <v>36</v>
      </c>
      <c r="J12" s="17" t="s">
        <v>19</v>
      </c>
      <c r="K12" s="18" t="s">
        <v>18</v>
      </c>
    </row>
    <row r="13" spans="1:13" ht="15" customHeight="1" x14ac:dyDescent="0.25">
      <c r="A13" s="19">
        <v>1</v>
      </c>
      <c r="B13" s="19">
        <v>2</v>
      </c>
      <c r="C13" s="20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21">
        <v>10</v>
      </c>
      <c r="K13" s="21">
        <v>11</v>
      </c>
    </row>
    <row r="14" spans="1:13" s="11" customFormat="1" ht="15.75" x14ac:dyDescent="0.3">
      <c r="A14" s="51"/>
      <c r="B14" s="51"/>
      <c r="C14" s="64" t="s">
        <v>12</v>
      </c>
      <c r="D14" s="52"/>
      <c r="E14" s="53"/>
      <c r="F14" s="54"/>
      <c r="G14" s="55"/>
      <c r="H14" s="56"/>
      <c r="I14" s="56"/>
      <c r="J14" s="57"/>
      <c r="K14" s="58"/>
    </row>
    <row r="15" spans="1:13" s="11" customFormat="1" ht="112.5" x14ac:dyDescent="0.25">
      <c r="A15" s="107" t="s">
        <v>30</v>
      </c>
      <c r="B15" s="107" t="s">
        <v>47</v>
      </c>
      <c r="C15" s="122" t="s">
        <v>52</v>
      </c>
      <c r="D15" s="108" t="s">
        <v>56</v>
      </c>
      <c r="E15" s="109">
        <v>200000</v>
      </c>
      <c r="F15" s="62" t="s">
        <v>32</v>
      </c>
      <c r="G15" s="63" t="s">
        <v>28</v>
      </c>
      <c r="H15" s="63" t="s">
        <v>31</v>
      </c>
      <c r="I15" s="111" t="s">
        <v>29</v>
      </c>
      <c r="J15" s="112">
        <v>200000</v>
      </c>
      <c r="K15" s="113" t="s">
        <v>57</v>
      </c>
    </row>
    <row r="16" spans="1:13" s="11" customFormat="1" ht="15.75" x14ac:dyDescent="0.3">
      <c r="A16" s="22"/>
      <c r="B16" s="22"/>
      <c r="C16" s="23"/>
      <c r="D16" s="23" t="s">
        <v>20</v>
      </c>
      <c r="E16" s="24">
        <f>E15</f>
        <v>200000</v>
      </c>
      <c r="F16" s="25"/>
      <c r="G16" s="26"/>
      <c r="H16" s="27"/>
      <c r="I16" s="27"/>
      <c r="J16" s="28">
        <f>J15</f>
        <v>200000</v>
      </c>
      <c r="K16" s="29"/>
    </row>
    <row r="17" spans="1:12" s="11" customFormat="1" ht="15.75" x14ac:dyDescent="0.3">
      <c r="A17" s="51"/>
      <c r="B17" s="51"/>
      <c r="C17" s="64" t="s">
        <v>11</v>
      </c>
      <c r="D17" s="52"/>
      <c r="E17" s="53"/>
      <c r="F17" s="54"/>
      <c r="G17" s="55"/>
      <c r="H17" s="56"/>
      <c r="I17" s="56"/>
      <c r="J17" s="57"/>
      <c r="K17" s="58"/>
    </row>
    <row r="18" spans="1:12" s="11" customFormat="1" ht="132" x14ac:dyDescent="0.25">
      <c r="A18" s="107" t="s">
        <v>30</v>
      </c>
      <c r="B18" s="107" t="s">
        <v>48</v>
      </c>
      <c r="C18" s="124" t="s">
        <v>63</v>
      </c>
      <c r="D18" s="108" t="s">
        <v>64</v>
      </c>
      <c r="E18" s="109">
        <v>700000</v>
      </c>
      <c r="F18" s="108" t="s">
        <v>58</v>
      </c>
      <c r="G18" s="110" t="s">
        <v>34</v>
      </c>
      <c r="H18" s="110" t="s">
        <v>59</v>
      </c>
      <c r="I18" s="123" t="s">
        <v>29</v>
      </c>
      <c r="J18" s="112">
        <v>700000</v>
      </c>
      <c r="K18" s="113" t="s">
        <v>60</v>
      </c>
    </row>
    <row r="19" spans="1:12" s="11" customFormat="1" ht="132" x14ac:dyDescent="0.25">
      <c r="A19" s="107" t="s">
        <v>41</v>
      </c>
      <c r="B19" s="107" t="s">
        <v>49</v>
      </c>
      <c r="C19" s="124" t="s">
        <v>65</v>
      </c>
      <c r="D19" s="108" t="s">
        <v>66</v>
      </c>
      <c r="E19" s="109">
        <v>300000</v>
      </c>
      <c r="F19" s="108" t="s">
        <v>58</v>
      </c>
      <c r="G19" s="110" t="s">
        <v>34</v>
      </c>
      <c r="H19" s="110" t="s">
        <v>59</v>
      </c>
      <c r="I19" s="123" t="s">
        <v>29</v>
      </c>
      <c r="J19" s="112">
        <v>300000</v>
      </c>
      <c r="K19" s="113" t="s">
        <v>61</v>
      </c>
    </row>
    <row r="20" spans="1:12" s="11" customFormat="1" ht="135" x14ac:dyDescent="0.25">
      <c r="A20" s="107" t="s">
        <v>51</v>
      </c>
      <c r="B20" s="107" t="s">
        <v>50</v>
      </c>
      <c r="C20" s="124" t="s">
        <v>67</v>
      </c>
      <c r="D20" s="108" t="s">
        <v>71</v>
      </c>
      <c r="E20" s="109">
        <v>2300000</v>
      </c>
      <c r="F20" s="108" t="s">
        <v>58</v>
      </c>
      <c r="G20" s="110" t="s">
        <v>34</v>
      </c>
      <c r="H20" s="110" t="s">
        <v>59</v>
      </c>
      <c r="I20" s="123" t="s">
        <v>29</v>
      </c>
      <c r="J20" s="109">
        <v>2300000</v>
      </c>
      <c r="K20" s="113" t="s">
        <v>62</v>
      </c>
    </row>
    <row r="21" spans="1:12" customFormat="1" x14ac:dyDescent="0.25">
      <c r="A21" s="22"/>
      <c r="B21" s="22"/>
      <c r="C21" s="23"/>
      <c r="D21" s="23" t="s">
        <v>21</v>
      </c>
      <c r="E21" s="24">
        <f>SUM(E18:E20)</f>
        <v>3300000</v>
      </c>
      <c r="F21" s="25"/>
      <c r="G21" s="26"/>
      <c r="H21" s="27"/>
      <c r="I21" s="27"/>
      <c r="J21" s="24">
        <f>SUM(J18:J20)</f>
        <v>3300000</v>
      </c>
      <c r="K21" s="29"/>
      <c r="L21" s="7"/>
    </row>
    <row r="22" spans="1:12" x14ac:dyDescent="0.25">
      <c r="A22" s="32"/>
      <c r="B22" s="31"/>
      <c r="C22" s="33"/>
      <c r="D22" s="49" t="s">
        <v>22</v>
      </c>
      <c r="E22" s="50">
        <f>E16+E65</f>
        <v>212058.82</v>
      </c>
      <c r="F22" s="37"/>
      <c r="G22" s="35"/>
      <c r="H22" s="36"/>
      <c r="I22" s="36"/>
      <c r="J22" s="36"/>
      <c r="K22" s="38"/>
    </row>
    <row r="23" spans="1:12" x14ac:dyDescent="0.25">
      <c r="A23" s="32"/>
      <c r="B23" s="31"/>
      <c r="C23" s="33"/>
      <c r="D23" s="30" t="s">
        <v>23</v>
      </c>
      <c r="E23" s="34">
        <f>E21</f>
        <v>3300000</v>
      </c>
      <c r="F23" s="37"/>
      <c r="G23" s="35"/>
      <c r="H23" s="36"/>
      <c r="I23" s="36"/>
      <c r="J23" s="36"/>
      <c r="K23" s="38"/>
    </row>
    <row r="25" spans="1:12" x14ac:dyDescent="0.25">
      <c r="C25" s="65" t="s">
        <v>14</v>
      </c>
      <c r="D25" s="66"/>
      <c r="E25" s="65" t="s">
        <v>24</v>
      </c>
      <c r="F25" s="66"/>
      <c r="G25" s="115"/>
      <c r="H25" s="116" t="s">
        <v>43</v>
      </c>
      <c r="I25" s="116"/>
      <c r="J25" s="117"/>
    </row>
    <row r="26" spans="1:12" x14ac:dyDescent="0.25">
      <c r="C26" s="67" t="s">
        <v>13</v>
      </c>
      <c r="D26" s="66"/>
      <c r="E26" s="67" t="s">
        <v>13</v>
      </c>
      <c r="F26" s="66"/>
      <c r="G26" s="118"/>
      <c r="H26" s="73" t="s">
        <v>44</v>
      </c>
      <c r="I26" s="73"/>
      <c r="J26" s="74"/>
    </row>
    <row r="27" spans="1:12" ht="38.25" x14ac:dyDescent="0.25">
      <c r="C27" s="68" t="s">
        <v>17</v>
      </c>
      <c r="D27" s="66"/>
      <c r="E27" s="68" t="s">
        <v>16</v>
      </c>
      <c r="F27" s="66"/>
      <c r="G27" s="118"/>
      <c r="H27" s="73" t="s">
        <v>45</v>
      </c>
      <c r="I27" s="73"/>
      <c r="J27" s="74"/>
    </row>
    <row r="28" spans="1:12" x14ac:dyDescent="0.25">
      <c r="C28" s="69"/>
      <c r="D28" s="66"/>
      <c r="E28" s="70"/>
      <c r="F28" s="66"/>
      <c r="G28" s="118"/>
      <c r="H28" s="73"/>
      <c r="I28" s="73"/>
      <c r="J28" s="74"/>
    </row>
    <row r="29" spans="1:12" x14ac:dyDescent="0.25">
      <c r="C29" s="71"/>
      <c r="D29" s="66"/>
      <c r="E29" s="72"/>
      <c r="F29" s="66"/>
      <c r="G29" s="119"/>
      <c r="H29" s="120"/>
      <c r="I29" s="120"/>
      <c r="J29" s="121"/>
    </row>
    <row r="30" spans="1:12" x14ac:dyDescent="0.25">
      <c r="C30" s="104"/>
      <c r="D30" s="66"/>
      <c r="E30" s="105"/>
      <c r="F30" s="66"/>
      <c r="G30" s="105"/>
      <c r="H30" s="105"/>
      <c r="I30" s="105"/>
      <c r="J30" s="105"/>
    </row>
    <row r="31" spans="1:12" x14ac:dyDescent="0.25">
      <c r="C31" s="104"/>
      <c r="D31" s="66"/>
      <c r="E31" s="105"/>
      <c r="F31" s="66"/>
      <c r="G31" s="105"/>
      <c r="H31" s="105"/>
      <c r="I31" s="105"/>
      <c r="J31" s="105"/>
    </row>
    <row r="32" spans="1:12" x14ac:dyDescent="0.25">
      <c r="C32" s="104"/>
      <c r="D32" s="66"/>
      <c r="E32" s="105"/>
      <c r="F32" s="66"/>
      <c r="G32" s="105"/>
      <c r="H32" s="105"/>
      <c r="I32" s="105"/>
      <c r="J32" s="105"/>
    </row>
    <row r="33" spans="3:10" x14ac:dyDescent="0.25">
      <c r="C33" s="104"/>
      <c r="D33" s="66"/>
      <c r="E33" s="105"/>
      <c r="F33" s="66"/>
      <c r="G33" s="105"/>
      <c r="H33" s="105"/>
      <c r="I33" s="105"/>
      <c r="J33" s="105"/>
    </row>
    <row r="34" spans="3:10" x14ac:dyDescent="0.25">
      <c r="C34" s="104"/>
      <c r="D34" s="66"/>
      <c r="E34" s="105"/>
      <c r="F34" s="66"/>
      <c r="G34" s="105"/>
      <c r="H34" s="105"/>
      <c r="I34" s="105"/>
      <c r="J34" s="105"/>
    </row>
    <row r="35" spans="3:10" x14ac:dyDescent="0.25">
      <c r="C35" s="104"/>
      <c r="D35" s="66"/>
      <c r="E35" s="105"/>
      <c r="F35" s="66"/>
      <c r="G35" s="105"/>
      <c r="H35" s="105"/>
      <c r="I35" s="105"/>
      <c r="J35" s="105"/>
    </row>
    <row r="36" spans="3:10" x14ac:dyDescent="0.25">
      <c r="C36" s="104"/>
      <c r="D36" s="66"/>
      <c r="E36" s="105"/>
      <c r="F36" s="66"/>
      <c r="G36" s="105"/>
      <c r="H36" s="105"/>
      <c r="I36" s="105"/>
      <c r="J36" s="105"/>
    </row>
    <row r="37" spans="3:10" x14ac:dyDescent="0.25">
      <c r="C37" s="104"/>
      <c r="D37" s="66"/>
      <c r="E37" s="105"/>
      <c r="F37" s="66"/>
      <c r="G37" s="105"/>
      <c r="H37" s="105"/>
      <c r="I37" s="105"/>
      <c r="J37" s="105"/>
    </row>
    <row r="38" spans="3:10" x14ac:dyDescent="0.25">
      <c r="C38" s="104"/>
      <c r="D38" s="66"/>
      <c r="E38" s="105"/>
      <c r="F38" s="66"/>
      <c r="G38" s="105"/>
      <c r="H38" s="105"/>
      <c r="I38" s="105"/>
      <c r="J38" s="105"/>
    </row>
    <row r="39" spans="3:10" x14ac:dyDescent="0.25">
      <c r="C39" s="104"/>
      <c r="D39" s="66"/>
      <c r="E39" s="105"/>
      <c r="F39" s="66"/>
      <c r="G39" s="105"/>
      <c r="H39" s="105"/>
      <c r="I39" s="105"/>
      <c r="J39" s="105"/>
    </row>
    <row r="40" spans="3:10" x14ac:dyDescent="0.25">
      <c r="C40" s="104"/>
      <c r="D40" s="66"/>
      <c r="E40" s="105"/>
      <c r="F40" s="66"/>
      <c r="G40" s="105"/>
      <c r="H40" s="105"/>
      <c r="I40" s="105"/>
      <c r="J40" s="105"/>
    </row>
    <row r="41" spans="3:10" x14ac:dyDescent="0.25">
      <c r="C41" s="104"/>
      <c r="D41" s="66"/>
      <c r="E41" s="105"/>
      <c r="F41" s="66"/>
      <c r="G41" s="105"/>
      <c r="H41" s="105"/>
      <c r="I41" s="105"/>
      <c r="J41" s="105"/>
    </row>
    <row r="42" spans="3:10" x14ac:dyDescent="0.25">
      <c r="C42" s="104"/>
      <c r="D42" s="66"/>
      <c r="E42" s="105"/>
      <c r="F42" s="66"/>
      <c r="G42" s="105"/>
      <c r="H42" s="105"/>
      <c r="I42" s="105"/>
      <c r="J42" s="105"/>
    </row>
    <row r="43" spans="3:10" x14ac:dyDescent="0.25">
      <c r="C43" s="104"/>
      <c r="D43" s="66"/>
      <c r="E43" s="105"/>
      <c r="F43" s="66"/>
      <c r="G43" s="105"/>
      <c r="H43" s="105"/>
      <c r="I43" s="105"/>
      <c r="J43" s="105"/>
    </row>
    <row r="44" spans="3:10" x14ac:dyDescent="0.25">
      <c r="C44" s="104"/>
      <c r="D44" s="66"/>
      <c r="E44" s="105"/>
      <c r="F44" s="66"/>
      <c r="G44" s="105"/>
      <c r="H44" s="105"/>
      <c r="I44" s="105"/>
      <c r="J44" s="105"/>
    </row>
    <row r="45" spans="3:10" x14ac:dyDescent="0.25">
      <c r="C45" s="104"/>
      <c r="D45" s="66"/>
      <c r="E45" s="105"/>
      <c r="F45" s="66"/>
      <c r="G45" s="105"/>
      <c r="H45" s="105"/>
      <c r="I45" s="105"/>
      <c r="J45" s="105"/>
    </row>
    <row r="46" spans="3:10" x14ac:dyDescent="0.25">
      <c r="C46" s="104"/>
      <c r="D46" s="66"/>
      <c r="E46" s="105"/>
      <c r="F46" s="66"/>
      <c r="G46" s="105"/>
      <c r="H46" s="105"/>
      <c r="I46" s="105"/>
      <c r="J46" s="105"/>
    </row>
    <row r="47" spans="3:10" x14ac:dyDescent="0.25">
      <c r="C47" s="104"/>
      <c r="D47" s="66"/>
      <c r="E47" s="105"/>
      <c r="F47" s="66"/>
      <c r="G47" s="105"/>
      <c r="H47" s="105"/>
      <c r="I47" s="105"/>
      <c r="J47" s="105"/>
    </row>
    <row r="48" spans="3:10" x14ac:dyDescent="0.25">
      <c r="C48" s="104"/>
      <c r="D48" s="66"/>
      <c r="E48" s="105"/>
      <c r="F48" s="66"/>
      <c r="G48" s="105"/>
      <c r="H48" s="105"/>
      <c r="I48" s="105"/>
      <c r="J48" s="105"/>
    </row>
    <row r="49" spans="1:11" ht="16.5" x14ac:dyDescent="0.35">
      <c r="A49" s="86" t="s">
        <v>26</v>
      </c>
      <c r="B49" s="86"/>
      <c r="C49" s="86"/>
      <c r="D49" s="4"/>
      <c r="E49" s="4"/>
      <c r="F49" s="4"/>
      <c r="G49" s="4"/>
      <c r="H49" s="4"/>
      <c r="I49" s="4"/>
      <c r="J49" s="4"/>
      <c r="K49" s="4"/>
    </row>
    <row r="50" spans="1:11" ht="16.5" x14ac:dyDescent="0.35">
      <c r="A50" s="4"/>
      <c r="B50" s="4"/>
      <c r="C50" s="125"/>
      <c r="D50" s="125"/>
      <c r="E50" s="125"/>
      <c r="F50" s="97"/>
      <c r="G50" s="75"/>
      <c r="H50" s="76"/>
      <c r="I50" s="77" t="s">
        <v>1</v>
      </c>
      <c r="J50" s="78"/>
    </row>
    <row r="51" spans="1:11" ht="16.5" x14ac:dyDescent="0.35">
      <c r="A51" s="4"/>
      <c r="B51" s="4"/>
      <c r="C51" s="125" t="s">
        <v>0</v>
      </c>
      <c r="D51" s="125"/>
      <c r="E51" s="125"/>
      <c r="F51" s="97"/>
      <c r="G51" s="99"/>
      <c r="H51" s="79"/>
      <c r="I51" s="96" t="s">
        <v>40</v>
      </c>
      <c r="J51" s="80"/>
    </row>
    <row r="52" spans="1:11" ht="16.5" x14ac:dyDescent="0.35">
      <c r="A52" s="4"/>
      <c r="B52" s="4"/>
      <c r="C52" s="13"/>
      <c r="D52" s="13"/>
      <c r="E52" s="13"/>
      <c r="F52" s="98" t="s">
        <v>37</v>
      </c>
      <c r="G52" s="100"/>
      <c r="H52" s="81"/>
      <c r="I52" s="95"/>
      <c r="J52" s="83"/>
    </row>
    <row r="53" spans="1:11" ht="16.5" x14ac:dyDescent="0.35">
      <c r="A53" s="4"/>
      <c r="B53" s="4"/>
      <c r="C53" s="13"/>
      <c r="D53" s="13"/>
      <c r="E53" s="13"/>
      <c r="F53" s="84"/>
      <c r="G53" s="100"/>
      <c r="H53" s="81"/>
      <c r="I53" s="96" t="s">
        <v>27</v>
      </c>
      <c r="J53" s="83"/>
    </row>
    <row r="54" spans="1:11" ht="16.5" x14ac:dyDescent="0.35">
      <c r="A54" s="4"/>
      <c r="B54" s="4"/>
      <c r="C54" s="13"/>
      <c r="D54" s="13"/>
      <c r="E54" s="13"/>
      <c r="F54" s="84"/>
      <c r="G54" s="100"/>
      <c r="H54" s="81"/>
      <c r="I54" s="85"/>
      <c r="J54" s="80"/>
    </row>
    <row r="55" spans="1:11" ht="16.5" x14ac:dyDescent="0.35">
      <c r="A55" s="4"/>
      <c r="B55" s="4"/>
      <c r="C55" s="13"/>
      <c r="D55" s="13"/>
      <c r="E55" s="13"/>
      <c r="F55" s="41"/>
      <c r="G55" s="101"/>
      <c r="H55" s="44"/>
      <c r="I55" s="45"/>
      <c r="J55" s="46"/>
    </row>
    <row r="56" spans="1:11" ht="16.5" x14ac:dyDescent="0.35">
      <c r="A56" s="4"/>
      <c r="B56" s="4"/>
      <c r="C56" s="103"/>
      <c r="D56" s="103"/>
      <c r="E56" s="103"/>
      <c r="F56" s="41"/>
      <c r="G56" s="42"/>
      <c r="H56" s="42"/>
      <c r="I56" s="47"/>
      <c r="J56" s="43"/>
    </row>
    <row r="57" spans="1:11" ht="15.75" x14ac:dyDescent="0.3">
      <c r="A57" s="91"/>
      <c r="B57" s="91"/>
      <c r="C57" s="92" t="s">
        <v>15</v>
      </c>
      <c r="D57" s="93"/>
      <c r="E57" s="93"/>
      <c r="F57" s="94"/>
      <c r="G57" s="84"/>
      <c r="H57" s="81"/>
      <c r="I57" s="81"/>
      <c r="J57" s="85"/>
      <c r="K57" s="43"/>
    </row>
    <row r="58" spans="1:11" x14ac:dyDescent="0.25">
      <c r="A58" s="126" t="s">
        <v>72</v>
      </c>
      <c r="B58" s="126"/>
      <c r="C58" s="126"/>
      <c r="D58" s="126"/>
      <c r="E58" s="126"/>
      <c r="F58" s="126"/>
      <c r="G58" s="126"/>
      <c r="H58" s="126"/>
      <c r="I58" s="126"/>
      <c r="J58" s="126"/>
      <c r="K58" s="9"/>
    </row>
    <row r="59" spans="1:11" x14ac:dyDescent="0.25">
      <c r="A59" s="60"/>
      <c r="B59" s="60"/>
      <c r="C59" s="61" t="s">
        <v>54</v>
      </c>
      <c r="D59" s="61"/>
      <c r="E59" s="61"/>
      <c r="F59" s="61"/>
      <c r="G59" s="61"/>
      <c r="H59" s="61"/>
      <c r="I59" s="61"/>
      <c r="J59" s="61"/>
      <c r="K59" s="2"/>
    </row>
    <row r="60" spans="1:11" ht="135" x14ac:dyDescent="0.3">
      <c r="A60" s="14" t="s">
        <v>2</v>
      </c>
      <c r="B60" s="14" t="s">
        <v>10</v>
      </c>
      <c r="C60" s="15" t="s">
        <v>9</v>
      </c>
      <c r="D60" s="14" t="s">
        <v>8</v>
      </c>
      <c r="E60" s="16" t="s">
        <v>25</v>
      </c>
      <c r="F60" s="14" t="s">
        <v>7</v>
      </c>
      <c r="G60" s="14" t="s">
        <v>6</v>
      </c>
      <c r="H60" s="14" t="s">
        <v>5</v>
      </c>
      <c r="I60" s="17" t="s">
        <v>4</v>
      </c>
      <c r="J60" s="18" t="s">
        <v>3</v>
      </c>
    </row>
    <row r="61" spans="1:11" x14ac:dyDescent="0.25">
      <c r="A61" s="88">
        <v>1</v>
      </c>
      <c r="B61" s="88">
        <v>2</v>
      </c>
      <c r="C61" s="14">
        <v>3</v>
      </c>
      <c r="D61" s="88">
        <v>4</v>
      </c>
      <c r="E61" s="88">
        <v>5</v>
      </c>
      <c r="F61" s="88">
        <v>6</v>
      </c>
      <c r="G61" s="88">
        <v>7</v>
      </c>
      <c r="H61" s="88">
        <v>8</v>
      </c>
      <c r="I61" s="89">
        <v>9</v>
      </c>
      <c r="J61" s="89">
        <v>10</v>
      </c>
    </row>
    <row r="62" spans="1:11" x14ac:dyDescent="0.25">
      <c r="A62" s="88"/>
      <c r="B62" s="88"/>
      <c r="C62" s="14"/>
      <c r="D62" s="88"/>
      <c r="E62" s="88"/>
      <c r="F62" s="88"/>
      <c r="G62" s="88"/>
      <c r="H62" s="88"/>
      <c r="I62" s="89"/>
      <c r="J62" s="89"/>
    </row>
    <row r="63" spans="1:11" ht="15.75" x14ac:dyDescent="0.3">
      <c r="A63" s="51"/>
      <c r="B63" s="51"/>
      <c r="C63" s="90" t="s">
        <v>12</v>
      </c>
      <c r="D63" s="52"/>
      <c r="E63" s="53"/>
      <c r="F63" s="54"/>
      <c r="G63" s="55"/>
      <c r="H63" s="56"/>
      <c r="I63" s="57"/>
      <c r="J63" s="58"/>
    </row>
    <row r="64" spans="1:11" ht="132" x14ac:dyDescent="0.25">
      <c r="A64" s="107" t="s">
        <v>30</v>
      </c>
      <c r="B64" s="107" t="s">
        <v>55</v>
      </c>
      <c r="C64" s="124" t="s">
        <v>69</v>
      </c>
      <c r="D64" s="108" t="s">
        <v>70</v>
      </c>
      <c r="E64" s="109">
        <v>12058.82</v>
      </c>
      <c r="F64" s="114" t="s">
        <v>33</v>
      </c>
      <c r="G64" s="110" t="s">
        <v>34</v>
      </c>
      <c r="H64" s="110" t="s">
        <v>35</v>
      </c>
      <c r="I64" s="112">
        <v>12058.82</v>
      </c>
      <c r="J64" s="113" t="s">
        <v>68</v>
      </c>
    </row>
    <row r="65" spans="1:10" x14ac:dyDescent="0.25">
      <c r="A65" s="22"/>
      <c r="B65" s="22"/>
      <c r="C65" s="23"/>
      <c r="D65" s="23" t="s">
        <v>20</v>
      </c>
      <c r="E65" s="24">
        <f>E64</f>
        <v>12058.82</v>
      </c>
      <c r="F65" s="25"/>
      <c r="G65" s="26"/>
      <c r="H65" s="27"/>
      <c r="I65" s="24">
        <f>I64</f>
        <v>12058.82</v>
      </c>
      <c r="J65" s="29"/>
    </row>
    <row r="68" spans="1:10" x14ac:dyDescent="0.25">
      <c r="C68" s="65" t="s">
        <v>14</v>
      </c>
      <c r="E68" s="65" t="s">
        <v>24</v>
      </c>
      <c r="G68" s="115"/>
      <c r="H68" s="116" t="s">
        <v>43</v>
      </c>
      <c r="I68" s="116"/>
      <c r="J68" s="117"/>
    </row>
    <row r="69" spans="1:10" x14ac:dyDescent="0.25">
      <c r="C69" s="39" t="s">
        <v>13</v>
      </c>
      <c r="E69" s="67" t="s">
        <v>13</v>
      </c>
      <c r="G69" s="118"/>
      <c r="H69" s="73" t="s">
        <v>44</v>
      </c>
      <c r="I69" s="73"/>
      <c r="J69" s="74"/>
    </row>
    <row r="70" spans="1:10" ht="45" x14ac:dyDescent="0.25">
      <c r="C70" s="40" t="s">
        <v>17</v>
      </c>
      <c r="E70" s="68" t="s">
        <v>16</v>
      </c>
      <c r="G70" s="118"/>
      <c r="H70" s="73" t="s">
        <v>45</v>
      </c>
      <c r="I70" s="73"/>
      <c r="J70" s="74"/>
    </row>
    <row r="71" spans="1:10" x14ac:dyDescent="0.25">
      <c r="C71" s="69"/>
      <c r="E71" s="70"/>
      <c r="G71" s="118"/>
      <c r="H71" s="73"/>
      <c r="I71" s="73"/>
      <c r="J71" s="74"/>
    </row>
    <row r="72" spans="1:10" x14ac:dyDescent="0.25">
      <c r="C72" s="71"/>
      <c r="E72" s="72"/>
      <c r="G72" s="119"/>
      <c r="H72" s="120"/>
      <c r="I72" s="120"/>
      <c r="J72" s="121"/>
    </row>
    <row r="73" spans="1:10" x14ac:dyDescent="0.25">
      <c r="E73" s="66"/>
    </row>
  </sheetData>
  <mergeCells count="6">
    <mergeCell ref="C2:E2"/>
    <mergeCell ref="C3:E3"/>
    <mergeCell ref="C50:E50"/>
    <mergeCell ref="C51:E51"/>
    <mergeCell ref="A58:J58"/>
    <mergeCell ref="A10:J10"/>
  </mergeCells>
  <pageMargins left="0.31496062992125984" right="0.31496062992125984" top="0.35433070866141736" bottom="0.35433070866141736" header="0.31496062992125984" footer="0.31496062992125984"/>
  <pageSetup paperSize="9" scale="80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ANTON</dc:creator>
  <cp:lastModifiedBy>Paula Marin</cp:lastModifiedBy>
  <cp:lastPrinted>2019-12-03T11:48:22Z</cp:lastPrinted>
  <dcterms:created xsi:type="dcterms:W3CDTF">2016-10-05T07:49:11Z</dcterms:created>
  <dcterms:modified xsi:type="dcterms:W3CDTF">2019-12-03T11:52:47Z</dcterms:modified>
</cp:coreProperties>
</file>