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 Buget an 2023\lucrari\publicare pe site bilant si buget\buget an 2023\"/>
    </mc:Choice>
  </mc:AlternateContent>
  <xr:revisionPtr revIDLastSave="0" documentId="13_ncr:1_{A1C41A1B-5ECF-4149-A282-665CADD2AED3}" xr6:coauthVersionLast="36" xr6:coauthVersionMax="36" xr10:uidLastSave="{00000000-0000-0000-0000-000000000000}"/>
  <bookViews>
    <workbookView xWindow="0" yWindow="0" windowWidth="28800" windowHeight="12225" xr2:uid="{DFA0E9BE-1727-4A37-9228-21993ADCCE68}"/>
  </bookViews>
  <sheets>
    <sheet name="bg cap 6108 an 2023" sheetId="1" r:id="rId1"/>
  </sheets>
  <definedNames>
    <definedName name="_xlnm.Print_Titles" localSheetId="0">'bg cap 6108 an 2023'!$38:$39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I58" i="1"/>
  <c r="I49" i="1"/>
  <c r="I53" i="1" l="1"/>
  <c r="I57" i="1"/>
  <c r="I50" i="1"/>
  <c r="I54" i="1"/>
  <c r="I65" i="1"/>
  <c r="I47" i="1" l="1"/>
  <c r="I45" i="1" s="1"/>
  <c r="I43" i="1" s="1"/>
  <c r="I48" i="1"/>
  <c r="I46" i="1" l="1"/>
  <c r="I44" i="1" l="1"/>
</calcChain>
</file>

<file path=xl/sharedStrings.xml><?xml version="1.0" encoding="utf-8"?>
<sst xmlns="http://schemas.openxmlformats.org/spreadsheetml/2006/main" count="103" uniqueCount="69">
  <si>
    <t xml:space="preserve">MINISTERUL JUSTIŢIEI </t>
  </si>
  <si>
    <t>Nr.7/92564/ 28.12.2022</t>
  </si>
  <si>
    <t>BUGETUL MINISTERULUI JUSTIŢIEI pe anul 2023</t>
  </si>
  <si>
    <t xml:space="preserve">întocmit în baza Legii bugetului de stat pe anul 2023, nr.368/2022 </t>
  </si>
  <si>
    <t xml:space="preserve"> FONDURI EXTERNE NERAMBURSABILE</t>
  </si>
  <si>
    <t>MINISTERUL JUSTIŢIEI - centralizat -</t>
  </si>
  <si>
    <t>Denumire indicator</t>
  </si>
  <si>
    <t>Prevedere bugetara  2020</t>
  </si>
  <si>
    <t>FONDURI EXTERNE NERAMBURSABILE - TOTAL VENITURI</t>
  </si>
  <si>
    <t>III. Operatiuni financiare</t>
  </si>
  <si>
    <t>Incasari din rambursarea imprumuturilor acordate</t>
  </si>
  <si>
    <t>40.08</t>
  </si>
  <si>
    <t>sume utilizate din excedentul anului precedent pentru efectuarea de cheltuieli</t>
  </si>
  <si>
    <t>40.08.15</t>
  </si>
  <si>
    <t xml:space="preserve">sume utilizate de alte institutii din exedentul anului precedent </t>
  </si>
  <si>
    <t>40.08.15.03</t>
  </si>
  <si>
    <t>IV. Subventii</t>
  </si>
  <si>
    <t>Subvenţii de la bugetul de stat</t>
  </si>
  <si>
    <t>42.08</t>
  </si>
  <si>
    <t>Cofinanţare publică acordată în cadrul mecanismului SEE</t>
  </si>
  <si>
    <t>42.08.60</t>
  </si>
  <si>
    <t>Cofinanţare publică acordată în cadrul mecanismului norvegian</t>
  </si>
  <si>
    <t>42.08.61</t>
  </si>
  <si>
    <t>Sume primite de la UE/alti donatori în contul plăţilor efectuate şi prefinanţări</t>
  </si>
  <si>
    <t>45.08</t>
  </si>
  <si>
    <t>Mecanismul financiar SEE</t>
  </si>
  <si>
    <t>45.08.17</t>
  </si>
  <si>
    <t>Mecanismul financiar SEE - Prefinantare</t>
  </si>
  <si>
    <t>45.08.17.03</t>
  </si>
  <si>
    <t>Mecanismul financiar norvegian</t>
  </si>
  <si>
    <t>45.08.18</t>
  </si>
  <si>
    <t>Mecanismul financiar norvegian - Prefinantare</t>
  </si>
  <si>
    <t>45.08.18.03</t>
  </si>
  <si>
    <t>Fondul național pentru relații bilaterale aferent mecanismelor financiare SEE</t>
  </si>
  <si>
    <t>45.08.21</t>
  </si>
  <si>
    <t>Fondul național pentru relații bilaterale aferent mecanismelor financiare SEE - Prefinantare</t>
  </si>
  <si>
    <t>45.08.21.03</t>
  </si>
  <si>
    <t>lei</t>
  </si>
  <si>
    <t>Cod</t>
  </si>
  <si>
    <t>C.A.</t>
  </si>
  <si>
    <t>buget an 2023</t>
  </si>
  <si>
    <t>C.B.</t>
  </si>
  <si>
    <t>CAP. 61.08 ORDINE PUBLICĂ ŞI SIGURANŢĂ NAŢIONALĂ - Fonduri Externe Nerambursabile - Cheltuieli</t>
  </si>
  <si>
    <t>TOTAL CHELTUIELI</t>
  </si>
  <si>
    <t>61.08</t>
  </si>
  <si>
    <t xml:space="preserve">CHELTUIELI CURENTE </t>
  </si>
  <si>
    <t>01</t>
  </si>
  <si>
    <t>Titlul X PROIECTE CU FINANŢARE DIN FONDURI EXTERNE NERAMBURSABILE AFERENTE CADRULUI FINANCIAR 2014-2020</t>
  </si>
  <si>
    <t>Alte programe comunitare finanţate în perioada 2014-2020</t>
  </si>
  <si>
    <t>58.15</t>
  </si>
  <si>
    <t>Finantarea externa nerambursabila</t>
  </si>
  <si>
    <t>58.15.02</t>
  </si>
  <si>
    <t>Mecanismul pentru Interconectarea Europei</t>
  </si>
  <si>
    <t>58.30</t>
  </si>
  <si>
    <t>58.30.02</t>
  </si>
  <si>
    <t>Mecanismele financiare Spatiul Economic European si Norvegian 2014-2021</t>
  </si>
  <si>
    <t>58.31</t>
  </si>
  <si>
    <t>Finanţarea naţională</t>
  </si>
  <si>
    <t>58.31.01</t>
  </si>
  <si>
    <t>58.31.02</t>
  </si>
  <si>
    <t>din care, pe subcapitole:</t>
  </si>
  <si>
    <t>Administraţia centrală</t>
  </si>
  <si>
    <t>61.08.01</t>
  </si>
  <si>
    <t>Instantele judecatoresti</t>
  </si>
  <si>
    <t>61.08.06</t>
  </si>
  <si>
    <t>Penitenciare</t>
  </si>
  <si>
    <t>61.08.07</t>
  </si>
  <si>
    <t>Alte cheltuieli in domeniul ordinii publice si sigurantei nationale</t>
  </si>
  <si>
    <t>61.08.50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</si>
</sst>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12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6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3" fontId="4" fillId="0" borderId="0" xfId="1" applyNumberFormat="1" applyFont="1" applyAlignment="1">
      <alignment horizontal="center" vertical="center"/>
    </xf>
    <xf numFmtId="0" fontId="1" fillId="0" borderId="0" xfId="0" applyFont="1"/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/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right" vertical="center" wrapText="1"/>
    </xf>
    <xf numFmtId="0" fontId="10" fillId="0" borderId="5" xfId="0" applyFont="1" applyBorder="1" applyAlignment="1">
      <alignment vertical="center" wrapText="1"/>
    </xf>
    <xf numFmtId="0" fontId="8" fillId="5" borderId="5" xfId="0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Border="1"/>
    <xf numFmtId="0" fontId="8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3" fontId="11" fillId="0" borderId="0" xfId="0" applyNumberFormat="1" applyFont="1" applyFill="1" applyAlignment="1">
      <alignment horizontal="right"/>
    </xf>
    <xf numFmtId="3" fontId="3" fillId="0" borderId="5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2" fillId="0" borderId="5" xfId="0" quotePrefix="1" applyFont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vertical="center"/>
    </xf>
    <xf numFmtId="3" fontId="2" fillId="6" borderId="5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2" fillId="6" borderId="5" xfId="2" quotePrefix="1" applyNumberFormat="1" applyFont="1" applyFill="1" applyBorder="1" applyAlignment="1">
      <alignment horizontal="right" vertical="center"/>
    </xf>
    <xf numFmtId="0" fontId="1" fillId="0" borderId="5" xfId="2" applyFont="1" applyFill="1" applyBorder="1" applyAlignment="1">
      <alignment horizontal="left" vertical="center"/>
    </xf>
    <xf numFmtId="0" fontId="1" fillId="0" borderId="0" xfId="2" applyFont="1" applyFill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3" fontId="14" fillId="7" borderId="5" xfId="0" applyNumberFormat="1" applyFont="1" applyFill="1" applyBorder="1" applyAlignment="1">
      <alignment vertical="center"/>
    </xf>
    <xf numFmtId="164" fontId="13" fillId="0" borderId="11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/>
    </xf>
    <xf numFmtId="0" fontId="1" fillId="0" borderId="11" xfId="0" applyFont="1" applyFill="1" applyBorder="1" applyAlignment="1">
      <alignment horizontal="left" vertical="center"/>
    </xf>
    <xf numFmtId="3" fontId="14" fillId="0" borderId="5" xfId="0" applyNumberFormat="1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wrapText="1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15" fillId="0" borderId="4" xfId="0" applyFont="1" applyBorder="1" applyAlignment="1" applyProtection="1">
      <alignment horizontal="left" vertical="center" wrapText="1"/>
    </xf>
    <xf numFmtId="0" fontId="15" fillId="0" borderId="9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</xf>
    <xf numFmtId="164" fontId="13" fillId="0" borderId="1" xfId="0" applyNumberFormat="1" applyFont="1" applyFill="1" applyBorder="1" applyAlignment="1">
      <alignment horizontal="left"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3" fillId="0" borderId="6" xfId="0" applyNumberFormat="1" applyFont="1" applyFill="1" applyBorder="1" applyAlignment="1">
      <alignment horizontal="left" vertical="center" wrapText="1"/>
    </xf>
    <xf numFmtId="164" fontId="13" fillId="0" borderId="7" xfId="0" applyNumberFormat="1" applyFont="1" applyFill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left" vertical="center" wrapText="1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8" xfId="2" applyFont="1" applyFill="1" applyBorder="1" applyAlignment="1">
      <alignment horizontal="left" vertical="center"/>
    </xf>
    <xf numFmtId="0" fontId="3" fillId="6" borderId="4" xfId="2" quotePrefix="1" applyFont="1" applyFill="1" applyBorder="1" applyAlignment="1">
      <alignment horizontal="center" vertical="center"/>
    </xf>
    <xf numFmtId="0" fontId="3" fillId="6" borderId="9" xfId="2" quotePrefix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AF325763-A4C1-420F-BAD4-DDF6689D3BCB}"/>
    <cellStyle name="Normal_fila ANP 04 ian 2011" xfId="2" xr:uid="{C0852645-837C-4BB1-AB4E-DE0E9D8C89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E6F57-E217-4C88-B72F-1E1BD26AB6F8}">
  <dimension ref="A1:J87"/>
  <sheetViews>
    <sheetView tabSelected="1" topLeftCell="A45" zoomScale="90" zoomScaleNormal="90" workbookViewId="0">
      <selection activeCell="P7" sqref="P7"/>
    </sheetView>
  </sheetViews>
  <sheetFormatPr defaultRowHeight="14.25" x14ac:dyDescent="0.2"/>
  <cols>
    <col min="1" max="4" width="2.140625" style="1" customWidth="1"/>
    <col min="5" max="5" width="3.5703125" style="1" customWidth="1"/>
    <col min="6" max="6" width="34.140625" style="1" customWidth="1"/>
    <col min="7" max="7" width="13" style="2" customWidth="1"/>
    <col min="8" max="8" width="8.7109375" style="2" customWidth="1"/>
    <col min="9" max="9" width="28.140625" style="83" customWidth="1"/>
    <col min="10" max="10" width="6.85546875" customWidth="1"/>
  </cols>
  <sheetData>
    <row r="1" spans="1:10" ht="21.75" customHeight="1" x14ac:dyDescent="0.25">
      <c r="I1" s="3"/>
    </row>
    <row r="2" spans="1:10" s="7" customFormat="1" ht="28.5" customHeight="1" x14ac:dyDescent="0.25">
      <c r="A2" s="4" t="s">
        <v>0</v>
      </c>
      <c r="B2" s="4"/>
      <c r="C2" s="4"/>
      <c r="D2" s="4"/>
      <c r="E2" s="4"/>
      <c r="F2" s="1"/>
      <c r="G2" s="5"/>
      <c r="H2" s="5"/>
      <c r="I2" s="6"/>
    </row>
    <row r="3" spans="1:10" s="7" customFormat="1" ht="21.2" customHeight="1" x14ac:dyDescent="0.25">
      <c r="A3" s="4"/>
      <c r="B3" s="4" t="s">
        <v>1</v>
      </c>
      <c r="C3" s="4"/>
      <c r="D3" s="4"/>
      <c r="E3" s="4"/>
      <c r="F3" s="1"/>
      <c r="G3" s="5"/>
      <c r="H3" s="5"/>
      <c r="I3" s="6"/>
    </row>
    <row r="4" spans="1:10" s="7" customFormat="1" ht="22.7" customHeight="1" x14ac:dyDescent="0.25">
      <c r="A4" s="4"/>
      <c r="B4" s="4"/>
      <c r="C4" s="1"/>
      <c r="D4" s="1"/>
      <c r="E4" s="1"/>
      <c r="F4" s="1"/>
      <c r="G4" s="5"/>
      <c r="H4" s="5"/>
      <c r="I4" s="6"/>
    </row>
    <row r="5" spans="1:10" s="7" customFormat="1" ht="22.7" customHeight="1" x14ac:dyDescent="0.25">
      <c r="A5" s="4"/>
      <c r="B5" s="4"/>
      <c r="C5" s="1"/>
      <c r="D5" s="1"/>
      <c r="E5" s="1"/>
      <c r="F5" s="1"/>
      <c r="G5" s="5"/>
      <c r="H5" s="5"/>
      <c r="I5" s="5"/>
    </row>
    <row r="6" spans="1:10" s="7" customFormat="1" ht="61.5" customHeight="1" x14ac:dyDescent="0.25">
      <c r="A6" s="4"/>
      <c r="B6" s="4"/>
      <c r="C6" s="1"/>
      <c r="D6" s="1"/>
      <c r="E6" s="1"/>
      <c r="F6" s="1"/>
      <c r="G6" s="5"/>
      <c r="H6" s="5"/>
      <c r="I6" s="5"/>
    </row>
    <row r="7" spans="1:10" s="9" customFormat="1" ht="21.2" customHeight="1" x14ac:dyDescent="0.2">
      <c r="A7" s="151" t="s">
        <v>2</v>
      </c>
      <c r="B7" s="151"/>
      <c r="C7" s="151"/>
      <c r="D7" s="151"/>
      <c r="E7" s="151"/>
      <c r="F7" s="151"/>
      <c r="G7" s="151"/>
      <c r="H7" s="151"/>
      <c r="I7" s="151"/>
      <c r="J7" s="8"/>
    </row>
    <row r="8" spans="1:10" s="9" customFormat="1" ht="21.75" customHeight="1" x14ac:dyDescent="0.2">
      <c r="A8" s="152" t="s">
        <v>3</v>
      </c>
      <c r="B8" s="152"/>
      <c r="C8" s="152"/>
      <c r="D8" s="152"/>
      <c r="E8" s="152"/>
      <c r="F8" s="152"/>
      <c r="G8" s="152"/>
      <c r="H8" s="152"/>
      <c r="I8" s="152"/>
      <c r="J8" s="10"/>
    </row>
    <row r="9" spans="1:10" s="9" customFormat="1" ht="17.45" customHeight="1" x14ac:dyDescent="0.2">
      <c r="A9" s="151" t="s">
        <v>4</v>
      </c>
      <c r="B9" s="151"/>
      <c r="C9" s="151"/>
      <c r="D9" s="151"/>
      <c r="E9" s="151"/>
      <c r="F9" s="151"/>
      <c r="G9" s="151"/>
      <c r="H9" s="151"/>
      <c r="I9" s="151"/>
    </row>
    <row r="10" spans="1:10" s="9" customFormat="1" ht="18.75" customHeight="1" x14ac:dyDescent="0.2">
      <c r="A10" s="151" t="s">
        <v>5</v>
      </c>
      <c r="B10" s="151"/>
      <c r="C10" s="151"/>
      <c r="D10" s="151"/>
      <c r="E10" s="151"/>
      <c r="F10" s="151"/>
      <c r="G10" s="151"/>
      <c r="H10" s="151"/>
      <c r="I10" s="151"/>
    </row>
    <row r="11" spans="1:10" s="13" customFormat="1" ht="15.75" hidden="1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</row>
    <row r="12" spans="1:10" s="13" customFormat="1" ht="15.75" hidden="1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</row>
    <row r="13" spans="1:10" s="9" customFormat="1" ht="15.75" hidden="1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</row>
    <row r="14" spans="1:10" s="9" customFormat="1" ht="8.4499999999999993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</row>
    <row r="15" spans="1:10" s="9" customFormat="1" ht="23.85" hidden="1" customHeight="1" x14ac:dyDescent="0.2">
      <c r="A15" s="153" t="s">
        <v>6</v>
      </c>
      <c r="B15" s="154"/>
      <c r="C15" s="154"/>
      <c r="D15" s="154"/>
      <c r="E15" s="154"/>
      <c r="F15" s="155"/>
      <c r="G15" s="159"/>
      <c r="H15" s="16"/>
      <c r="I15" s="161" t="s">
        <v>7</v>
      </c>
    </row>
    <row r="16" spans="1:10" s="9" customFormat="1" ht="23.85" hidden="1" customHeight="1" x14ac:dyDescent="0.2">
      <c r="A16" s="156"/>
      <c r="B16" s="157"/>
      <c r="C16" s="157"/>
      <c r="D16" s="157"/>
      <c r="E16" s="157"/>
      <c r="F16" s="158"/>
      <c r="G16" s="160"/>
      <c r="H16" s="17"/>
      <c r="I16" s="141"/>
    </row>
    <row r="17" spans="1:10" s="9" customFormat="1" ht="23.85" hidden="1" customHeight="1" x14ac:dyDescent="0.2">
      <c r="A17" s="18" t="s">
        <v>8</v>
      </c>
      <c r="C17" s="19"/>
      <c r="D17" s="20"/>
      <c r="E17" s="20"/>
      <c r="F17" s="21"/>
      <c r="G17" s="22"/>
      <c r="H17" s="23"/>
      <c r="I17" s="24"/>
      <c r="J17" s="25"/>
    </row>
    <row r="18" spans="1:10" s="9" customFormat="1" ht="23.85" hidden="1" customHeight="1" x14ac:dyDescent="0.2">
      <c r="A18" s="26"/>
      <c r="B18" s="27"/>
      <c r="C18" s="144" t="s">
        <v>9</v>
      </c>
      <c r="D18" s="145"/>
      <c r="E18" s="145"/>
      <c r="F18" s="146"/>
      <c r="G18" s="22"/>
      <c r="H18" s="22"/>
      <c r="I18" s="28"/>
      <c r="J18" s="25"/>
    </row>
    <row r="19" spans="1:10" s="9" customFormat="1" ht="23.85" hidden="1" customHeight="1" x14ac:dyDescent="0.2">
      <c r="A19" s="26"/>
      <c r="B19" s="27"/>
      <c r="C19" s="29"/>
      <c r="D19" s="144" t="s">
        <v>10</v>
      </c>
      <c r="E19" s="145"/>
      <c r="F19" s="146"/>
      <c r="G19" s="30" t="s">
        <v>11</v>
      </c>
      <c r="H19" s="30"/>
      <c r="I19" s="31"/>
      <c r="J19" s="25"/>
    </row>
    <row r="20" spans="1:10" s="9" customFormat="1" ht="23.85" hidden="1" customHeight="1" x14ac:dyDescent="0.2">
      <c r="A20" s="32"/>
      <c r="B20" s="27"/>
      <c r="C20" s="29"/>
      <c r="D20" s="29"/>
      <c r="E20" s="147" t="s">
        <v>12</v>
      </c>
      <c r="F20" s="148"/>
      <c r="G20" s="33" t="s">
        <v>13</v>
      </c>
      <c r="H20" s="33"/>
      <c r="I20" s="34"/>
      <c r="J20" s="25"/>
    </row>
    <row r="21" spans="1:10" s="9" customFormat="1" ht="23.85" hidden="1" customHeight="1" x14ac:dyDescent="0.2">
      <c r="A21" s="35"/>
      <c r="B21" s="36"/>
      <c r="C21" s="16"/>
      <c r="D21" s="16"/>
      <c r="E21" s="149" t="s">
        <v>14</v>
      </c>
      <c r="F21" s="150"/>
      <c r="G21" s="37" t="s">
        <v>15</v>
      </c>
      <c r="H21" s="37"/>
      <c r="I21" s="38"/>
      <c r="J21" s="25"/>
    </row>
    <row r="22" spans="1:10" s="9" customFormat="1" ht="23.85" hidden="1" customHeight="1" x14ac:dyDescent="0.25">
      <c r="A22" s="40"/>
      <c r="B22" s="27"/>
      <c r="C22" s="40" t="s">
        <v>16</v>
      </c>
      <c r="D22" s="29"/>
      <c r="E22" s="29"/>
      <c r="F22" s="29"/>
      <c r="G22" s="41"/>
      <c r="H22" s="41"/>
      <c r="I22" s="39"/>
      <c r="J22" s="25"/>
    </row>
    <row r="23" spans="1:10" s="9" customFormat="1" ht="23.85" hidden="1" customHeight="1" x14ac:dyDescent="0.2">
      <c r="A23" s="32"/>
      <c r="B23" s="27"/>
      <c r="C23" s="29"/>
      <c r="D23" s="138" t="s">
        <v>17</v>
      </c>
      <c r="E23" s="138"/>
      <c r="F23" s="138"/>
      <c r="G23" s="33" t="s">
        <v>18</v>
      </c>
      <c r="H23" s="33"/>
      <c r="I23" s="34"/>
      <c r="J23" s="25"/>
    </row>
    <row r="24" spans="1:10" s="9" customFormat="1" ht="23.85" hidden="1" customHeight="1" x14ac:dyDescent="0.2">
      <c r="A24" s="42"/>
      <c r="B24" s="27"/>
      <c r="C24" s="29"/>
      <c r="D24" s="43"/>
      <c r="E24" s="138" t="s">
        <v>19</v>
      </c>
      <c r="F24" s="138"/>
      <c r="G24" s="22" t="s">
        <v>20</v>
      </c>
      <c r="H24" s="22"/>
      <c r="I24" s="38"/>
      <c r="J24" s="25"/>
    </row>
    <row r="25" spans="1:10" s="9" customFormat="1" ht="23.85" hidden="1" customHeight="1" x14ac:dyDescent="0.2">
      <c r="A25" s="32"/>
      <c r="B25" s="27"/>
      <c r="C25" s="29"/>
      <c r="D25" s="29"/>
      <c r="E25" s="138" t="s">
        <v>21</v>
      </c>
      <c r="F25" s="138"/>
      <c r="G25" s="44" t="s">
        <v>22</v>
      </c>
      <c r="H25" s="44"/>
      <c r="I25" s="38"/>
      <c r="J25" s="25"/>
    </row>
    <row r="26" spans="1:10" s="9" customFormat="1" ht="23.85" hidden="1" customHeight="1" x14ac:dyDescent="0.2">
      <c r="A26" s="32"/>
      <c r="B26" s="27"/>
      <c r="C26" s="29"/>
      <c r="D26" s="138" t="s">
        <v>23</v>
      </c>
      <c r="E26" s="138"/>
      <c r="F26" s="138"/>
      <c r="G26" s="33" t="s">
        <v>24</v>
      </c>
      <c r="H26" s="33"/>
      <c r="I26" s="34"/>
      <c r="J26" s="25"/>
    </row>
    <row r="27" spans="1:10" s="9" customFormat="1" ht="23.85" hidden="1" customHeight="1" x14ac:dyDescent="0.2">
      <c r="A27" s="42"/>
      <c r="B27" s="27"/>
      <c r="C27" s="29"/>
      <c r="D27" s="43"/>
      <c r="E27" s="143" t="s">
        <v>25</v>
      </c>
      <c r="F27" s="143"/>
      <c r="G27" s="22" t="s">
        <v>26</v>
      </c>
      <c r="H27" s="22"/>
      <c r="I27" s="39"/>
      <c r="J27" s="25"/>
    </row>
    <row r="28" spans="1:10" s="9" customFormat="1" ht="23.85" hidden="1" customHeight="1" x14ac:dyDescent="0.2">
      <c r="A28" s="42"/>
      <c r="B28" s="27"/>
      <c r="C28" s="29"/>
      <c r="D28" s="43"/>
      <c r="E28" s="138" t="s">
        <v>27</v>
      </c>
      <c r="F28" s="138"/>
      <c r="G28" s="22" t="s">
        <v>28</v>
      </c>
      <c r="H28" s="22"/>
      <c r="I28" s="38"/>
      <c r="J28" s="25"/>
    </row>
    <row r="29" spans="1:10" s="9" customFormat="1" ht="23.85" hidden="1" customHeight="1" x14ac:dyDescent="0.2">
      <c r="A29" s="32"/>
      <c r="B29" s="27"/>
      <c r="C29" s="29"/>
      <c r="D29" s="29"/>
      <c r="E29" s="138" t="s">
        <v>29</v>
      </c>
      <c r="F29" s="138"/>
      <c r="G29" s="44" t="s">
        <v>30</v>
      </c>
      <c r="H29" s="44"/>
      <c r="I29" s="39"/>
      <c r="J29" s="25"/>
    </row>
    <row r="30" spans="1:10" s="9" customFormat="1" ht="23.85" hidden="1" customHeight="1" x14ac:dyDescent="0.2">
      <c r="A30" s="32"/>
      <c r="B30" s="27"/>
      <c r="C30" s="29"/>
      <c r="D30" s="29"/>
      <c r="E30" s="138" t="s">
        <v>31</v>
      </c>
      <c r="F30" s="138"/>
      <c r="G30" s="44" t="s">
        <v>32</v>
      </c>
      <c r="H30" s="44"/>
      <c r="I30" s="38"/>
      <c r="J30" s="25"/>
    </row>
    <row r="31" spans="1:10" s="9" customFormat="1" ht="23.85" hidden="1" customHeight="1" x14ac:dyDescent="0.2">
      <c r="A31" s="35"/>
      <c r="B31" s="36"/>
      <c r="C31" s="16"/>
      <c r="D31" s="16"/>
      <c r="E31" s="139" t="s">
        <v>33</v>
      </c>
      <c r="F31" s="139"/>
      <c r="G31" s="37" t="s">
        <v>34</v>
      </c>
      <c r="H31" s="37"/>
      <c r="I31" s="39"/>
      <c r="J31" s="25"/>
    </row>
    <row r="32" spans="1:10" s="9" customFormat="1" ht="23.85" hidden="1" customHeight="1" x14ac:dyDescent="0.2">
      <c r="A32" s="32"/>
      <c r="B32" s="27"/>
      <c r="C32" s="29"/>
      <c r="D32" s="29"/>
      <c r="E32" s="138" t="s">
        <v>35</v>
      </c>
      <c r="F32" s="138"/>
      <c r="G32" s="44" t="s">
        <v>36</v>
      </c>
      <c r="H32" s="44"/>
      <c r="I32" s="38"/>
      <c r="J32" s="25"/>
    </row>
    <row r="33" spans="1:10" s="9" customFormat="1" ht="23.85" hidden="1" customHeight="1" x14ac:dyDescent="0.2">
      <c r="A33" s="45"/>
      <c r="B33" s="11"/>
      <c r="C33" s="46"/>
      <c r="D33" s="46"/>
      <c r="E33" s="47"/>
      <c r="F33" s="47"/>
      <c r="G33" s="48"/>
      <c r="H33" s="48"/>
      <c r="I33" s="46"/>
    </row>
    <row r="34" spans="1:10" s="9" customFormat="1" ht="23.85" hidden="1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</row>
    <row r="35" spans="1:10" s="9" customFormat="1" ht="23.85" hidden="1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</row>
    <row r="36" spans="1:10" s="9" customFormat="1" ht="6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</row>
    <row r="37" spans="1:10" s="9" customFormat="1" ht="14.25" customHeight="1" x14ac:dyDescent="0.2">
      <c r="A37" s="49"/>
      <c r="B37" s="50"/>
      <c r="C37" s="49"/>
      <c r="D37" s="49"/>
      <c r="E37" s="49"/>
      <c r="F37" s="49"/>
      <c r="I37" s="51" t="s">
        <v>37</v>
      </c>
    </row>
    <row r="38" spans="1:10" s="9" customFormat="1" ht="13.7" customHeight="1" x14ac:dyDescent="0.2">
      <c r="A38" s="121" t="s">
        <v>6</v>
      </c>
      <c r="B38" s="121"/>
      <c r="C38" s="121"/>
      <c r="D38" s="121"/>
      <c r="E38" s="121"/>
      <c r="F38" s="121"/>
      <c r="G38" s="140" t="s">
        <v>38</v>
      </c>
      <c r="H38" s="52" t="s">
        <v>39</v>
      </c>
      <c r="I38" s="141" t="s">
        <v>40</v>
      </c>
    </row>
    <row r="39" spans="1:10" s="9" customFormat="1" ht="11.1" customHeight="1" x14ac:dyDescent="0.2">
      <c r="A39" s="121"/>
      <c r="B39" s="121"/>
      <c r="C39" s="121"/>
      <c r="D39" s="121"/>
      <c r="E39" s="121"/>
      <c r="F39" s="121"/>
      <c r="G39" s="140"/>
      <c r="H39" s="52" t="s">
        <v>41</v>
      </c>
      <c r="I39" s="142"/>
    </row>
    <row r="40" spans="1:10" s="9" customFormat="1" ht="14.25" customHeight="1" x14ac:dyDescent="0.2">
      <c r="A40" s="53"/>
      <c r="B40" s="54"/>
      <c r="C40" s="54"/>
      <c r="D40" s="54"/>
      <c r="E40" s="54"/>
      <c r="F40" s="54"/>
      <c r="G40" s="54"/>
      <c r="H40" s="54"/>
      <c r="I40" s="27"/>
    </row>
    <row r="41" spans="1:10" s="56" customFormat="1" ht="18.399999999999999" customHeight="1" x14ac:dyDescent="0.2">
      <c r="A41" s="125" t="s">
        <v>42</v>
      </c>
      <c r="B41" s="126"/>
      <c r="C41" s="126"/>
      <c r="D41" s="126"/>
      <c r="E41" s="126"/>
      <c r="F41" s="126"/>
      <c r="G41" s="126"/>
      <c r="H41" s="126"/>
      <c r="I41" s="126"/>
      <c r="J41" s="55"/>
    </row>
    <row r="42" spans="1:10" s="56" customFormat="1" ht="9.6" customHeight="1" x14ac:dyDescent="0.2">
      <c r="A42" s="57"/>
      <c r="B42" s="58"/>
      <c r="C42" s="58"/>
      <c r="D42" s="58"/>
      <c r="E42" s="58"/>
      <c r="F42" s="59"/>
      <c r="G42" s="60"/>
      <c r="H42" s="61"/>
      <c r="I42" s="62"/>
      <c r="J42" s="55"/>
    </row>
    <row r="43" spans="1:10" s="56" customFormat="1" ht="18" customHeight="1" x14ac:dyDescent="0.2">
      <c r="A43" s="57"/>
      <c r="B43" s="127" t="s">
        <v>43</v>
      </c>
      <c r="C43" s="127"/>
      <c r="D43" s="127"/>
      <c r="E43" s="127"/>
      <c r="F43" s="127"/>
      <c r="G43" s="128" t="s">
        <v>44</v>
      </c>
      <c r="H43" s="60" t="s">
        <v>39</v>
      </c>
      <c r="I43" s="63">
        <f t="shared" ref="I43:I44" si="0">I45</f>
        <v>202264000</v>
      </c>
      <c r="J43" s="55"/>
    </row>
    <row r="44" spans="1:10" s="56" customFormat="1" ht="18" customHeight="1" x14ac:dyDescent="0.2">
      <c r="A44" s="57"/>
      <c r="B44" s="127"/>
      <c r="C44" s="127"/>
      <c r="D44" s="127"/>
      <c r="E44" s="127"/>
      <c r="F44" s="127"/>
      <c r="G44" s="129"/>
      <c r="H44" s="60" t="s">
        <v>41</v>
      </c>
      <c r="I44" s="63">
        <f t="shared" si="0"/>
        <v>399000</v>
      </c>
      <c r="J44" s="64"/>
    </row>
    <row r="45" spans="1:10" s="56" customFormat="1" ht="18" customHeight="1" x14ac:dyDescent="0.2">
      <c r="A45" s="57"/>
      <c r="B45" s="130" t="s">
        <v>45</v>
      </c>
      <c r="C45" s="131"/>
      <c r="D45" s="131"/>
      <c r="E45" s="131"/>
      <c r="F45" s="132"/>
      <c r="G45" s="136" t="s">
        <v>46</v>
      </c>
      <c r="H45" s="60" t="s">
        <v>39</v>
      </c>
      <c r="I45" s="65">
        <f>+I47</f>
        <v>202264000</v>
      </c>
      <c r="J45" s="64"/>
    </row>
    <row r="46" spans="1:10" s="67" customFormat="1" ht="18" customHeight="1" x14ac:dyDescent="0.2">
      <c r="A46" s="66"/>
      <c r="B46" s="133"/>
      <c r="C46" s="134"/>
      <c r="D46" s="134"/>
      <c r="E46" s="134"/>
      <c r="F46" s="135"/>
      <c r="G46" s="137"/>
      <c r="H46" s="60" t="s">
        <v>41</v>
      </c>
      <c r="I46" s="65">
        <f>+I48</f>
        <v>399000</v>
      </c>
      <c r="J46" s="64"/>
    </row>
    <row r="47" spans="1:10" s="56" customFormat="1" ht="18" customHeight="1" x14ac:dyDescent="0.2">
      <c r="A47" s="68"/>
      <c r="B47" s="68"/>
      <c r="C47" s="113" t="s">
        <v>47</v>
      </c>
      <c r="D47" s="114"/>
      <c r="E47" s="114"/>
      <c r="F47" s="115"/>
      <c r="G47" s="119">
        <v>58</v>
      </c>
      <c r="H47" s="60" t="s">
        <v>39</v>
      </c>
      <c r="I47" s="69">
        <f t="shared" ref="I47:I48" si="1">I49+I53+I57</f>
        <v>202264000</v>
      </c>
      <c r="J47" s="64"/>
    </row>
    <row r="48" spans="1:10" s="56" customFormat="1" ht="18" customHeight="1" x14ac:dyDescent="0.2">
      <c r="A48" s="68"/>
      <c r="B48" s="68"/>
      <c r="C48" s="116"/>
      <c r="D48" s="117"/>
      <c r="E48" s="117"/>
      <c r="F48" s="118"/>
      <c r="G48" s="120"/>
      <c r="H48" s="60" t="s">
        <v>41</v>
      </c>
      <c r="I48" s="69">
        <f t="shared" si="1"/>
        <v>399000</v>
      </c>
      <c r="J48" s="64"/>
    </row>
    <row r="49" spans="1:10" s="56" customFormat="1" ht="18" customHeight="1" x14ac:dyDescent="0.2">
      <c r="A49" s="68"/>
      <c r="B49" s="68"/>
      <c r="C49" s="70"/>
      <c r="D49" s="121" t="s">
        <v>48</v>
      </c>
      <c r="E49" s="121"/>
      <c r="F49" s="121"/>
      <c r="G49" s="122" t="s">
        <v>49</v>
      </c>
      <c r="H49" s="60" t="s">
        <v>39</v>
      </c>
      <c r="I49" s="71">
        <f>I51</f>
        <v>124000</v>
      </c>
      <c r="J49" s="64"/>
    </row>
    <row r="50" spans="1:10" s="56" customFormat="1" ht="18" customHeight="1" x14ac:dyDescent="0.2">
      <c r="A50" s="68"/>
      <c r="B50" s="68"/>
      <c r="C50" s="72"/>
      <c r="D50" s="121"/>
      <c r="E50" s="121"/>
      <c r="F50" s="121"/>
      <c r="G50" s="123"/>
      <c r="H50" s="60" t="s">
        <v>41</v>
      </c>
      <c r="I50" s="71">
        <f>I52</f>
        <v>124000</v>
      </c>
      <c r="J50" s="64"/>
    </row>
    <row r="51" spans="1:10" s="56" customFormat="1" ht="18" customHeight="1" x14ac:dyDescent="0.2">
      <c r="A51" s="68"/>
      <c r="B51" s="68"/>
      <c r="C51" s="68"/>
      <c r="D51" s="57"/>
      <c r="E51" s="124" t="s">
        <v>50</v>
      </c>
      <c r="F51" s="124"/>
      <c r="G51" s="104" t="s">
        <v>51</v>
      </c>
      <c r="H51" s="60" t="s">
        <v>39</v>
      </c>
      <c r="I51" s="73">
        <v>124000</v>
      </c>
      <c r="J51" s="64"/>
    </row>
    <row r="52" spans="1:10" s="56" customFormat="1" ht="18" customHeight="1" x14ac:dyDescent="0.2">
      <c r="A52" s="68"/>
      <c r="B52" s="68"/>
      <c r="C52" s="68"/>
      <c r="D52" s="57"/>
      <c r="E52" s="124"/>
      <c r="F52" s="124"/>
      <c r="G52" s="105"/>
      <c r="H52" s="60" t="s">
        <v>41</v>
      </c>
      <c r="I52" s="73">
        <v>124000</v>
      </c>
      <c r="J52" s="64"/>
    </row>
    <row r="53" spans="1:10" s="56" customFormat="1" ht="18" customHeight="1" x14ac:dyDescent="0.2">
      <c r="A53" s="68"/>
      <c r="B53" s="68"/>
      <c r="C53" s="68"/>
      <c r="D53" s="88" t="s">
        <v>52</v>
      </c>
      <c r="E53" s="89"/>
      <c r="F53" s="90"/>
      <c r="G53" s="104" t="s">
        <v>53</v>
      </c>
      <c r="H53" s="60" t="s">
        <v>39</v>
      </c>
      <c r="I53" s="71">
        <f>I55</f>
        <v>63000</v>
      </c>
      <c r="J53" s="64"/>
    </row>
    <row r="54" spans="1:10" s="56" customFormat="1" ht="18" customHeight="1" x14ac:dyDescent="0.2">
      <c r="A54" s="68"/>
      <c r="B54" s="68"/>
      <c r="C54" s="68"/>
      <c r="D54" s="91"/>
      <c r="E54" s="92"/>
      <c r="F54" s="93"/>
      <c r="G54" s="105"/>
      <c r="H54" s="60" t="s">
        <v>41</v>
      </c>
      <c r="I54" s="71">
        <f>I56</f>
        <v>275000</v>
      </c>
      <c r="J54" s="64"/>
    </row>
    <row r="55" spans="1:10" s="56" customFormat="1" ht="18" customHeight="1" x14ac:dyDescent="0.2">
      <c r="A55" s="68"/>
      <c r="B55" s="68"/>
      <c r="C55" s="68"/>
      <c r="D55" s="74"/>
      <c r="E55" s="109" t="s">
        <v>50</v>
      </c>
      <c r="F55" s="110"/>
      <c r="G55" s="104" t="s">
        <v>54</v>
      </c>
      <c r="H55" s="60" t="s">
        <v>39</v>
      </c>
      <c r="I55" s="73">
        <v>63000</v>
      </c>
      <c r="J55" s="64"/>
    </row>
    <row r="56" spans="1:10" s="56" customFormat="1" ht="18" customHeight="1" x14ac:dyDescent="0.2">
      <c r="A56" s="68"/>
      <c r="B56" s="68"/>
      <c r="C56" s="68"/>
      <c r="D56" s="74"/>
      <c r="E56" s="111"/>
      <c r="F56" s="112"/>
      <c r="G56" s="105"/>
      <c r="H56" s="60" t="s">
        <v>41</v>
      </c>
      <c r="I56" s="73">
        <v>275000</v>
      </c>
      <c r="J56" s="64"/>
    </row>
    <row r="57" spans="1:10" s="56" customFormat="1" ht="18" customHeight="1" x14ac:dyDescent="0.2">
      <c r="A57" s="68"/>
      <c r="B57" s="68"/>
      <c r="C57" s="68"/>
      <c r="D57" s="88" t="s">
        <v>55</v>
      </c>
      <c r="E57" s="89"/>
      <c r="F57" s="90"/>
      <c r="G57" s="104" t="s">
        <v>56</v>
      </c>
      <c r="H57" s="60" t="s">
        <v>39</v>
      </c>
      <c r="I57" s="71">
        <f t="shared" ref="I57:I58" si="2">I59+I61</f>
        <v>202077000</v>
      </c>
      <c r="J57" s="64"/>
    </row>
    <row r="58" spans="1:10" s="56" customFormat="1" ht="18" customHeight="1" x14ac:dyDescent="0.2">
      <c r="A58" s="68"/>
      <c r="B58" s="68"/>
      <c r="C58" s="68"/>
      <c r="D58" s="91"/>
      <c r="E58" s="92"/>
      <c r="F58" s="93"/>
      <c r="G58" s="105"/>
      <c r="H58" s="60" t="s">
        <v>41</v>
      </c>
      <c r="I58" s="71">
        <f t="shared" si="2"/>
        <v>0</v>
      </c>
      <c r="J58" s="64"/>
    </row>
    <row r="59" spans="1:10" s="56" customFormat="1" ht="18" customHeight="1" x14ac:dyDescent="0.2">
      <c r="A59" s="68"/>
      <c r="B59" s="68"/>
      <c r="C59" s="68"/>
      <c r="D59" s="74"/>
      <c r="E59" s="74"/>
      <c r="F59" s="102" t="s">
        <v>57</v>
      </c>
      <c r="G59" s="104" t="s">
        <v>58</v>
      </c>
      <c r="H59" s="60" t="s">
        <v>39</v>
      </c>
      <c r="I59" s="73">
        <v>29605000</v>
      </c>
      <c r="J59" s="64"/>
    </row>
    <row r="60" spans="1:10" s="56" customFormat="1" ht="18" customHeight="1" x14ac:dyDescent="0.2">
      <c r="A60" s="68"/>
      <c r="B60" s="68"/>
      <c r="C60" s="68"/>
      <c r="D60" s="74"/>
      <c r="E60" s="75"/>
      <c r="F60" s="103"/>
      <c r="G60" s="105"/>
      <c r="H60" s="60" t="s">
        <v>41</v>
      </c>
      <c r="I60" s="73">
        <v>0</v>
      </c>
      <c r="J60" s="64"/>
    </row>
    <row r="61" spans="1:10" s="56" customFormat="1" ht="18" customHeight="1" x14ac:dyDescent="0.2">
      <c r="A61" s="68"/>
      <c r="B61" s="68"/>
      <c r="C61" s="68"/>
      <c r="D61" s="74"/>
      <c r="E61" s="75"/>
      <c r="F61" s="106" t="s">
        <v>50</v>
      </c>
      <c r="G61" s="104" t="s">
        <v>59</v>
      </c>
      <c r="H61" s="60" t="s">
        <v>39</v>
      </c>
      <c r="I61" s="73">
        <v>172472000</v>
      </c>
      <c r="J61" s="64"/>
    </row>
    <row r="62" spans="1:10" s="56" customFormat="1" ht="18" customHeight="1" x14ac:dyDescent="0.2">
      <c r="A62" s="68"/>
      <c r="B62" s="68"/>
      <c r="C62" s="68"/>
      <c r="D62" s="74"/>
      <c r="E62" s="75"/>
      <c r="F62" s="107"/>
      <c r="G62" s="105"/>
      <c r="H62" s="60" t="s">
        <v>41</v>
      </c>
      <c r="I62" s="73">
        <v>0</v>
      </c>
      <c r="J62" s="64"/>
    </row>
    <row r="63" spans="1:10" s="56" customFormat="1" ht="6.2" customHeight="1" x14ac:dyDescent="0.2">
      <c r="A63" s="76"/>
      <c r="B63" s="76"/>
      <c r="C63" s="76"/>
      <c r="I63" s="77"/>
      <c r="J63" s="64"/>
    </row>
    <row r="64" spans="1:10" s="56" customFormat="1" ht="18" customHeight="1" x14ac:dyDescent="0.2">
      <c r="A64" s="108" t="s">
        <v>60</v>
      </c>
      <c r="B64" s="108"/>
      <c r="C64" s="108"/>
      <c r="D64" s="108"/>
      <c r="E64" s="108"/>
      <c r="F64" s="108"/>
      <c r="G64" s="94" t="s">
        <v>44</v>
      </c>
      <c r="H64" s="60" t="s">
        <v>39</v>
      </c>
      <c r="I64" s="63">
        <f>I66+I68+I70+I72</f>
        <v>202264000</v>
      </c>
      <c r="J64" s="64"/>
    </row>
    <row r="65" spans="1:10" s="56" customFormat="1" ht="18" customHeight="1" x14ac:dyDescent="0.2">
      <c r="A65" s="108"/>
      <c r="B65" s="108"/>
      <c r="C65" s="108"/>
      <c r="D65" s="108"/>
      <c r="E65" s="108"/>
      <c r="F65" s="108"/>
      <c r="G65" s="95"/>
      <c r="H65" s="60" t="s">
        <v>41</v>
      </c>
      <c r="I65" s="63">
        <f>I67+I69+I71+I73</f>
        <v>399000</v>
      </c>
      <c r="J65" s="64"/>
    </row>
    <row r="66" spans="1:10" s="56" customFormat="1" ht="18" customHeight="1" x14ac:dyDescent="0.2">
      <c r="A66" s="27"/>
      <c r="B66" s="27"/>
      <c r="C66" s="96" t="s">
        <v>61</v>
      </c>
      <c r="D66" s="97"/>
      <c r="E66" s="97"/>
      <c r="F66" s="98"/>
      <c r="G66" s="94" t="s">
        <v>62</v>
      </c>
      <c r="H66" s="60" t="s">
        <v>39</v>
      </c>
      <c r="I66" s="73">
        <v>8731000</v>
      </c>
      <c r="J66" s="64"/>
    </row>
    <row r="67" spans="1:10" s="56" customFormat="1" ht="18" customHeight="1" x14ac:dyDescent="0.2">
      <c r="A67" s="27"/>
      <c r="B67" s="27"/>
      <c r="C67" s="99"/>
      <c r="D67" s="100"/>
      <c r="E67" s="100"/>
      <c r="F67" s="101"/>
      <c r="G67" s="95"/>
      <c r="H67" s="60" t="s">
        <v>41</v>
      </c>
      <c r="I67" s="73">
        <v>59000</v>
      </c>
      <c r="J67" s="64"/>
    </row>
    <row r="68" spans="1:10" s="56" customFormat="1" ht="18" hidden="1" customHeight="1" x14ac:dyDescent="0.2">
      <c r="A68" s="27"/>
      <c r="B68" s="27"/>
      <c r="C68" s="96" t="s">
        <v>63</v>
      </c>
      <c r="D68" s="97"/>
      <c r="E68" s="97"/>
      <c r="F68" s="98"/>
      <c r="G68" s="94" t="s">
        <v>64</v>
      </c>
      <c r="H68" s="60" t="s">
        <v>39</v>
      </c>
      <c r="I68" s="73">
        <v>0</v>
      </c>
      <c r="J68" s="64"/>
    </row>
    <row r="69" spans="1:10" s="56" customFormat="1" ht="18" hidden="1" customHeight="1" x14ac:dyDescent="0.2">
      <c r="A69" s="27"/>
      <c r="B69" s="27"/>
      <c r="C69" s="99"/>
      <c r="D69" s="100"/>
      <c r="E69" s="100"/>
      <c r="F69" s="101"/>
      <c r="G69" s="95"/>
      <c r="H69" s="60" t="s">
        <v>41</v>
      </c>
      <c r="I69" s="73">
        <v>0</v>
      </c>
      <c r="J69" s="64"/>
    </row>
    <row r="70" spans="1:10" s="56" customFormat="1" ht="18" customHeight="1" x14ac:dyDescent="0.2">
      <c r="A70" s="27"/>
      <c r="B70" s="27"/>
      <c r="C70" s="96" t="s">
        <v>65</v>
      </c>
      <c r="D70" s="97"/>
      <c r="E70" s="97"/>
      <c r="F70" s="98"/>
      <c r="G70" s="94" t="s">
        <v>66</v>
      </c>
      <c r="H70" s="60" t="s">
        <v>39</v>
      </c>
      <c r="I70" s="73">
        <v>193405000</v>
      </c>
      <c r="J70" s="64"/>
    </row>
    <row r="71" spans="1:10" s="56" customFormat="1" ht="18" customHeight="1" x14ac:dyDescent="0.2">
      <c r="A71" s="27"/>
      <c r="B71" s="27"/>
      <c r="C71" s="99"/>
      <c r="D71" s="100"/>
      <c r="E71" s="100"/>
      <c r="F71" s="101"/>
      <c r="G71" s="95"/>
      <c r="H71" s="60" t="s">
        <v>41</v>
      </c>
      <c r="I71" s="73">
        <v>0</v>
      </c>
      <c r="J71" s="64"/>
    </row>
    <row r="72" spans="1:10" s="56" customFormat="1" ht="18" customHeight="1" x14ac:dyDescent="0.2">
      <c r="A72" s="27"/>
      <c r="B72" s="27"/>
      <c r="C72" s="88" t="s">
        <v>67</v>
      </c>
      <c r="D72" s="89"/>
      <c r="E72" s="89"/>
      <c r="F72" s="90"/>
      <c r="G72" s="94" t="s">
        <v>68</v>
      </c>
      <c r="H72" s="60" t="s">
        <v>39</v>
      </c>
      <c r="I72" s="73">
        <v>128000</v>
      </c>
      <c r="J72" s="64"/>
    </row>
    <row r="73" spans="1:10" s="79" customFormat="1" ht="18" customHeight="1" x14ac:dyDescent="0.2">
      <c r="A73" s="78"/>
      <c r="B73" s="78"/>
      <c r="C73" s="91"/>
      <c r="D73" s="92"/>
      <c r="E73" s="92"/>
      <c r="F73" s="93"/>
      <c r="G73" s="95"/>
      <c r="H73" s="60" t="s">
        <v>41</v>
      </c>
      <c r="I73" s="73">
        <v>340000</v>
      </c>
      <c r="J73" s="64"/>
    </row>
    <row r="74" spans="1:10" ht="18" customHeight="1" x14ac:dyDescent="0.25">
      <c r="F74" s="80"/>
      <c r="G74" s="81"/>
      <c r="H74" s="81"/>
      <c r="I74" s="81"/>
    </row>
    <row r="75" spans="1:10" ht="21.75" customHeight="1" x14ac:dyDescent="0.2">
      <c r="F75" s="82"/>
    </row>
    <row r="76" spans="1:10" ht="19.149999999999999" customHeight="1" x14ac:dyDescent="0.2">
      <c r="F76" s="84"/>
      <c r="H76" s="85"/>
      <c r="I76" s="86"/>
    </row>
    <row r="77" spans="1:10" ht="15.75" customHeight="1" x14ac:dyDescent="0.2">
      <c r="F77" s="84"/>
      <c r="H77" s="84"/>
      <c r="I77" s="86"/>
    </row>
    <row r="78" spans="1:10" ht="15.75" customHeight="1" x14ac:dyDescent="0.2">
      <c r="H78" s="84"/>
      <c r="I78" s="87"/>
    </row>
    <row r="79" spans="1:10" ht="15.75" customHeight="1" x14ac:dyDescent="0.2"/>
    <row r="80" spans="1:10" ht="15.75" customHeight="1" x14ac:dyDescent="0.2"/>
    <row r="81" spans="8:9" ht="15.75" customHeight="1" x14ac:dyDescent="0.2"/>
    <row r="82" spans="8:9" ht="15.75" customHeight="1" x14ac:dyDescent="0.2">
      <c r="H82" s="84"/>
    </row>
    <row r="83" spans="8:9" x14ac:dyDescent="0.2">
      <c r="H83" s="84"/>
    </row>
    <row r="84" spans="8:9" x14ac:dyDescent="0.2">
      <c r="H84" s="84"/>
    </row>
    <row r="85" spans="8:9" ht="12.75" x14ac:dyDescent="0.2">
      <c r="I85" s="86"/>
    </row>
    <row r="86" spans="8:9" ht="12.75" x14ac:dyDescent="0.2">
      <c r="I86" s="86"/>
    </row>
    <row r="87" spans="8:9" ht="12.75" x14ac:dyDescent="0.2">
      <c r="I87" s="87"/>
    </row>
  </sheetData>
  <mergeCells count="55">
    <mergeCell ref="A7:I7"/>
    <mergeCell ref="A8:I8"/>
    <mergeCell ref="A9:I9"/>
    <mergeCell ref="A10:I10"/>
    <mergeCell ref="A15:F16"/>
    <mergeCell ref="G15:G16"/>
    <mergeCell ref="I15:I16"/>
    <mergeCell ref="C18:F18"/>
    <mergeCell ref="D19:F19"/>
    <mergeCell ref="E20:F20"/>
    <mergeCell ref="E21:F21"/>
    <mergeCell ref="D23:F23"/>
    <mergeCell ref="I38:I39"/>
    <mergeCell ref="E24:F24"/>
    <mergeCell ref="E25:F25"/>
    <mergeCell ref="D26:F26"/>
    <mergeCell ref="E27:F27"/>
    <mergeCell ref="E28:F28"/>
    <mergeCell ref="E29:F29"/>
    <mergeCell ref="E30:F30"/>
    <mergeCell ref="E31:F31"/>
    <mergeCell ref="E32:F32"/>
    <mergeCell ref="A38:F39"/>
    <mergeCell ref="G38:G39"/>
    <mergeCell ref="A41:I41"/>
    <mergeCell ref="B43:F44"/>
    <mergeCell ref="G43:G44"/>
    <mergeCell ref="B45:F46"/>
    <mergeCell ref="G45:G46"/>
    <mergeCell ref="C47:F48"/>
    <mergeCell ref="G47:G48"/>
    <mergeCell ref="D49:F50"/>
    <mergeCell ref="G49:G50"/>
    <mergeCell ref="E51:F52"/>
    <mergeCell ref="G51:G52"/>
    <mergeCell ref="D53:F54"/>
    <mergeCell ref="G53:G54"/>
    <mergeCell ref="E55:F56"/>
    <mergeCell ref="G55:G56"/>
    <mergeCell ref="D57:F58"/>
    <mergeCell ref="G57:G58"/>
    <mergeCell ref="F59:F60"/>
    <mergeCell ref="G59:G60"/>
    <mergeCell ref="F61:F62"/>
    <mergeCell ref="G61:G62"/>
    <mergeCell ref="A64:F65"/>
    <mergeCell ref="G64:G65"/>
    <mergeCell ref="C72:F73"/>
    <mergeCell ref="G72:G73"/>
    <mergeCell ref="C66:F67"/>
    <mergeCell ref="G66:G67"/>
    <mergeCell ref="C68:F69"/>
    <mergeCell ref="G68:G69"/>
    <mergeCell ref="C70:F71"/>
    <mergeCell ref="G70:G71"/>
  </mergeCells>
  <conditionalFormatting sqref="F75">
    <cfRule type="cellIs" dxfId="3" priority="4" operator="lessThan">
      <formula>0</formula>
    </cfRule>
  </conditionalFormatting>
  <conditionalFormatting sqref="H76:H77">
    <cfRule type="cellIs" dxfId="2" priority="3" operator="lessThan">
      <formula>0</formula>
    </cfRule>
  </conditionalFormatting>
  <conditionalFormatting sqref="F76">
    <cfRule type="cellIs" dxfId="1" priority="2" operator="lessThan">
      <formula>0</formula>
    </cfRule>
  </conditionalFormatting>
  <conditionalFormatting sqref="I2:I4">
    <cfRule type="cellIs" dxfId="0" priority="1" operator="lessThan">
      <formula>0</formula>
    </cfRule>
  </conditionalFormatting>
  <pageMargins left="0.74803149606299213" right="0.55118110236220474" top="0.59055118110236227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cap 6108 an 2023</vt:lpstr>
      <vt:lpstr>'bg cap 6108 an 2023'!Print_Titles</vt:lpstr>
    </vt:vector>
  </TitlesOfParts>
  <Company>Ministerul Justiției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Lenuta Eteu</dc:creator>
  <cp:lastModifiedBy>Lenuta Eteu</cp:lastModifiedBy>
  <dcterms:created xsi:type="dcterms:W3CDTF">2023-05-22T09:12:05Z</dcterms:created>
  <dcterms:modified xsi:type="dcterms:W3CDTF">2023-05-22T09:16:28Z</dcterms:modified>
</cp:coreProperties>
</file>