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1075" windowHeight="8010"/>
  </bookViews>
  <sheets>
    <sheet name="CONT EXECUTIE CHELTUIELI 2020 " sheetId="5" r:id="rId1"/>
  </sheets>
  <externalReferences>
    <externalReference r:id="rId2"/>
  </externalReferences>
  <definedNames>
    <definedName name="__xlfn_BAHTTEXT">#N/A</definedName>
    <definedName name="_xlnm.Database">#REF!</definedName>
    <definedName name="Excel_BuiltIn_Database">#REF!</definedName>
    <definedName name="_xlnm.Print_Area" localSheetId="0">'CONT EXECUTIE CHELTUIELI 2020 '!$A$1:$E$214</definedName>
    <definedName name="_xlnm.Print_Titles" localSheetId="0">'CONT EXECUTIE CHELTUIELI 2020 '!$4:$7</definedName>
  </definedNames>
  <calcPr calcId="145621"/>
</workbook>
</file>

<file path=xl/calcChain.xml><?xml version="1.0" encoding="utf-8"?>
<calcChain xmlns="http://schemas.openxmlformats.org/spreadsheetml/2006/main">
  <c r="G185" i="5" l="1"/>
  <c r="G39" i="5"/>
  <c r="G38" i="5"/>
  <c r="A3" i="5"/>
  <c r="F40" i="5" l="1"/>
  <c r="G40" i="5"/>
  <c r="F44" i="5"/>
  <c r="G44" i="5"/>
  <c r="F76" i="5"/>
  <c r="F77" i="5"/>
  <c r="F42" i="5"/>
  <c r="G42" i="5"/>
  <c r="G47" i="5"/>
  <c r="G54" i="5"/>
  <c r="G55" i="5"/>
  <c r="F60" i="5"/>
  <c r="F61" i="5"/>
  <c r="F62" i="5"/>
  <c r="F63" i="5"/>
  <c r="F64" i="5"/>
  <c r="F67" i="5"/>
  <c r="F68" i="5"/>
  <c r="F71" i="5"/>
  <c r="F78" i="5"/>
  <c r="F79" i="5"/>
  <c r="F80" i="5"/>
  <c r="F84" i="5"/>
  <c r="F118" i="5"/>
  <c r="F119" i="5"/>
  <c r="F120" i="5"/>
  <c r="F121" i="5"/>
  <c r="F122" i="5"/>
  <c r="G46" i="5"/>
  <c r="G195" i="5"/>
  <c r="F206" i="5" l="1"/>
  <c r="G206" i="5"/>
  <c r="G177" i="5"/>
  <c r="G41" i="5"/>
  <c r="F41" i="5"/>
  <c r="F52" i="5"/>
  <c r="G52" i="5"/>
  <c r="G37" i="5"/>
  <c r="F37" i="5"/>
  <c r="G205" i="5"/>
  <c r="F205" i="5"/>
  <c r="F87" i="5"/>
  <c r="F117" i="5"/>
  <c r="F82" i="5"/>
  <c r="F83" i="5"/>
  <c r="G53" i="5"/>
  <c r="F53" i="5"/>
  <c r="G51" i="5"/>
  <c r="F51" i="5"/>
  <c r="G49" i="5"/>
  <c r="F49" i="5"/>
  <c r="F73" i="5"/>
  <c r="F72" i="5"/>
  <c r="F50" i="5"/>
  <c r="G50" i="5"/>
  <c r="G45" i="5"/>
  <c r="F45" i="5"/>
  <c r="F74" i="5"/>
  <c r="F75" i="5"/>
  <c r="G43" i="5"/>
  <c r="F43" i="5"/>
  <c r="G90" i="5" l="1"/>
  <c r="F116" i="5"/>
  <c r="F86" i="5"/>
  <c r="G36" i="5"/>
  <c r="F48" i="5"/>
  <c r="G48" i="5"/>
  <c r="F204" i="5"/>
  <c r="G204" i="5"/>
  <c r="G35" i="5" l="1"/>
  <c r="F203" i="5"/>
  <c r="G203" i="5"/>
  <c r="F199" i="5"/>
  <c r="F85" i="5"/>
  <c r="F115" i="5"/>
  <c r="G89" i="5"/>
  <c r="F198" i="5" l="1"/>
  <c r="F202" i="5"/>
  <c r="G202" i="5"/>
  <c r="G88" i="5"/>
  <c r="F114" i="5"/>
  <c r="F201" i="5" l="1"/>
  <c r="G201" i="5"/>
</calcChain>
</file>

<file path=xl/sharedStrings.xml><?xml version="1.0" encoding="utf-8"?>
<sst xmlns="http://schemas.openxmlformats.org/spreadsheetml/2006/main" count="399" uniqueCount="333">
  <si>
    <t>A</t>
  </si>
  <si>
    <t>B</t>
  </si>
  <si>
    <t>inițiale</t>
  </si>
  <si>
    <t>definitive</t>
  </si>
  <si>
    <t>Contributii pentru concedii si indemnizatii</t>
  </si>
  <si>
    <t>CONTUL DE EXECUTIE A BUGETULUI INSTITUTIEI PUBLICE- CHELTUIELI</t>
  </si>
  <si>
    <t>Denumirea indicatorilor*)</t>
  </si>
  <si>
    <t>Cod</t>
  </si>
  <si>
    <t>Credite bugetare</t>
  </si>
  <si>
    <t>Plăţi efectuate</t>
  </si>
  <si>
    <t>ANGAJAMENT LEGAL DE  PLATĂ</t>
  </si>
  <si>
    <t xml:space="preserve">ANGAJAMENT LEGAL DE PLATĂ </t>
  </si>
  <si>
    <t xml:space="preserve">dembrie </t>
  </si>
  <si>
    <t xml:space="preserve">CHELTUIELI- TOTAL      </t>
  </si>
  <si>
    <t>CHELTUIELI CURENTE</t>
  </si>
  <si>
    <t>5000.01</t>
  </si>
  <si>
    <t>TITLUL I CHELTUIELI DE PERSONAL</t>
  </si>
  <si>
    <t>5000.10</t>
  </si>
  <si>
    <t>TITLUL II BUNURI SI SERVICII</t>
  </si>
  <si>
    <t>5000.20</t>
  </si>
  <si>
    <t>TITLUL III DABANZI</t>
  </si>
  <si>
    <t>5000.30</t>
  </si>
  <si>
    <t>TITLUL VI TRANSFERURU ÎNTRE UNITĂȚI ALE ADMINISTRAȚIEI PUBLICE</t>
  </si>
  <si>
    <t>5000.51</t>
  </si>
  <si>
    <t>TITLUL IX ASISTENTA SOCIALA</t>
  </si>
  <si>
    <t>5000.57</t>
  </si>
  <si>
    <t>PLATI EFECTUATE IN ANII PRECEDENTI SI RECUPERATE IN ANUL CURENT</t>
  </si>
  <si>
    <t>5000.85</t>
  </si>
  <si>
    <t xml:space="preserve">TITLU X PROIECTE CU FINANTARE DIN FONDURI EXTERNE NERAMBURSABILE AFERENTE CADRULUI FINANCIAR 2014-2020 </t>
  </si>
  <si>
    <t>5000.58</t>
  </si>
  <si>
    <t>TITLUL XI ALTE CHELTUIELI</t>
  </si>
  <si>
    <t>5000.59</t>
  </si>
  <si>
    <t>CHELTUIELI DE CAPITAL</t>
  </si>
  <si>
    <t>5000.70</t>
  </si>
  <si>
    <t>TITLUL XIIi ACTIVE NEFINANCIARE</t>
  </si>
  <si>
    <t>5000.71</t>
  </si>
  <si>
    <t>5005.01</t>
  </si>
  <si>
    <t>5005.10</t>
  </si>
  <si>
    <t>5005.20</t>
  </si>
  <si>
    <t>5005.30</t>
  </si>
  <si>
    <t>TITLUL VI TRANSFERURI ÎNTRE UNITĂȚI ALE ADMINISTRAȚIEI PUBLICE</t>
  </si>
  <si>
    <t>5005.51</t>
  </si>
  <si>
    <t>5005.57</t>
  </si>
  <si>
    <t>6605.58</t>
  </si>
  <si>
    <t>5005.59</t>
  </si>
  <si>
    <t>5005.70</t>
  </si>
  <si>
    <t>5005.71</t>
  </si>
  <si>
    <t>Partea a III-a CHELTUIELI SOC-CULTURALE</t>
  </si>
  <si>
    <t>6600.05</t>
  </si>
  <si>
    <t>6600.05.01</t>
  </si>
  <si>
    <t>SANATATE</t>
  </si>
  <si>
    <t>6605</t>
  </si>
  <si>
    <t>6605.01</t>
  </si>
  <si>
    <t>6605.10</t>
  </si>
  <si>
    <t>Cheltuieli de salarii in bani</t>
  </si>
  <si>
    <t>6605.10.01</t>
  </si>
  <si>
    <t>Salarii de baza</t>
  </si>
  <si>
    <t>6605.10.01.01</t>
  </si>
  <si>
    <t>Spor penru condiții de muncă</t>
  </si>
  <si>
    <t>6605.10.01.05</t>
  </si>
  <si>
    <t>Alte sporuri</t>
  </si>
  <si>
    <t>6605.10.01.06</t>
  </si>
  <si>
    <t>Indemnizatii platite unor persoane din afara unitatii</t>
  </si>
  <si>
    <t>6605.10.01.12</t>
  </si>
  <si>
    <t>Drepturi de delegare</t>
  </si>
  <si>
    <t>6605.10.01.13</t>
  </si>
  <si>
    <t>Indemnizatii de detaşare</t>
  </si>
  <si>
    <t>6605.10.01.14</t>
  </si>
  <si>
    <t>Indemnizații de hrană</t>
  </si>
  <si>
    <t>6605.10.01.17</t>
  </si>
  <si>
    <t>Alte drepturi salariale in bani, dc</t>
  </si>
  <si>
    <t>6605.10.01.30</t>
  </si>
  <si>
    <t xml:space="preserve">     - hotarari judecatoresti</t>
  </si>
  <si>
    <t>Cheltuieli salariale în natură</t>
  </si>
  <si>
    <t>6605.10.02</t>
  </si>
  <si>
    <t>Vouchere de vacanță</t>
  </si>
  <si>
    <t>6605.10.02.06</t>
  </si>
  <si>
    <t>Contributii</t>
  </si>
  <si>
    <t>6605.10.03</t>
  </si>
  <si>
    <t>Contributii de asigurari sociale de stat</t>
  </si>
  <si>
    <t>6605.10.03.01</t>
  </si>
  <si>
    <t>Contributii de asigurari de somaj</t>
  </si>
  <si>
    <t>6605.10.03.02</t>
  </si>
  <si>
    <t>Contributii de asigurari sociale de sanatate</t>
  </si>
  <si>
    <t>6605.10.03.03</t>
  </si>
  <si>
    <t xml:space="preserve">Contributii de asigurari pentru accidente de munca si boli profesionale </t>
  </si>
  <si>
    <t>6605.10.03.04</t>
  </si>
  <si>
    <t>6605.10.03.06</t>
  </si>
  <si>
    <t>Contribuția asiguratorie pentru muncă</t>
  </si>
  <si>
    <t>6605.10.03.07</t>
  </si>
  <si>
    <t>Contribuții plătite de angajator în numele angajatului</t>
  </si>
  <si>
    <t>6605.10.03.08</t>
  </si>
  <si>
    <t>6605.20</t>
  </si>
  <si>
    <t>Bunuri si servicii</t>
  </si>
  <si>
    <t>6605.20.01</t>
  </si>
  <si>
    <t>Furnituri de birou</t>
  </si>
  <si>
    <t>6605.20.01.01</t>
  </si>
  <si>
    <t>Materiale pentru curatenie</t>
  </si>
  <si>
    <t>6605.20.01.02</t>
  </si>
  <si>
    <t>Incalzit, iluminat si forta motrica</t>
  </si>
  <si>
    <t>6605.20.01.03</t>
  </si>
  <si>
    <t>Apa, canal si salubritate</t>
  </si>
  <si>
    <t>6605.20.01.04</t>
  </si>
  <si>
    <t>Carburanti si lubrifianti</t>
  </si>
  <si>
    <t>6605.20.01.05</t>
  </si>
  <si>
    <t>Piese de schimb</t>
  </si>
  <si>
    <t>6605.20.01.06</t>
  </si>
  <si>
    <t>Posta, telecomunicatii, radio, tv, internet</t>
  </si>
  <si>
    <t>6605.20.01.08</t>
  </si>
  <si>
    <t>Materiale si prestari de servicii cu caracter functional</t>
  </si>
  <si>
    <t>6605.20.01.09</t>
  </si>
  <si>
    <t>Materiale si prestari de servicii cu caracter medical</t>
  </si>
  <si>
    <t>6605.20.01.09.1</t>
  </si>
  <si>
    <t>Materiale si prestari de servicii cu caracter functional pt ch.proprii</t>
  </si>
  <si>
    <t>6605.20.01.09.2</t>
  </si>
  <si>
    <t>Alte bunuri si servicii pentru intretinere si functionare, din care:</t>
  </si>
  <si>
    <t>6605.20.01.30</t>
  </si>
  <si>
    <t xml:space="preserve"> - sume pentru servicii poștale în vederea distribuției cardurilor naționale</t>
  </si>
  <si>
    <t xml:space="preserve">  -  sume pentru servicii de mentenanță și suport tehnic ERP</t>
  </si>
  <si>
    <t>Reparatii curente</t>
  </si>
  <si>
    <t>6605.20.02</t>
  </si>
  <si>
    <t>Bunuri de natura obiectelor de inventar</t>
  </si>
  <si>
    <t>6605.20.05</t>
  </si>
  <si>
    <t>Alte obiecte de inventar</t>
  </si>
  <si>
    <t>6605.20.05.30</t>
  </si>
  <si>
    <t>Deplasari, detasari, transferari</t>
  </si>
  <si>
    <t>6605.20.06</t>
  </si>
  <si>
    <t>Deplasari interne, detasari, transferari</t>
  </si>
  <si>
    <t>6605.20.06.01</t>
  </si>
  <si>
    <t>Deplasari in strainatate</t>
  </si>
  <si>
    <t>6605.20.06.02</t>
  </si>
  <si>
    <t>Carti, publicatii si materiale documentare</t>
  </si>
  <si>
    <t>6605.20.11</t>
  </si>
  <si>
    <t>Consultanţă şi expertiză</t>
  </si>
  <si>
    <t>6605.20.12</t>
  </si>
  <si>
    <t>Pregatire profesionala</t>
  </si>
  <si>
    <t>6605.20.13</t>
  </si>
  <si>
    <t>Protectia muncii</t>
  </si>
  <si>
    <t>6605.20.14</t>
  </si>
  <si>
    <t>Cheltuieli judiciare si extrajudiciare derivate din actiuni in reprezentarea intereselor statului, potrivit dispozitiilor legale</t>
  </si>
  <si>
    <t>6605.20.25</t>
  </si>
  <si>
    <t>Alte cheltuieli</t>
  </si>
  <si>
    <t>6605.20.30</t>
  </si>
  <si>
    <t>Chirii</t>
  </si>
  <si>
    <t>6605.20.30.04</t>
  </si>
  <si>
    <t>Alte cheltuieli cu bunuri si servicii</t>
  </si>
  <si>
    <t>6605.20.30.30</t>
  </si>
  <si>
    <t>6605.30</t>
  </si>
  <si>
    <t>Alte dobanzi</t>
  </si>
  <si>
    <t>66.05.30.03</t>
  </si>
  <si>
    <t>Dobanda datorata trezoreriei statului</t>
  </si>
  <si>
    <t>66.05.30.03.02</t>
  </si>
  <si>
    <t>6605.51</t>
  </si>
  <si>
    <t>TRANSFERURI CURENTE</t>
  </si>
  <si>
    <t>6605.51.01</t>
  </si>
  <si>
    <t>Transferuri din bugetul fondului național unic de asigurări sociale de sănătate către unitățile sanitare pentru acoperirea creșterilor salariale, din care:</t>
  </si>
  <si>
    <t>6605.51.01.66</t>
  </si>
  <si>
    <t>~ influente financiare determinate de cresterile salariale prevazute de art.38, alin.3, lit.g) din Legea nr.153/2017,cu modificările și completările ulterioare</t>
  </si>
  <si>
    <t xml:space="preserve"> influente financiare determinate de cresterile salariale prevazute de art. 38 alin. 4^3  din Legea-cadru nr. 153/2017,cu modificările și completările ulterioare</t>
  </si>
  <si>
    <t xml:space="preserve"> influente financiare determinate de cresterile salariale prevazute de art. 38 alin. 4^4 din Legea-cadru nr. 153/2017, cu modificările și completările ulterioare</t>
  </si>
  <si>
    <t>~influente financiare determinate de cresterile salariale prevazute de art.38, alin.4 din Legea nr.153/2017, cu modificarile si completarile ulterioare, din care:</t>
  </si>
  <si>
    <t xml:space="preserve"> - influente financiare determinate de cresterile salariale prevazute de art.38, alin.4 din Legea nr.153/2017 reprezentand majorarea cu 1/4 din diferenţa dintre salariul de bază, solda de funcţie/salariul de funcţie, indemnizaţia de încadrare prevăzute de lege pentru anul 2022 şi cel/cea din luna decembrie 2018, conform art.34, alin(1) din OUG nr.114/2018 cu modificarile si completarile ulterioare </t>
  </si>
  <si>
    <t xml:space="preserve"> - influente financiare determinate de cresterile salariale prevazute de art.38, alin.4 din Legea nr.153/2017 reprezentand majorarea cu 1/3 din diferenţa dintre salariul de bază, solda de funcţie/salariul de funcţie, indemnizaţia de încadrare prevăzute de lege pentru anul 2022 şi cel/cea din luna decembrie 2019, conform art.45 din Legea nr.5/2020</t>
  </si>
  <si>
    <t>~ majorarea acordată suplimentar drepturilor salariale cuvenite, in cuantum de 75%,  pentru personalul din unităţile sanitare publice, conform art.3^1 din Legea nr.19/2020, cu modificarile si completarile ulterioare</t>
  </si>
  <si>
    <t>~majorarea acordată suplimentar drepturilor salariale cuvenite, in cuantum de 75%,  pentru personalul din unităţile sanitare publice, conform art.4, alin.(6) din OUG 147/2020</t>
  </si>
  <si>
    <t>Transferuri pentru stimulentul de risc, din care:</t>
  </si>
  <si>
    <t>6605.51.01.75</t>
  </si>
  <si>
    <t>~ sume alocate in baza OUG nr.43/2020, cu modificarile si completarile ulterioare si a Ordinului CNAS nr.540/2020 cu modificarile si completarile ulterioare</t>
  </si>
  <si>
    <t>~ sume alocate in baza Legii nr.82/2020 de aprobare a OUG nr.43/2020 si a Ordinului CNAS nr.1192/2020</t>
  </si>
  <si>
    <t>Programe din Fondul Social European (FSE)</t>
  </si>
  <si>
    <t>6605.58.02</t>
  </si>
  <si>
    <t>Finantare nationala</t>
  </si>
  <si>
    <t>6605.58.02.01</t>
  </si>
  <si>
    <t>Finantare externa nerambursabila</t>
  </si>
  <si>
    <t>6605.58.02.02</t>
  </si>
  <si>
    <t>Cheltuieli neeligibile</t>
  </si>
  <si>
    <t>6605.58.02.03</t>
  </si>
  <si>
    <t>Alte programe comunitare finantate in perioada 2014-2020</t>
  </si>
  <si>
    <t>6605.58.15</t>
  </si>
  <si>
    <t>6605.58.15.01</t>
  </si>
  <si>
    <t>6605.58.15.02</t>
  </si>
  <si>
    <t>6605.58.15.03</t>
  </si>
  <si>
    <t>6605.59</t>
  </si>
  <si>
    <t>Despăgubiri civile</t>
  </si>
  <si>
    <t>6605.59.17</t>
  </si>
  <si>
    <t>Sume aferente persoanelor cu hadicap neîncadrate</t>
  </si>
  <si>
    <t>6605.59.40</t>
  </si>
  <si>
    <t>6605.70</t>
  </si>
  <si>
    <t>TITLUL XIII                                   ACTIVE NEFINANCIARE</t>
  </si>
  <si>
    <t>6605.71</t>
  </si>
  <si>
    <t>Active fixe</t>
  </si>
  <si>
    <t>6605.71.01</t>
  </si>
  <si>
    <t>Constructii</t>
  </si>
  <si>
    <t>6605.71.01.01</t>
  </si>
  <si>
    <t xml:space="preserve">Maşini, echipamente si mijloace de transport </t>
  </si>
  <si>
    <t>6605.71.01.02</t>
  </si>
  <si>
    <t>Mobilier, aparatura birotica si alte active corporale</t>
  </si>
  <si>
    <t>6605.71.01.03</t>
  </si>
  <si>
    <t>Alte active fixe</t>
  </si>
  <si>
    <t>6605.71.01.30</t>
  </si>
  <si>
    <t>Reparatii capitale aferente activelor fixe</t>
  </si>
  <si>
    <t>6605.71.03</t>
  </si>
  <si>
    <t>Administratia centrala</t>
  </si>
  <si>
    <t>Servicii publice descentralizate</t>
  </si>
  <si>
    <t>6605.02</t>
  </si>
  <si>
    <t>PLATI EFECTUATE IN ANII PRECEDENTI SI RECUPERATE IN ANUL CURENT (cod 85)</t>
  </si>
  <si>
    <t>84</t>
  </si>
  <si>
    <t>TITLUL XV PLATI EFECTUATE IN ANII PRECEDENTI SI RECUPERATE IN ANUL CURENT (cod 85.01)</t>
  </si>
  <si>
    <t>85</t>
  </si>
  <si>
    <t>Plati efectuate in anii precedenti si recuperate in anul curent pentru sanatate</t>
  </si>
  <si>
    <t>85.01</t>
  </si>
  <si>
    <t>85.01.03</t>
  </si>
  <si>
    <t>Produse farmaceutice, materiale sanitare specifice si dispozitive medicale</t>
  </si>
  <si>
    <t>6605.03</t>
  </si>
  <si>
    <t>Medicamente cu si fara contributie personala, din care</t>
  </si>
  <si>
    <t>6605.03.01</t>
  </si>
  <si>
    <t xml:space="preserve">    ~ activitatea curenta</t>
  </si>
  <si>
    <t xml:space="preserve">    ~ medicamente 40% - conform HG nr. 186/2009 privind aprobarea Programului pentru compensarea cu 90% a prețului de referință al medicamentelor, cu modificările și completările ulterioare</t>
  </si>
  <si>
    <t xml:space="preserve">    ~ personal contractual</t>
  </si>
  <si>
    <t xml:space="preserve">       ~sume cost volum rezultat</t>
  </si>
  <si>
    <t xml:space="preserve">     ~  sume cost volum , din care</t>
  </si>
  <si>
    <t xml:space="preserve">           - medicamente cost volum (fără medicamente pentru pensionri cu compensare 90% pe sublista B)</t>
  </si>
  <si>
    <t xml:space="preserve">           - medicamente  cost  volum  compensate  50%  pentru  pensionari cf HG nr 186/2009 privind aprobarea Programului pentru  compensarea  cu  90%  a  prețului de referință al medicamentelor, cu modificările și completările ulterioare</t>
  </si>
  <si>
    <t xml:space="preserve">           - medicamente  cost  volum  compensate  40%  pentru  pensionari cf HG nr 186/2009 privind aprobarea Programului pentru  compensarea  cu  90%  a  prețului de referință al medicamentelor, cu modificările și completările ulterioare</t>
  </si>
  <si>
    <t>Medicamente pentru boli cronice cu risc crescut utilizate in programele nationale cu scop curativ, din care</t>
  </si>
  <si>
    <t>6605.03.02</t>
  </si>
  <si>
    <t xml:space="preserve">          Programul national detratament pentru boli rare</t>
  </si>
  <si>
    <t xml:space="preserve">          Programul national de tratament al bolilor neurologice</t>
  </si>
  <si>
    <t xml:space="preserve">          Programul national de tratament al hemofiliei si talasemiei</t>
  </si>
  <si>
    <t xml:space="preserve">          Programul national  de diabet zaharat</t>
  </si>
  <si>
    <t xml:space="preserve">          Programul national de boli endocrine</t>
  </si>
  <si>
    <t xml:space="preserve">          Programul national de transplant de organe, tesuturi si celule de origine umana</t>
  </si>
  <si>
    <t xml:space="preserve">          Programul national de oncologie</t>
  </si>
  <si>
    <t xml:space="preserve">         Programul national de sanatate mintala</t>
  </si>
  <si>
    <r>
      <t>Sume pentru medicamente utilizate in programele nationale cu scop curativ care fac obiectul contractelor de tip COST VOLUM</t>
    </r>
    <r>
      <rPr>
        <b/>
        <sz val="10"/>
        <color theme="0"/>
        <rFont val="Arial"/>
        <family val="2"/>
        <charset val="238"/>
      </rPr>
      <t>, din care:</t>
    </r>
  </si>
  <si>
    <t xml:space="preserve">  -  Subprogramul de tratament medicamentos al bolnavilor cu afectiuni oncologice (adulti si copii)</t>
  </si>
  <si>
    <t xml:space="preserve">  -  Programul national de tratament pentru boli rare (purpura trombocitopenica)</t>
  </si>
  <si>
    <t xml:space="preserve">  -  Programul national de tratament pentru boli rare (alte medicamente cu circuit inchis)</t>
  </si>
  <si>
    <t xml:space="preserve">  -  Programul national de tratament al bolilor neurologice</t>
  </si>
  <si>
    <t>Materiale sanitare specifice utilizate in programele nationale cu scop curativ</t>
  </si>
  <si>
    <t>6605.03.03</t>
  </si>
  <si>
    <t xml:space="preserve">       Programul national  de diabet zaharat-pompe insulina si materiale consumabile,  sisteme pompa de insulina cu senzori de monitorizare continua a glicemiei si sisteme monitorizare continua a glicemiei</t>
  </si>
  <si>
    <t xml:space="preserve">         Programul national de ortopedie</t>
  </si>
  <si>
    <t xml:space="preserve">        Subprogramul de tratament al surditatii prin proteze auditive implantabile</t>
  </si>
  <si>
    <t xml:space="preserve">        Programul national de terapie intensiva a insuficientei hepatice</t>
  </si>
  <si>
    <t xml:space="preserve">       Programul national detratament pentru boli rare</t>
  </si>
  <si>
    <t xml:space="preserve">       Programul national de boli cardiovasculare</t>
  </si>
  <si>
    <t xml:space="preserve">       Programul national de sanatate mintala</t>
  </si>
  <si>
    <t xml:space="preserve">      Subprogramul de recontructie mamara dupa afectiuni oncologice prin endoprotezare</t>
  </si>
  <si>
    <t xml:space="preserve">    ~ Programul national de diagnostic si tratament cu ajutorul aparaturii de inalta performanta, din care:</t>
  </si>
  <si>
    <t xml:space="preserve">   - Subprogramul de radiologie interventionala </t>
  </si>
  <si>
    <t xml:space="preserve">   - Subprogramul de diagnostic si tratament al epilepsiei rezistente la tratamentul medicamentos</t>
  </si>
  <si>
    <t xml:space="preserve">  -  Subprogramul de tratament al hidrocefaliei congenitale sau dobandite la copil</t>
  </si>
  <si>
    <t xml:space="preserve">  - Subprogramul de tratament al durerii neuropate prin implant de neurostimulator medular</t>
  </si>
  <si>
    <t>Servicii medicale de hemodializa si dializa peritoneala</t>
  </si>
  <si>
    <t>6605.03.04</t>
  </si>
  <si>
    <t>Dispozitive si echipamente medicale</t>
  </si>
  <si>
    <t>6605.03.05</t>
  </si>
  <si>
    <t>Servicii medicale in ambulator</t>
  </si>
  <si>
    <t>6605.04</t>
  </si>
  <si>
    <t>Asistenta medicala primara, din care:</t>
  </si>
  <si>
    <t>6605.04.01</t>
  </si>
  <si>
    <t xml:space="preserve">    ~ centre de permanenta </t>
  </si>
  <si>
    <t xml:space="preserve">    ~ servicii de monitorizare a starii de sanatate a pacienților în condițiile art 8, alin 3^1 - 3^3 din Legea nr 136/2020, cu modificarile si completarile ulterioare</t>
  </si>
  <si>
    <t>Asistenta medicala  pentru specialitati clinice</t>
  </si>
  <si>
    <t>6605.04.02</t>
  </si>
  <si>
    <t>Asistenta medicala stomatologica</t>
  </si>
  <si>
    <t>6605.04.03</t>
  </si>
  <si>
    <r>
      <t>Asistenta medicala pentru specialitati paraclinice</t>
    </r>
    <r>
      <rPr>
        <b/>
        <sz val="10"/>
        <color theme="0"/>
        <rFont val="Arial"/>
        <family val="2"/>
        <charset val="238"/>
      </rPr>
      <t>, din care:</t>
    </r>
  </si>
  <si>
    <t>6605.04.04</t>
  </si>
  <si>
    <t xml:space="preserve">    ~ Subprogramul de monitorizarea a evolutiei bolii la pacientii cu afectiuni oncologice prin PET-CT</t>
  </si>
  <si>
    <t xml:space="preserve">    ~  sume pentru evaluarea anuala a bolnavilor cu diabet zaharat (hemoglobina glicată)</t>
  </si>
  <si>
    <t xml:space="preserve">    ~ Subprogramul de diagnostic genetic  al tumorii solide maligne (sarcom Ewing și neuroblastom) la copii și adulți</t>
  </si>
  <si>
    <t>Asist.medic.in centre med.multifunctionale(servicii medicale de recuperare), din care:</t>
  </si>
  <si>
    <t>6605.04.05</t>
  </si>
  <si>
    <t>Servicii de urgenta prespitalicesti si transport sanitar</t>
  </si>
  <si>
    <t>6605.05</t>
  </si>
  <si>
    <t>Servicii medicale in unitati sanitare cu paturi</t>
  </si>
  <si>
    <t>6605.06</t>
  </si>
  <si>
    <r>
      <t>Spitale generale</t>
    </r>
    <r>
      <rPr>
        <b/>
        <sz val="10"/>
        <color theme="0"/>
        <rFont val="Arial"/>
        <family val="2"/>
        <charset val="238"/>
      </rPr>
      <t>, din care:</t>
    </r>
  </si>
  <si>
    <t>6605.06.01</t>
  </si>
  <si>
    <t xml:space="preserve">    ~ Subprogramul de diagnostic si de monitorizare a bolii minime reziduale a bolnavilor cu leucemii acute prin imunofenotipare, examen citogenetic si/sau FISH si de biologie moleculară la copii și adulți</t>
  </si>
  <si>
    <t xml:space="preserve">    ~ Programul national de diagnostic si tratament cu ajutorul aparaturii de inalta perfomanta </t>
  </si>
  <si>
    <t xml:space="preserve">  ~Subprogramul de radioterapie a bolnavilor cu afectiuni oncologice</t>
  </si>
  <si>
    <t>Unitati de recuperare-reabilitare a sanatatii, din care:</t>
  </si>
  <si>
    <t>6605.06.04</t>
  </si>
  <si>
    <t>Ingrijiri medicale la domiciliu</t>
  </si>
  <si>
    <t>6605.07</t>
  </si>
  <si>
    <t>Prestatii medicale acordate in baza documentelor internationale</t>
  </si>
  <si>
    <t>6605.11</t>
  </si>
  <si>
    <t>CHELTUIELI PENTRU ASIGURARI SI ASISTENTA SOCIALA</t>
  </si>
  <si>
    <t>50.05</t>
  </si>
  <si>
    <t>Asigurari si asistenta sociala</t>
  </si>
  <si>
    <t>68.05</t>
  </si>
  <si>
    <t>68.05.01</t>
  </si>
  <si>
    <t>TITLUL IX  - Asistenta sociala</t>
  </si>
  <si>
    <t>57</t>
  </si>
  <si>
    <t>Ajutoare sociale</t>
  </si>
  <si>
    <t>57.02</t>
  </si>
  <si>
    <t>Ajutoare sociale in numerar</t>
  </si>
  <si>
    <t>57.02.01</t>
  </si>
  <si>
    <t>Asistenta sociala in caz de boli si invaliditati</t>
  </si>
  <si>
    <t>68.05.05</t>
  </si>
  <si>
    <t>Asistenta sociala in caz de boli</t>
  </si>
  <si>
    <t>68.05.05.01</t>
  </si>
  <si>
    <t>Asistenta sociala pentru familie si copii</t>
  </si>
  <si>
    <t>68.05.06</t>
  </si>
  <si>
    <t>Plati efectuate in anii precedenti si recuperate in anul curent pentru asistenta sociala</t>
  </si>
  <si>
    <t>REZERVE</t>
  </si>
  <si>
    <t>9705</t>
  </si>
  <si>
    <t xml:space="preserve">Fond de rezerva </t>
  </si>
  <si>
    <t>9705.02</t>
  </si>
  <si>
    <t>EXCEDENT</t>
  </si>
  <si>
    <t>98.05</t>
  </si>
  <si>
    <t>DEFICIT</t>
  </si>
  <si>
    <t>99.05</t>
  </si>
  <si>
    <t>FONDURI EXTERNE NERAMBURSABILE</t>
  </si>
  <si>
    <t>5008</t>
  </si>
  <si>
    <t>5008.01</t>
  </si>
  <si>
    <t xml:space="preserve">TITLUL X PROIECTE CU FINANTARE DIN FONDURI EXTERNE NERAMBURSABILE AFERENTE CADRULUI FINANCIAR 2014 - 2020 </t>
  </si>
  <si>
    <t>5008.58</t>
  </si>
  <si>
    <t>Alte programe comunitare finantate in perioada 2014 - 2020</t>
  </si>
  <si>
    <t>5008.58.15</t>
  </si>
  <si>
    <t>5008.58.15.02</t>
  </si>
  <si>
    <t>66.08</t>
  </si>
  <si>
    <t>66.08.01</t>
  </si>
  <si>
    <t>66.08.58</t>
  </si>
  <si>
    <t>66.08.58.15</t>
  </si>
  <si>
    <t>66.08.58.15.02</t>
  </si>
  <si>
    <t>Alte cheltuieli in domeniul sanatatii</t>
  </si>
  <si>
    <t>66.08.50</t>
  </si>
  <si>
    <t>Alte institutii si actiuni sanitare</t>
  </si>
  <si>
    <t>66.08.50.50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</si>
</sst>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l_e_i_-;\-* #,##0.00\ _l_e_i_-;_-* &quot;-&quot;??\ _l_e_i_-;_-@_-"/>
    <numFmt numFmtId="164" formatCode="_-* #,##0.00\ _l_e_i_-;\-* #,##0.00\ _l_e_i_-;_-* \-??\ _l_e_i_-;_-@_-"/>
    <numFmt numFmtId="166" formatCode="_(* #,##0.00_);_(* \(#,##0.00\);_(* \-??_);_(@_)"/>
    <numFmt numFmtId="167" formatCode="_(* #,##0.00_);_(* \(#,##0.00\);_(* &quot;-&quot;??_);_(@_)"/>
    <numFmt numFmtId="168" formatCode="#,##0.00_ ;[Red]\-#,##0.00\ "/>
    <numFmt numFmtId="169" formatCode="#,##0.00_);[Red]\(#,##0.00\)"/>
  </numFmts>
  <fonts count="39">
    <font>
      <sz val="10"/>
      <name val="Arial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sz val="11"/>
      <name val="Arial"/>
      <family val="2"/>
      <charset val="238"/>
    </font>
    <font>
      <b/>
      <sz val="10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24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16"/>
      <name val="Arial"/>
      <family val="2"/>
    </font>
    <font>
      <b/>
      <sz val="10"/>
      <name val="RomHelvetica"/>
      <charset val="238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  <charset val="238"/>
    </font>
    <font>
      <b/>
      <sz val="11"/>
      <color rgb="FFFF0000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color theme="0"/>
      <name val="Arial"/>
      <family val="2"/>
      <charset val="238"/>
    </font>
    <font>
      <sz val="14"/>
      <color indexed="10"/>
      <name val="Arial"/>
      <family val="2"/>
      <charset val="238"/>
    </font>
    <font>
      <sz val="12"/>
      <name val="Arial"/>
      <family val="2"/>
      <charset val="238"/>
    </font>
    <font>
      <sz val="14"/>
      <color indexed="10"/>
      <name val="Arial"/>
      <family val="2"/>
    </font>
    <font>
      <b/>
      <sz val="8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41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5">
    <xf numFmtId="0" fontId="0" fillId="0" borderId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8" fillId="4" borderId="0" applyNumberFormat="0" applyBorder="0" applyAlignment="0" applyProtection="0"/>
    <xf numFmtId="164" fontId="7" fillId="0" borderId="0" applyFill="0" applyBorder="0" applyAlignment="0" applyProtection="0"/>
    <xf numFmtId="166" fontId="7" fillId="0" borderId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7" fillId="0" borderId="0" applyFill="0" applyBorder="0" applyAlignment="0" applyProtection="0"/>
    <xf numFmtId="43" fontId="2" fillId="0" borderId="0" applyFont="0" applyFill="0" applyBorder="0" applyAlignment="0" applyProtection="0"/>
    <xf numFmtId="164" fontId="7" fillId="0" borderId="0" applyFill="0" applyBorder="0" applyAlignment="0" applyProtection="0"/>
    <xf numFmtId="3" fontId="7" fillId="0" borderId="0"/>
    <xf numFmtId="3" fontId="2" fillId="0" borderId="0"/>
    <xf numFmtId="3" fontId="2" fillId="0" borderId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7" fillId="0" borderId="0"/>
    <xf numFmtId="0" fontId="7" fillId="6" borderId="1" applyNumberFormat="0" applyAlignment="0" applyProtection="0"/>
    <xf numFmtId="0" fontId="2" fillId="7" borderId="1" applyNumberFormat="0" applyFont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0" fillId="0" borderId="0" xfId="0" applyFill="1" applyProtection="1"/>
    <xf numFmtId="0" fontId="0" fillId="0" borderId="0" xfId="0" applyFill="1"/>
    <xf numFmtId="3" fontId="0" fillId="0" borderId="0" xfId="0" applyNumberFormat="1" applyFill="1"/>
    <xf numFmtId="0" fontId="10" fillId="0" borderId="0" xfId="0" applyFont="1" applyFill="1" applyProtection="1"/>
    <xf numFmtId="0" fontId="15" fillId="0" borderId="0" xfId="0" applyFont="1" applyFill="1" applyBorder="1" applyProtection="1"/>
    <xf numFmtId="0" fontId="5" fillId="0" borderId="0" xfId="0" applyFon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/>
    <xf numFmtId="0" fontId="2" fillId="0" borderId="0" xfId="0" applyFont="1" applyFill="1" applyAlignment="1" applyProtection="1">
      <alignment horizontal="center"/>
    </xf>
    <xf numFmtId="3" fontId="10" fillId="0" borderId="0" xfId="0" applyNumberFormat="1" applyFont="1" applyFill="1" applyBorder="1" applyProtection="1"/>
    <xf numFmtId="3" fontId="29" fillId="0" borderId="0" xfId="0" applyNumberFormat="1" applyFont="1" applyFill="1" applyBorder="1" applyAlignment="1" applyProtection="1">
      <alignment horizontal="center"/>
    </xf>
    <xf numFmtId="3" fontId="8" fillId="0" borderId="0" xfId="0" applyNumberFormat="1" applyFont="1" applyFill="1" applyProtection="1"/>
    <xf numFmtId="0" fontId="8" fillId="0" borderId="0" xfId="0" applyFont="1" applyProtection="1"/>
    <xf numFmtId="3" fontId="5" fillId="0" borderId="2" xfId="0" applyNumberFormat="1" applyFont="1" applyFill="1" applyBorder="1" applyAlignment="1" applyProtection="1">
      <alignment vertical="center"/>
    </xf>
    <xf numFmtId="3" fontId="8" fillId="0" borderId="2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3" fontId="5" fillId="0" borderId="2" xfId="0" applyNumberFormat="1" applyFont="1" applyFill="1" applyBorder="1" applyAlignment="1" applyProtection="1">
      <alignment horizontal="left" vertical="center"/>
    </xf>
    <xf numFmtId="0" fontId="11" fillId="0" borderId="0" xfId="0" applyFont="1" applyProtection="1"/>
    <xf numFmtId="3" fontId="29" fillId="8" borderId="0" xfId="0" applyNumberFormat="1" applyFont="1" applyFill="1" applyBorder="1" applyAlignment="1" applyProtection="1">
      <alignment horizontal="center"/>
    </xf>
    <xf numFmtId="3" fontId="30" fillId="0" borderId="2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 applyProtection="1">
      <alignment horizontal="right" vertical="center"/>
      <protection locked="0"/>
    </xf>
    <xf numFmtId="3" fontId="9" fillId="0" borderId="2" xfId="0" applyNumberFormat="1" applyFont="1" applyFill="1" applyBorder="1" applyAlignment="1" applyProtection="1">
      <alignment horizontal="right" vertical="center"/>
    </xf>
    <xf numFmtId="3" fontId="12" fillId="0" borderId="2" xfId="0" applyNumberFormat="1" applyFont="1" applyFill="1" applyBorder="1" applyAlignment="1" applyProtection="1">
      <alignment horizontal="right" vertical="center"/>
    </xf>
    <xf numFmtId="3" fontId="10" fillId="9" borderId="0" xfId="0" applyNumberFormat="1" applyFont="1" applyFill="1" applyBorder="1" applyProtection="1"/>
    <xf numFmtId="0" fontId="31" fillId="0" borderId="0" xfId="0" applyFont="1" applyFill="1"/>
    <xf numFmtId="0" fontId="4" fillId="0" borderId="0" xfId="0" applyFont="1"/>
    <xf numFmtId="0" fontId="9" fillId="0" borderId="0" xfId="0" applyFont="1"/>
    <xf numFmtId="3" fontId="9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/>
    <xf numFmtId="0" fontId="9" fillId="0" borderId="0" xfId="0" applyFont="1" applyFill="1"/>
    <xf numFmtId="49" fontId="28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right" vertical="center"/>
    </xf>
    <xf numFmtId="3" fontId="1" fillId="0" borderId="2" xfId="0" applyNumberFormat="1" applyFont="1" applyFill="1" applyBorder="1" applyAlignment="1" applyProtection="1">
      <alignment horizontal="right" vertical="center" wrapText="1"/>
    </xf>
    <xf numFmtId="49" fontId="30" fillId="0" borderId="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10" fillId="0" borderId="0" xfId="0" applyFont="1" applyFill="1"/>
    <xf numFmtId="0" fontId="11" fillId="0" borderId="0" xfId="0" applyFont="1"/>
    <xf numFmtId="0" fontId="8" fillId="0" borderId="0" xfId="0" applyFont="1"/>
    <xf numFmtId="3" fontId="1" fillId="0" borderId="2" xfId="0" applyNumberFormat="1" applyFont="1" applyFill="1" applyBorder="1" applyAlignment="1" applyProtection="1">
      <alignment horizontal="right" vertical="center"/>
      <protection locked="0"/>
    </xf>
    <xf numFmtId="3" fontId="1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2" xfId="0" applyNumberFormat="1" applyFont="1" applyFill="1" applyBorder="1" applyAlignment="1" applyProtection="1">
      <alignment horizontal="right" vertical="center"/>
      <protection locked="0"/>
    </xf>
    <xf numFmtId="3" fontId="28" fillId="0" borderId="2" xfId="21" applyNumberFormat="1" applyFont="1" applyFill="1" applyBorder="1" applyAlignment="1">
      <alignment vertical="center"/>
    </xf>
    <xf numFmtId="3" fontId="28" fillId="0" borderId="2" xfId="0" applyNumberFormat="1" applyFont="1" applyFill="1" applyBorder="1" applyAlignment="1" applyProtection="1">
      <alignment vertical="center"/>
    </xf>
    <xf numFmtId="3" fontId="31" fillId="9" borderId="0" xfId="0" applyNumberFormat="1" applyFont="1" applyFill="1" applyBorder="1" applyProtection="1"/>
    <xf numFmtId="3" fontId="32" fillId="8" borderId="0" xfId="0" applyNumberFormat="1" applyFont="1" applyFill="1" applyBorder="1" applyAlignment="1" applyProtection="1">
      <alignment horizontal="center"/>
    </xf>
    <xf numFmtId="0" fontId="3" fillId="0" borderId="0" xfId="0" applyFont="1"/>
    <xf numFmtId="0" fontId="1" fillId="0" borderId="0" xfId="0" applyFont="1"/>
    <xf numFmtId="3" fontId="6" fillId="0" borderId="2" xfId="0" applyNumberFormat="1" applyFont="1" applyFill="1" applyBorder="1" applyAlignment="1" applyProtection="1">
      <alignment vertical="center"/>
    </xf>
    <xf numFmtId="3" fontId="12" fillId="0" borderId="2" xfId="0" applyNumberFormat="1" applyFont="1" applyFill="1" applyBorder="1" applyAlignment="1" applyProtection="1">
      <alignment horizontal="right" vertical="center"/>
      <protection locked="0"/>
    </xf>
    <xf numFmtId="3" fontId="8" fillId="0" borderId="0" xfId="0" applyNumberFormat="1" applyFont="1" applyFill="1" applyAlignment="1" applyProtection="1">
      <alignment horizontal="right" vertical="center"/>
    </xf>
    <xf numFmtId="3" fontId="6" fillId="0" borderId="2" xfId="0" applyNumberFormat="1" applyFont="1" applyFill="1" applyBorder="1" applyAlignment="1" applyProtection="1">
      <alignment horizontal="right" vertical="center"/>
    </xf>
    <xf numFmtId="3" fontId="10" fillId="9" borderId="0" xfId="0" applyNumberFormat="1" applyFont="1" applyFill="1" applyBorder="1" applyAlignment="1" applyProtection="1">
      <alignment horizontal="right" vertical="center"/>
    </xf>
    <xf numFmtId="3" fontId="29" fillId="8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28" fillId="0" borderId="2" xfId="0" applyNumberFormat="1" applyFont="1" applyFill="1" applyBorder="1" applyAlignment="1" applyProtection="1">
      <alignment horizontal="left" vertical="center"/>
    </xf>
    <xf numFmtId="3" fontId="31" fillId="9" borderId="0" xfId="0" applyNumberFormat="1" applyFont="1" applyFill="1" applyBorder="1" applyAlignment="1" applyProtection="1">
      <alignment horizontal="right" vertical="center"/>
    </xf>
    <xf numFmtId="3" fontId="32" fillId="8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6" fillId="0" borderId="2" xfId="0" applyNumberFormat="1" applyFont="1" applyFill="1" applyBorder="1" applyAlignment="1" applyProtection="1">
      <alignment horizontal="left" vertical="center"/>
    </xf>
    <xf numFmtId="3" fontId="6" fillId="0" borderId="2" xfId="0" applyNumberFormat="1" applyFont="1" applyFill="1" applyBorder="1" applyAlignment="1">
      <alignment vertical="center"/>
    </xf>
    <xf numFmtId="3" fontId="28" fillId="0" borderId="2" xfId="0" applyNumberFormat="1" applyFont="1" applyFill="1" applyBorder="1" applyAlignment="1">
      <alignment vertical="center"/>
    </xf>
    <xf numFmtId="0" fontId="30" fillId="0" borderId="2" xfId="0" applyFont="1" applyFill="1" applyBorder="1" applyAlignment="1">
      <alignment horizontal="left" vertical="center"/>
    </xf>
    <xf numFmtId="3" fontId="33" fillId="0" borderId="2" xfId="0" applyNumberFormat="1" applyFont="1" applyFill="1" applyBorder="1" applyAlignment="1">
      <alignment vertical="center"/>
    </xf>
    <xf numFmtId="2" fontId="5" fillId="0" borderId="2" xfId="0" applyNumberFormat="1" applyFont="1" applyFill="1" applyBorder="1" applyAlignment="1">
      <alignment vertical="center"/>
    </xf>
    <xf numFmtId="2" fontId="30" fillId="0" borderId="2" xfId="0" applyNumberFormat="1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0" xfId="0" applyFont="1" applyFill="1"/>
    <xf numFmtId="0" fontId="36" fillId="0" borderId="0" xfId="0" applyFont="1"/>
    <xf numFmtId="0" fontId="12" fillId="0" borderId="0" xfId="0" applyFont="1"/>
    <xf numFmtId="0" fontId="37" fillId="0" borderId="0" xfId="0" applyFont="1" applyFill="1"/>
    <xf numFmtId="3" fontId="2" fillId="0" borderId="0" xfId="0" applyNumberFormat="1" applyFont="1" applyFill="1" applyBorder="1" applyProtection="1"/>
    <xf numFmtId="3" fontId="16" fillId="0" borderId="0" xfId="0" applyNumberFormat="1" applyFont="1" applyFill="1" applyBorder="1" applyProtection="1"/>
    <xf numFmtId="3" fontId="30" fillId="0" borderId="0" xfId="0" applyNumberFormat="1" applyFont="1" applyFill="1" applyBorder="1" applyProtection="1"/>
    <xf numFmtId="3" fontId="38" fillId="0" borderId="0" xfId="32" applyNumberFormat="1" applyFont="1" applyFill="1" applyAlignment="1" applyProtection="1">
      <alignment horizontal="center"/>
    </xf>
    <xf numFmtId="0" fontId="31" fillId="0" borderId="0" xfId="0" applyFont="1" applyFill="1" applyProtection="1"/>
    <xf numFmtId="0" fontId="4" fillId="0" borderId="0" xfId="0" applyFont="1" applyFill="1" applyProtection="1"/>
    <xf numFmtId="0" fontId="2" fillId="0" borderId="0" xfId="0" applyFont="1" applyFill="1"/>
    <xf numFmtId="0" fontId="16" fillId="0" borderId="0" xfId="0" applyFont="1" applyFill="1"/>
    <xf numFmtId="3" fontId="13" fillId="0" borderId="11" xfId="0" applyNumberFormat="1" applyFont="1" applyFill="1" applyBorder="1" applyAlignment="1" applyProtection="1">
      <alignment vertical="center" wrapText="1"/>
    </xf>
    <xf numFmtId="3" fontId="8" fillId="0" borderId="3" xfId="0" applyNumberFormat="1" applyFont="1" applyFill="1" applyBorder="1" applyAlignment="1" applyProtection="1">
      <alignment horizontal="right" vertical="center"/>
    </xf>
    <xf numFmtId="3" fontId="7" fillId="0" borderId="11" xfId="0" applyNumberFormat="1" applyFont="1" applyFill="1" applyBorder="1" applyAlignment="1">
      <alignment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27" fillId="0" borderId="11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15" fillId="0" borderId="11" xfId="0" applyNumberFormat="1" applyFont="1" applyFill="1" applyBorder="1" applyAlignment="1">
      <alignment horizontal="left" vertical="center" wrapText="1"/>
    </xf>
    <xf numFmtId="3" fontId="1" fillId="0" borderId="3" xfId="0" applyNumberFormat="1" applyFont="1" applyFill="1" applyBorder="1" applyAlignment="1" applyProtection="1">
      <alignment horizontal="right" vertical="center"/>
    </xf>
    <xf numFmtId="3" fontId="7" fillId="0" borderId="11" xfId="0" applyNumberFormat="1" applyFont="1" applyFill="1" applyBorder="1" applyAlignment="1">
      <alignment horizontal="left" vertical="center" wrapText="1"/>
    </xf>
    <xf numFmtId="3" fontId="13" fillId="0" borderId="11" xfId="0" applyNumberFormat="1" applyFont="1" applyFill="1" applyBorder="1" applyAlignment="1">
      <alignment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8" fillId="0" borderId="3" xfId="0" applyNumberFormat="1" applyFont="1" applyFill="1" applyBorder="1" applyAlignment="1" applyProtection="1">
      <alignment horizontal="right" vertical="center" wrapText="1"/>
    </xf>
    <xf numFmtId="3" fontId="1" fillId="0" borderId="3" xfId="0" applyNumberFormat="1" applyFont="1" applyFill="1" applyBorder="1" applyAlignment="1" applyProtection="1">
      <alignment horizontal="right" vertical="center" wrapText="1"/>
    </xf>
    <xf numFmtId="3" fontId="14" fillId="0" borderId="11" xfId="21" applyNumberFormat="1" applyFont="1" applyFill="1" applyBorder="1" applyAlignment="1">
      <alignment vertical="center" wrapText="1"/>
    </xf>
    <xf numFmtId="3" fontId="15" fillId="0" borderId="11" xfId="0" applyNumberFormat="1" applyFont="1" applyFill="1" applyBorder="1" applyAlignment="1" applyProtection="1">
      <alignment vertical="center" wrapText="1"/>
    </xf>
    <xf numFmtId="3" fontId="2" fillId="0" borderId="11" xfId="0" applyNumberFormat="1" applyFont="1" applyFill="1" applyBorder="1" applyAlignment="1" applyProtection="1">
      <alignment vertical="center" wrapText="1"/>
    </xf>
    <xf numFmtId="3" fontId="2" fillId="0" borderId="11" xfId="0" applyNumberFormat="1" applyFont="1" applyFill="1" applyBorder="1" applyAlignment="1" applyProtection="1">
      <alignment horizontal="left" vertical="center" wrapText="1"/>
    </xf>
    <xf numFmtId="3" fontId="15" fillId="0" borderId="11" xfId="0" applyNumberFormat="1" applyFont="1" applyFill="1" applyBorder="1" applyAlignment="1" applyProtection="1">
      <alignment horizontal="left" vertical="center" wrapText="1"/>
    </xf>
    <xf numFmtId="3" fontId="15" fillId="0" borderId="11" xfId="0" applyNumberFormat="1" applyFont="1" applyFill="1" applyBorder="1" applyAlignment="1">
      <alignment vertical="center" wrapText="1"/>
    </xf>
    <xf numFmtId="49" fontId="7" fillId="0" borderId="11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3" fontId="17" fillId="0" borderId="11" xfId="0" applyNumberFormat="1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49" fontId="13" fillId="0" borderId="11" xfId="0" applyNumberFormat="1" applyFont="1" applyFill="1" applyBorder="1" applyAlignment="1">
      <alignment vertical="center" wrapText="1"/>
    </xf>
    <xf numFmtId="169" fontId="7" fillId="0" borderId="11" xfId="0" applyNumberFormat="1" applyFont="1" applyFill="1" applyBorder="1" applyAlignment="1">
      <alignment vertical="center" wrapText="1"/>
    </xf>
    <xf numFmtId="3" fontId="12" fillId="0" borderId="3" xfId="0" applyNumberFormat="1" applyFont="1" applyFill="1" applyBorder="1" applyAlignment="1" applyProtection="1">
      <alignment horizontal="right" vertical="center"/>
    </xf>
    <xf numFmtId="4" fontId="27" fillId="0" borderId="11" xfId="21" applyNumberFormat="1" applyFont="1" applyFill="1" applyBorder="1" applyAlignment="1">
      <alignment wrapText="1"/>
    </xf>
    <xf numFmtId="4" fontId="27" fillId="0" borderId="11" xfId="21" applyNumberFormat="1" applyFont="1" applyFill="1" applyBorder="1" applyAlignment="1">
      <alignment horizontal="left" vertical="center" wrapText="1"/>
    </xf>
    <xf numFmtId="168" fontId="15" fillId="0" borderId="11" xfId="0" applyNumberFormat="1" applyFont="1" applyFill="1" applyBorder="1" applyAlignment="1">
      <alignment vertical="center" wrapText="1"/>
    </xf>
    <xf numFmtId="4" fontId="7" fillId="0" borderId="11" xfId="0" applyNumberFormat="1" applyFont="1" applyFill="1" applyBorder="1" applyAlignment="1">
      <alignment vertical="center" wrapText="1"/>
    </xf>
    <xf numFmtId="169" fontId="15" fillId="0" borderId="11" xfId="0" applyNumberFormat="1" applyFont="1" applyFill="1" applyBorder="1" applyAlignment="1">
      <alignment vertical="center" wrapText="1"/>
    </xf>
    <xf numFmtId="169" fontId="2" fillId="0" borderId="11" xfId="0" applyNumberFormat="1" applyFont="1" applyFill="1" applyBorder="1" applyAlignment="1">
      <alignment vertical="center" wrapText="1"/>
    </xf>
    <xf numFmtId="3" fontId="12" fillId="0" borderId="3" xfId="0" applyNumberFormat="1" applyFont="1" applyFill="1" applyBorder="1" applyAlignment="1" applyProtection="1">
      <alignment horizontal="right" vertical="center" wrapText="1"/>
    </xf>
    <xf numFmtId="169" fontId="16" fillId="0" borderId="11" xfId="21" applyNumberFormat="1" applyFont="1" applyFill="1" applyBorder="1" applyAlignment="1">
      <alignment wrapText="1"/>
    </xf>
    <xf numFmtId="3" fontId="7" fillId="0" borderId="11" xfId="0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3" fontId="30" fillId="0" borderId="6" xfId="0" applyNumberFormat="1" applyFont="1" applyFill="1" applyBorder="1" applyAlignment="1">
      <alignment vertical="center"/>
    </xf>
    <xf numFmtId="3" fontId="9" fillId="0" borderId="6" xfId="0" applyNumberFormat="1" applyFont="1" applyFill="1" applyBorder="1" applyAlignment="1" applyProtection="1">
      <alignment horizontal="right" vertical="center"/>
    </xf>
    <xf numFmtId="3" fontId="9" fillId="0" borderId="7" xfId="0" applyNumberFormat="1" applyFont="1" applyFill="1" applyBorder="1" applyAlignment="1" applyProtection="1">
      <alignment horizontal="right" vertical="center"/>
    </xf>
    <xf numFmtId="2" fontId="1" fillId="0" borderId="0" xfId="0" applyNumberFormat="1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15" fillId="0" borderId="8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25" fillId="0" borderId="10" xfId="0" applyFont="1" applyFill="1" applyBorder="1" applyAlignment="1" applyProtection="1">
      <alignment horizontal="center" vertical="center" wrapText="1"/>
    </xf>
    <xf numFmtId="3" fontId="0" fillId="0" borderId="0" xfId="0" applyNumberFormat="1" applyFill="1" applyBorder="1"/>
    <xf numFmtId="3" fontId="0" fillId="0" borderId="0" xfId="0" applyNumberFormat="1" applyFill="1" applyBorder="1" applyProtection="1"/>
    <xf numFmtId="0" fontId="15" fillId="0" borderId="12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25" fillId="0" borderId="7" xfId="0" applyFont="1" applyFill="1" applyBorder="1" applyAlignment="1" applyProtection="1">
      <alignment horizontal="center" vertical="center" wrapText="1"/>
    </xf>
    <xf numFmtId="49" fontId="13" fillId="0" borderId="13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horizontal="left" vertical="center"/>
    </xf>
    <xf numFmtId="3" fontId="8" fillId="0" borderId="4" xfId="0" applyNumberFormat="1" applyFont="1" applyFill="1" applyBorder="1" applyAlignment="1" applyProtection="1">
      <alignment horizontal="right" vertical="center"/>
    </xf>
    <xf numFmtId="3" fontId="8" fillId="0" borderId="5" xfId="0" applyNumberFormat="1" applyFont="1" applyFill="1" applyBorder="1" applyAlignment="1" applyProtection="1">
      <alignment horizontal="right" vertical="center"/>
    </xf>
    <xf numFmtId="0" fontId="15" fillId="0" borderId="14" xfId="0" applyFont="1" applyFill="1" applyBorder="1" applyAlignment="1" applyProtection="1">
      <alignment horizontal="center" vertical="top" wrapText="1"/>
    </xf>
    <xf numFmtId="0" fontId="14" fillId="0" borderId="15" xfId="0" applyFont="1" applyFill="1" applyBorder="1" applyAlignment="1" applyProtection="1">
      <alignment horizontal="center" vertical="top" wrapText="1"/>
    </xf>
    <xf numFmtId="0" fontId="13" fillId="0" borderId="15" xfId="0" applyFont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center" vertical="top" wrapText="1"/>
    </xf>
    <xf numFmtId="0" fontId="0" fillId="0" borderId="23" xfId="0" applyFill="1" applyBorder="1" applyAlignment="1">
      <alignment wrapText="1"/>
    </xf>
    <xf numFmtId="0" fontId="0" fillId="0" borderId="18" xfId="0" applyFill="1" applyBorder="1" applyAlignment="1">
      <alignment wrapText="1"/>
    </xf>
    <xf numFmtId="0" fontId="0" fillId="0" borderId="20" xfId="0" applyFill="1" applyBorder="1" applyAlignment="1">
      <alignment wrapText="1"/>
    </xf>
    <xf numFmtId="0" fontId="15" fillId="0" borderId="29" xfId="0" applyFont="1" applyBorder="1" applyAlignment="1">
      <alignment horizontal="center" wrapText="1"/>
    </xf>
    <xf numFmtId="0" fontId="15" fillId="0" borderId="30" xfId="0" applyFont="1" applyBorder="1" applyAlignment="1">
      <alignment horizontal="center" wrapText="1"/>
    </xf>
    <xf numFmtId="0" fontId="15" fillId="0" borderId="21" xfId="0" applyFont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7" xfId="0" applyFont="1" applyFill="1" applyBorder="1" applyAlignment="1">
      <alignment horizontal="center"/>
    </xf>
    <xf numFmtId="0" fontId="15" fillId="0" borderId="28" xfId="0" applyFont="1" applyBorder="1" applyAlignment="1">
      <alignment horizontal="center"/>
    </xf>
    <xf numFmtId="3" fontId="7" fillId="0" borderId="0" xfId="0" applyNumberFormat="1" applyFont="1" applyFill="1" applyBorder="1" applyAlignment="1">
      <alignment vertical="center"/>
    </xf>
    <xf numFmtId="3" fontId="30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 applyProtection="1">
      <alignment horizontal="right" vertical="center"/>
    </xf>
    <xf numFmtId="0" fontId="0" fillId="0" borderId="24" xfId="0" applyBorder="1" applyAlignment="1">
      <alignment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45">
    <cellStyle name="Accent" xfId="1"/>
    <cellStyle name="Accent 1" xfId="2"/>
    <cellStyle name="Accent 2" xfId="3"/>
    <cellStyle name="Accent 3" xfId="4"/>
    <cellStyle name="Comma 2" xfId="5"/>
    <cellStyle name="Comma 2 2" xfId="6"/>
    <cellStyle name="Comma 2 2 2" xfId="7"/>
    <cellStyle name="Comma 2 3" xfId="8"/>
    <cellStyle name="Comma 3" xfId="9"/>
    <cellStyle name="Comma 3 2" xfId="10"/>
    <cellStyle name="Comma 4" xfId="11"/>
    <cellStyle name="Comma0" xfId="12"/>
    <cellStyle name="Comma0 2" xfId="13"/>
    <cellStyle name="Comma0_INFLUENTE CA" xfId="14"/>
    <cellStyle name="Error" xfId="15"/>
    <cellStyle name="Footnote" xfId="16"/>
    <cellStyle name="Heading" xfId="17"/>
    <cellStyle name="Normal" xfId="0" builtinId="0"/>
    <cellStyle name="Normal 2" xfId="18"/>
    <cellStyle name="Normal 2 2" xfId="19"/>
    <cellStyle name="Normal 3" xfId="20"/>
    <cellStyle name="Normal 3 2" xfId="21"/>
    <cellStyle name="Normal 3 4" xfId="22"/>
    <cellStyle name="Normal 3_INFLUENTE CA" xfId="23"/>
    <cellStyle name="Normal 4" xfId="24"/>
    <cellStyle name="Normal 4 2" xfId="25"/>
    <cellStyle name="Normal 4_INFLUENTE CA" xfId="26"/>
    <cellStyle name="Normal 5" xfId="27"/>
    <cellStyle name="Normal 6" xfId="28"/>
    <cellStyle name="Normal 7" xfId="29"/>
    <cellStyle name="Normal 8" xfId="30"/>
    <cellStyle name="Normal 9" xfId="31"/>
    <cellStyle name="Normal_Sheet1" xfId="32"/>
    <cellStyle name="Note 2" xfId="33"/>
    <cellStyle name="Note 2 2" xfId="34"/>
    <cellStyle name="Percent 2" xfId="35"/>
    <cellStyle name="Percent 2 2" xfId="36"/>
    <cellStyle name="Percent 3" xfId="37"/>
    <cellStyle name="Percent 3 2" xfId="38"/>
    <cellStyle name="Status" xfId="39"/>
    <cellStyle name="Style 1" xfId="40"/>
    <cellStyle name="Style 1 2" xfId="41"/>
    <cellStyle name="Style 1_INFLUENTE CA" xfId="42"/>
    <cellStyle name="Text" xfId="43"/>
    <cellStyle name="Warning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T%20CENTRALIZAT%20%20DECEMBRIE%20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1"/>
      <sheetName val="ANEXA 2"/>
      <sheetName val="ANEXA 3"/>
      <sheetName val="COD 04 (2)"/>
      <sheetName val="ANEXA 14a"/>
      <sheetName val="ANEXA 32"/>
      <sheetName val="Anexa 19"/>
      <sheetName val="Anexa 20a"/>
      <sheetName val="Anexa 20b"/>
      <sheetName val="ANEXA 40c"/>
      <sheetName val="ANEXA 5 "/>
      <sheetName val="ANEXA 5  (2)"/>
      <sheetName val="ANEXA 6"/>
      <sheetName val="ANEXA 6 (2)"/>
      <sheetName val="ANEXA 7 CAPITOL 6605"/>
      <sheetName val="ANEXA 7 CAPITOL 6805 "/>
      <sheetName val="ANEXA 7 CAPITOL 6608"/>
      <sheetName val="ANEXA 34"/>
      <sheetName val="ANEXA 35 a1"/>
      <sheetName val="ANEXA 35 a2"/>
      <sheetName val="ANEXA 35 b1"/>
      <sheetName val="ANEXA 35 b2"/>
      <sheetName val="ANEXA 25"/>
      <sheetName val="ANEXA 26(1.1)"/>
      <sheetName val="ANEXA 26(1.2)"/>
      <sheetName val="ANEXA 26 (2.1)"/>
      <sheetName val="ANEXA 26 (2.2)"/>
      <sheetName val="26,3,1"/>
      <sheetName val="ANEXA 26(3.1)"/>
      <sheetName val="ANEXA 27"/>
      <sheetName val="ANEXA 30"/>
      <sheetName val="ANEXA 30 (2)"/>
      <sheetName val="NOTA 1"/>
      <sheetName val="CHELT"/>
      <sheetName val="SOLDURI BILANT"/>
      <sheetName val="ANEXA 2 SOLDURI"/>
      <sheetName val="VENITURI "/>
      <sheetName val="VENITURI (2)"/>
      <sheetName val="PROVIZIOANE"/>
      <sheetName val="DISPONIBILITATI"/>
      <sheetName val="COD 04"/>
      <sheetName val="PLATI"/>
      <sheetName val="ANGAJAMENTE BUGETARE"/>
      <sheetName val="ANGAJAMENTE LEGALE"/>
      <sheetName val="CONT EXECUTIE  "/>
      <sheetName val="CONT EXECUTIE   (2)"/>
      <sheetName val="CREDITE BUG"/>
      <sheetName val="CREDITE BUG (2)"/>
      <sheetName val="TAXA EVALUARE"/>
      <sheetName val="CONT 8082"/>
      <sheetName val="CONT 8082 (2)"/>
      <sheetName val="ACCIDENTE MUNCA 1 "/>
      <sheetName val="ACCIDENTE DE MUNCA 2"/>
      <sheetName val="PREJUDICII SI DAUNE"/>
      <sheetName val="PREJUDICII SI DAUNE 2"/>
      <sheetName val="CONT 473"/>
      <sheetName val="PRESTATII UE "/>
      <sheetName val="Bugetul de stat"/>
      <sheetName val="Programe"/>
      <sheetName val="F104 sint fin prog"/>
      <sheetName val="105 fisa prog cu scop CURATIV"/>
      <sheetName val="F105 SERVICII MEDICALE"/>
      <sheetName val="F105 CV-CVR"/>
      <sheetName val="CONT EXECUTIE COVID 19"/>
    </sheetNames>
    <sheetDataSet>
      <sheetData sheetId="0">
        <row r="1">
          <cell r="A1" t="str">
            <v xml:space="preserve">CASA  NAŢIONALĂ DE  ASIGURĂRI  DE  SĂNĂTATE </v>
          </cell>
        </row>
        <row r="12">
          <cell r="A12" t="str">
            <v>la  data  de  31  DECEMBRIE  2020</v>
          </cell>
        </row>
      </sheetData>
      <sheetData sheetId="1">
        <row r="16">
          <cell r="E16">
            <v>304434770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8">
          <cell r="C8" t="str">
            <v>inițiale</v>
          </cell>
        </row>
      </sheetData>
      <sheetData sheetId="11">
        <row r="10">
          <cell r="C10">
            <v>2451000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>
        <row r="10">
          <cell r="E10">
            <v>389966</v>
          </cell>
        </row>
      </sheetData>
      <sheetData sheetId="34">
        <row r="7">
          <cell r="D7">
            <v>83869638</v>
          </cell>
        </row>
      </sheetData>
      <sheetData sheetId="35" refreshError="1"/>
      <sheetData sheetId="36">
        <row r="13">
          <cell r="C13">
            <v>2275991505</v>
          </cell>
        </row>
      </sheetData>
      <sheetData sheetId="37"/>
      <sheetData sheetId="38" refreshError="1"/>
      <sheetData sheetId="39" refreshError="1"/>
      <sheetData sheetId="40" refreshError="1"/>
      <sheetData sheetId="41">
        <row r="11">
          <cell r="D11">
            <v>-26144111</v>
          </cell>
        </row>
      </sheetData>
      <sheetData sheetId="42">
        <row r="14">
          <cell r="C14">
            <v>242529188</v>
          </cell>
        </row>
      </sheetData>
      <sheetData sheetId="43">
        <row r="14">
          <cell r="E14">
            <v>242267734</v>
          </cell>
        </row>
      </sheetData>
      <sheetData sheetId="44">
        <row r="6">
          <cell r="C6" t="str">
            <v>inițiale</v>
          </cell>
        </row>
      </sheetData>
      <sheetData sheetId="45"/>
      <sheetData sheetId="46">
        <row r="16">
          <cell r="D16">
            <v>306797408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35"/>
  <sheetViews>
    <sheetView showZeros="0" tabSelected="1" zoomScaleNormal="100" zoomScaleSheetLayoutView="100" workbookViewId="0">
      <pane xSplit="2" ySplit="7" topLeftCell="C105" activePane="bottomRight" state="frozen"/>
      <selection activeCell="B16" sqref="B16"/>
      <selection pane="topRight" activeCell="B16" sqref="B16"/>
      <selection pane="bottomLeft" activeCell="B16" sqref="B16"/>
      <selection pane="bottomRight" activeCell="E247" sqref="E247"/>
    </sheetView>
  </sheetViews>
  <sheetFormatPr defaultColWidth="9" defaultRowHeight="12.75"/>
  <cols>
    <col min="1" max="1" width="30.42578125" style="86" customWidth="1"/>
    <col min="2" max="2" width="14" style="87" customWidth="1"/>
    <col min="3" max="3" width="18.28515625" style="5" customWidth="1"/>
    <col min="4" max="4" width="17.7109375" style="4" customWidth="1"/>
    <col min="5" max="5" width="16.28515625" style="4" customWidth="1"/>
    <col min="6" max="6" width="12" style="4" hidden="1" customWidth="1"/>
    <col min="7" max="7" width="14.5703125" style="4" hidden="1" customWidth="1"/>
    <col min="8" max="8" width="10.5703125" style="4" customWidth="1"/>
    <col min="9" max="9" width="10.28515625" style="4" customWidth="1"/>
    <col min="10" max="10" width="14.7109375" style="4" customWidth="1"/>
  </cols>
  <sheetData>
    <row r="1" spans="1:10" ht="15">
      <c r="A1" s="127"/>
      <c r="B1" s="127"/>
      <c r="C1" s="127"/>
      <c r="D1" s="127"/>
      <c r="E1" s="134"/>
    </row>
    <row r="2" spans="1:10" s="1" customFormat="1">
      <c r="A2" s="128" t="s">
        <v>5</v>
      </c>
      <c r="B2" s="128"/>
      <c r="C2" s="128"/>
      <c r="D2" s="128"/>
      <c r="E2" s="128"/>
      <c r="F2" s="3"/>
      <c r="G2" s="3"/>
      <c r="H2" s="3"/>
      <c r="I2" s="3"/>
      <c r="J2" s="3"/>
    </row>
    <row r="3" spans="1:10" s="1" customFormat="1">
      <c r="A3" s="129" t="str">
        <f>'[1]ANEXA 1'!A12</f>
        <v>la  data  de  31  DECEMBRIE  2020</v>
      </c>
      <c r="B3" s="129"/>
      <c r="C3" s="129"/>
      <c r="D3" s="129"/>
      <c r="E3" s="129"/>
      <c r="F3" s="3"/>
      <c r="G3" s="3"/>
      <c r="H3" s="3"/>
      <c r="I3" s="3"/>
      <c r="J3" s="3"/>
    </row>
    <row r="4" spans="1:10" s="1" customFormat="1" ht="13.5" thickBot="1">
      <c r="A4" s="7"/>
      <c r="B4" s="81"/>
      <c r="C4" s="135"/>
      <c r="D4" s="135"/>
      <c r="E4" s="135"/>
      <c r="F4" s="3"/>
      <c r="G4" s="3"/>
      <c r="H4" s="3"/>
      <c r="I4" s="3"/>
      <c r="J4" s="3"/>
    </row>
    <row r="5" spans="1:10" s="1" customFormat="1" ht="15" customHeight="1">
      <c r="A5" s="130" t="s">
        <v>6</v>
      </c>
      <c r="B5" s="131" t="s">
        <v>7</v>
      </c>
      <c r="C5" s="132" t="s">
        <v>8</v>
      </c>
      <c r="D5" s="132"/>
      <c r="E5" s="133" t="s">
        <v>9</v>
      </c>
      <c r="F5" s="3"/>
      <c r="G5" s="3"/>
      <c r="H5" s="3"/>
      <c r="I5" s="3"/>
      <c r="J5" s="3"/>
    </row>
    <row r="6" spans="1:10" s="1" customFormat="1" ht="64.5" customHeight="1" thickBot="1">
      <c r="A6" s="136"/>
      <c r="B6" s="137"/>
      <c r="C6" s="138" t="s">
        <v>2</v>
      </c>
      <c r="D6" s="139" t="s">
        <v>3</v>
      </c>
      <c r="E6" s="140"/>
      <c r="F6" s="8" t="s">
        <v>10</v>
      </c>
      <c r="G6" s="9" t="s">
        <v>11</v>
      </c>
      <c r="H6" s="10"/>
      <c r="I6" s="3"/>
      <c r="J6" s="3"/>
    </row>
    <row r="7" spans="1:10" s="1" customFormat="1" ht="11.25" customHeight="1" thickBot="1">
      <c r="A7" s="145" t="s">
        <v>0</v>
      </c>
      <c r="B7" s="146" t="s">
        <v>1</v>
      </c>
      <c r="C7" s="147">
        <v>3</v>
      </c>
      <c r="D7" s="147">
        <v>4</v>
      </c>
      <c r="E7" s="148">
        <v>7</v>
      </c>
      <c r="F7" s="3"/>
      <c r="G7" s="11" t="s">
        <v>12</v>
      </c>
      <c r="H7" s="3"/>
      <c r="I7" s="3"/>
      <c r="J7" s="3"/>
    </row>
    <row r="8" spans="1:10" s="15" customFormat="1" ht="16.5" customHeight="1">
      <c r="A8" s="141" t="s">
        <v>13</v>
      </c>
      <c r="B8" s="142">
        <v>5000</v>
      </c>
      <c r="C8" s="143">
        <v>41043426000</v>
      </c>
      <c r="D8" s="143">
        <v>45630743000</v>
      </c>
      <c r="E8" s="144">
        <v>45219043344</v>
      </c>
      <c r="F8" s="6"/>
      <c r="G8" s="13"/>
      <c r="H8" s="6"/>
      <c r="I8" s="6"/>
      <c r="J8" s="14"/>
    </row>
    <row r="9" spans="1:10" s="15" customFormat="1" ht="16.5" customHeight="1">
      <c r="A9" s="88" t="s">
        <v>14</v>
      </c>
      <c r="B9" s="16" t="s">
        <v>15</v>
      </c>
      <c r="C9" s="17">
        <v>41038426000</v>
      </c>
      <c r="D9" s="17">
        <v>45625743000</v>
      </c>
      <c r="E9" s="89">
        <v>45242552521</v>
      </c>
      <c r="G9" s="6"/>
      <c r="H9" s="6"/>
      <c r="I9" s="6"/>
      <c r="J9" s="14"/>
    </row>
    <row r="10" spans="1:10" s="19" customFormat="1" ht="31.5" customHeight="1">
      <c r="A10" s="88" t="s">
        <v>16</v>
      </c>
      <c r="B10" s="16" t="s">
        <v>17</v>
      </c>
      <c r="C10" s="17">
        <v>310000000</v>
      </c>
      <c r="D10" s="17">
        <v>310000000</v>
      </c>
      <c r="E10" s="89">
        <v>306797408</v>
      </c>
      <c r="F10" s="18"/>
      <c r="G10" s="18"/>
      <c r="H10" s="18"/>
      <c r="I10" s="18"/>
      <c r="J10" s="14"/>
    </row>
    <row r="11" spans="1:10" s="15" customFormat="1" ht="16.5" customHeight="1">
      <c r="A11" s="88" t="s">
        <v>18</v>
      </c>
      <c r="B11" s="16" t="s">
        <v>19</v>
      </c>
      <c r="C11" s="17">
        <v>29245176000</v>
      </c>
      <c r="D11" s="17">
        <v>30368031000</v>
      </c>
      <c r="E11" s="89">
        <v>30321662936</v>
      </c>
      <c r="F11" s="6"/>
      <c r="G11" s="6"/>
      <c r="H11" s="6"/>
      <c r="I11" s="6"/>
      <c r="J11" s="14"/>
    </row>
    <row r="12" spans="1:10" s="15" customFormat="1" ht="16.5" customHeight="1">
      <c r="A12" s="88" t="s">
        <v>20</v>
      </c>
      <c r="B12" s="16" t="s">
        <v>21</v>
      </c>
      <c r="C12" s="17">
        <v>4000000</v>
      </c>
      <c r="D12" s="17">
        <v>12031000</v>
      </c>
      <c r="E12" s="89">
        <v>10165835</v>
      </c>
      <c r="F12" s="6"/>
      <c r="G12" s="6"/>
      <c r="H12" s="6"/>
      <c r="I12" s="6"/>
      <c r="J12" s="14"/>
    </row>
    <row r="13" spans="1:10" s="19" customFormat="1" ht="41.25" customHeight="1">
      <c r="A13" s="88" t="s">
        <v>22</v>
      </c>
      <c r="B13" s="16" t="s">
        <v>23</v>
      </c>
      <c r="C13" s="17">
        <v>9840000000</v>
      </c>
      <c r="D13" s="17">
        <v>11190000000</v>
      </c>
      <c r="E13" s="89">
        <v>10995871148</v>
      </c>
      <c r="F13" s="18"/>
      <c r="G13" s="18"/>
      <c r="H13" s="18"/>
      <c r="I13" s="18"/>
      <c r="J13" s="14"/>
    </row>
    <row r="14" spans="1:10" s="15" customFormat="1" ht="18">
      <c r="A14" s="88" t="s">
        <v>24</v>
      </c>
      <c r="B14" s="16" t="s">
        <v>25</v>
      </c>
      <c r="C14" s="17">
        <v>1500000000</v>
      </c>
      <c r="D14" s="17">
        <v>3606000000</v>
      </c>
      <c r="E14" s="89">
        <v>3605765621</v>
      </c>
      <c r="F14" s="6"/>
      <c r="G14" s="6"/>
      <c r="H14" s="6"/>
      <c r="I14" s="6"/>
      <c r="J14" s="14"/>
    </row>
    <row r="15" spans="1:10" s="15" customFormat="1" ht="38.25">
      <c r="A15" s="88" t="s">
        <v>26</v>
      </c>
      <c r="B15" s="16" t="s">
        <v>27</v>
      </c>
      <c r="C15" s="17"/>
      <c r="D15" s="17"/>
      <c r="E15" s="89">
        <v>-27500293</v>
      </c>
      <c r="F15" s="6"/>
      <c r="G15" s="6"/>
      <c r="H15" s="6"/>
      <c r="I15" s="6"/>
      <c r="J15" s="14"/>
    </row>
    <row r="16" spans="1:10" s="15" customFormat="1" ht="63.75">
      <c r="A16" s="88" t="s">
        <v>28</v>
      </c>
      <c r="B16" s="16" t="s">
        <v>29</v>
      </c>
      <c r="C16" s="17">
        <v>138000000</v>
      </c>
      <c r="D16" s="17">
        <v>138000000</v>
      </c>
      <c r="E16" s="89">
        <v>875245</v>
      </c>
      <c r="F16" s="6"/>
      <c r="G16" s="6"/>
      <c r="H16" s="6"/>
      <c r="I16" s="6"/>
      <c r="J16" s="14"/>
    </row>
    <row r="17" spans="1:11" s="15" customFormat="1" ht="18">
      <c r="A17" s="88" t="s">
        <v>30</v>
      </c>
      <c r="B17" s="16" t="s">
        <v>31</v>
      </c>
      <c r="C17" s="17">
        <v>1250000</v>
      </c>
      <c r="D17" s="17">
        <v>1681000</v>
      </c>
      <c r="E17" s="89">
        <v>1414328</v>
      </c>
      <c r="F17" s="6"/>
      <c r="G17" s="6"/>
      <c r="H17" s="6"/>
      <c r="I17" s="6"/>
      <c r="J17" s="14"/>
    </row>
    <row r="18" spans="1:11" s="15" customFormat="1" ht="18">
      <c r="A18" s="88" t="s">
        <v>32</v>
      </c>
      <c r="B18" s="16" t="s">
        <v>33</v>
      </c>
      <c r="C18" s="17">
        <v>5000000</v>
      </c>
      <c r="D18" s="17">
        <v>5000000</v>
      </c>
      <c r="E18" s="89">
        <v>3991116</v>
      </c>
      <c r="F18" s="6"/>
      <c r="G18" s="6"/>
      <c r="H18" s="6"/>
      <c r="I18" s="6"/>
      <c r="J18" s="14"/>
    </row>
    <row r="19" spans="1:11" s="15" customFormat="1" ht="25.5">
      <c r="A19" s="88" t="s">
        <v>34</v>
      </c>
      <c r="B19" s="16" t="s">
        <v>35</v>
      </c>
      <c r="C19" s="17">
        <v>5000000</v>
      </c>
      <c r="D19" s="17">
        <v>5000000</v>
      </c>
      <c r="E19" s="89">
        <v>3991116</v>
      </c>
      <c r="F19" s="6"/>
      <c r="G19" s="6"/>
      <c r="H19" s="6"/>
      <c r="I19" s="6"/>
      <c r="J19" s="14"/>
    </row>
    <row r="20" spans="1:11" s="15" customFormat="1" ht="18">
      <c r="A20" s="88" t="s">
        <v>13</v>
      </c>
      <c r="B20" s="20">
        <v>5005</v>
      </c>
      <c r="C20" s="17">
        <v>41043426000</v>
      </c>
      <c r="D20" s="17">
        <v>45630743000</v>
      </c>
      <c r="E20" s="89">
        <v>45219043344</v>
      </c>
      <c r="F20" s="6"/>
      <c r="G20" s="6"/>
      <c r="H20" s="6"/>
      <c r="I20" s="6"/>
      <c r="J20" s="14"/>
    </row>
    <row r="21" spans="1:11" s="15" customFormat="1" ht="18">
      <c r="A21" s="88" t="s">
        <v>14</v>
      </c>
      <c r="B21" s="16" t="s">
        <v>36</v>
      </c>
      <c r="C21" s="17">
        <v>41038426000</v>
      </c>
      <c r="D21" s="17">
        <v>45625743000</v>
      </c>
      <c r="E21" s="89">
        <v>45242552521</v>
      </c>
      <c r="F21" s="6"/>
      <c r="G21" s="6"/>
      <c r="H21" s="6"/>
      <c r="I21" s="6"/>
      <c r="J21" s="14"/>
    </row>
    <row r="22" spans="1:11" s="15" customFormat="1" ht="25.5">
      <c r="A22" s="88" t="s">
        <v>16</v>
      </c>
      <c r="B22" s="16" t="s">
        <v>37</v>
      </c>
      <c r="C22" s="17">
        <v>310000000</v>
      </c>
      <c r="D22" s="17">
        <v>310000000</v>
      </c>
      <c r="E22" s="89">
        <v>306797408</v>
      </c>
      <c r="F22" s="6"/>
      <c r="G22" s="6"/>
      <c r="H22" s="6"/>
      <c r="I22" s="6"/>
      <c r="J22" s="14"/>
    </row>
    <row r="23" spans="1:11" s="15" customFormat="1" ht="18">
      <c r="A23" s="88" t="s">
        <v>18</v>
      </c>
      <c r="B23" s="16" t="s">
        <v>38</v>
      </c>
      <c r="C23" s="17">
        <v>29245176000</v>
      </c>
      <c r="D23" s="17">
        <v>30368031000</v>
      </c>
      <c r="E23" s="89">
        <v>30321662936</v>
      </c>
      <c r="F23" s="6"/>
      <c r="G23" s="6"/>
      <c r="H23" s="6"/>
      <c r="I23" s="6"/>
      <c r="J23" s="14"/>
    </row>
    <row r="24" spans="1:11" s="15" customFormat="1" ht="18">
      <c r="A24" s="88" t="s">
        <v>20</v>
      </c>
      <c r="B24" s="16" t="s">
        <v>39</v>
      </c>
      <c r="C24" s="17">
        <v>4000000</v>
      </c>
      <c r="D24" s="17">
        <v>12031000</v>
      </c>
      <c r="E24" s="89">
        <v>10165835</v>
      </c>
      <c r="F24" s="6"/>
      <c r="G24" s="6"/>
      <c r="H24" s="6"/>
      <c r="I24" s="6"/>
      <c r="J24" s="14"/>
    </row>
    <row r="25" spans="1:11" s="15" customFormat="1" ht="38.25">
      <c r="A25" s="88" t="s">
        <v>40</v>
      </c>
      <c r="B25" s="16" t="s">
        <v>41</v>
      </c>
      <c r="C25" s="17">
        <v>9840000000</v>
      </c>
      <c r="D25" s="17">
        <v>11190000000</v>
      </c>
      <c r="E25" s="89">
        <v>10995871148</v>
      </c>
      <c r="F25" s="6"/>
      <c r="G25" s="6"/>
      <c r="H25" s="6"/>
      <c r="I25" s="6"/>
      <c r="J25" s="14"/>
    </row>
    <row r="26" spans="1:11" s="15" customFormat="1" ht="18">
      <c r="A26" s="88" t="s">
        <v>24</v>
      </c>
      <c r="B26" s="16" t="s">
        <v>42</v>
      </c>
      <c r="C26" s="17">
        <v>1500000000</v>
      </c>
      <c r="D26" s="17">
        <v>3606000000</v>
      </c>
      <c r="E26" s="89">
        <v>3605765621</v>
      </c>
      <c r="F26" s="6"/>
      <c r="G26" s="6"/>
      <c r="H26" s="6"/>
      <c r="I26" s="6"/>
      <c r="J26" s="14"/>
    </row>
    <row r="27" spans="1:11" s="15" customFormat="1" ht="63.75">
      <c r="A27" s="88" t="s">
        <v>28</v>
      </c>
      <c r="B27" s="16" t="s">
        <v>43</v>
      </c>
      <c r="C27" s="17">
        <v>138000000</v>
      </c>
      <c r="D27" s="17">
        <v>138000000</v>
      </c>
      <c r="E27" s="89">
        <v>875245</v>
      </c>
      <c r="F27" s="6"/>
      <c r="G27" s="6"/>
      <c r="H27" s="6"/>
      <c r="I27" s="6"/>
      <c r="J27" s="14"/>
    </row>
    <row r="28" spans="1:11" s="15" customFormat="1" ht="18">
      <c r="A28" s="88" t="s">
        <v>30</v>
      </c>
      <c r="B28" s="16" t="s">
        <v>44</v>
      </c>
      <c r="C28" s="17">
        <v>1250000</v>
      </c>
      <c r="D28" s="17">
        <v>1681000</v>
      </c>
      <c r="E28" s="89">
        <v>1414328</v>
      </c>
      <c r="F28" s="6"/>
      <c r="G28" s="6"/>
      <c r="H28" s="6"/>
      <c r="I28" s="6"/>
      <c r="J28" s="14"/>
    </row>
    <row r="29" spans="1:11" s="15" customFormat="1" ht="18">
      <c r="A29" s="88" t="s">
        <v>32</v>
      </c>
      <c r="B29" s="16" t="s">
        <v>45</v>
      </c>
      <c r="C29" s="17">
        <v>5000000</v>
      </c>
      <c r="D29" s="17">
        <v>5000000</v>
      </c>
      <c r="E29" s="89">
        <v>3991116</v>
      </c>
      <c r="F29" s="6"/>
      <c r="G29" s="6"/>
      <c r="H29" s="6"/>
      <c r="I29" s="6"/>
      <c r="J29" s="14"/>
    </row>
    <row r="30" spans="1:11" s="15" customFormat="1" ht="25.5">
      <c r="A30" s="88" t="s">
        <v>34</v>
      </c>
      <c r="B30" s="16" t="s">
        <v>46</v>
      </c>
      <c r="C30" s="17">
        <v>5000000</v>
      </c>
      <c r="D30" s="17">
        <v>5000000</v>
      </c>
      <c r="E30" s="89">
        <v>3991116</v>
      </c>
      <c r="F30" s="6"/>
      <c r="G30" s="6"/>
      <c r="H30" s="6"/>
      <c r="I30" s="6"/>
      <c r="J30" s="14"/>
    </row>
    <row r="31" spans="1:11" s="15" customFormat="1" ht="25.5">
      <c r="A31" s="88" t="s">
        <v>47</v>
      </c>
      <c r="B31" s="16" t="s">
        <v>48</v>
      </c>
      <c r="C31" s="17">
        <v>41043426000</v>
      </c>
      <c r="D31" s="17">
        <v>45630743000</v>
      </c>
      <c r="E31" s="89">
        <v>45219043344</v>
      </c>
      <c r="F31" s="6"/>
      <c r="G31" s="6"/>
      <c r="H31" s="6"/>
      <c r="I31" s="6"/>
      <c r="J31" s="14"/>
      <c r="K31" s="21"/>
    </row>
    <row r="32" spans="1:11" s="15" customFormat="1" ht="18">
      <c r="A32" s="88" t="s">
        <v>14</v>
      </c>
      <c r="B32" s="16" t="s">
        <v>49</v>
      </c>
      <c r="C32" s="17">
        <v>41038426000</v>
      </c>
      <c r="D32" s="17">
        <v>45625743000</v>
      </c>
      <c r="E32" s="89">
        <v>45242552521</v>
      </c>
      <c r="F32" s="6"/>
      <c r="G32" s="6"/>
      <c r="H32" s="6"/>
      <c r="I32" s="6"/>
      <c r="J32" s="14"/>
      <c r="K32" s="21"/>
    </row>
    <row r="33" spans="1:11" s="15" customFormat="1" ht="16.5" customHeight="1">
      <c r="A33" s="88" t="s">
        <v>50</v>
      </c>
      <c r="B33" s="16" t="s">
        <v>51</v>
      </c>
      <c r="C33" s="17">
        <v>39543426000</v>
      </c>
      <c r="D33" s="17">
        <v>42024743000</v>
      </c>
      <c r="E33" s="89">
        <v>41614633905</v>
      </c>
      <c r="F33" s="6"/>
      <c r="G33" s="6"/>
      <c r="H33" s="6"/>
      <c r="I33" s="6"/>
      <c r="J33" s="14"/>
      <c r="K33" s="21"/>
    </row>
    <row r="34" spans="1:11" s="15" customFormat="1" ht="30" customHeight="1">
      <c r="A34" s="88" t="s">
        <v>14</v>
      </c>
      <c r="B34" s="16" t="s">
        <v>52</v>
      </c>
      <c r="C34" s="17">
        <v>39538426000</v>
      </c>
      <c r="D34" s="17">
        <v>42019743000</v>
      </c>
      <c r="E34" s="89">
        <v>41636786900</v>
      </c>
      <c r="F34" s="6"/>
      <c r="G34" s="6"/>
      <c r="H34" s="6"/>
      <c r="I34" s="6"/>
      <c r="J34" s="14"/>
      <c r="K34" s="21"/>
    </row>
    <row r="35" spans="1:11" s="15" customFormat="1" ht="26.25" customHeight="1">
      <c r="A35" s="88" t="s">
        <v>16</v>
      </c>
      <c r="B35" s="16" t="s">
        <v>53</v>
      </c>
      <c r="C35" s="17">
        <v>310000000</v>
      </c>
      <c r="D35" s="17">
        <v>310000000</v>
      </c>
      <c r="E35" s="89">
        <v>306797408</v>
      </c>
      <c r="F35" s="6"/>
      <c r="G35" s="22" t="e">
        <f>IF(#REF!&lt;&gt;0,"EROARE"," ")</f>
        <v>#REF!</v>
      </c>
      <c r="H35" s="6"/>
      <c r="I35" s="6"/>
      <c r="J35" s="14"/>
      <c r="K35" s="21"/>
    </row>
    <row r="36" spans="1:11" s="15" customFormat="1" ht="15" customHeight="1">
      <c r="A36" s="88" t="s">
        <v>54</v>
      </c>
      <c r="B36" s="16" t="s">
        <v>55</v>
      </c>
      <c r="C36" s="17">
        <v>299134000</v>
      </c>
      <c r="D36" s="17">
        <v>298825660</v>
      </c>
      <c r="E36" s="89">
        <v>295780184</v>
      </c>
      <c r="F36" s="6"/>
      <c r="G36" s="22" t="e">
        <f>IF(#REF!&lt;&gt;0,"EROARE"," ")</f>
        <v>#REF!</v>
      </c>
      <c r="H36" s="6"/>
      <c r="I36" s="6"/>
      <c r="J36" s="14"/>
      <c r="K36" s="21"/>
    </row>
    <row r="37" spans="1:11" s="30" customFormat="1" ht="18">
      <c r="A37" s="90" t="s">
        <v>56</v>
      </c>
      <c r="B37" s="23" t="s">
        <v>57</v>
      </c>
      <c r="C37" s="24">
        <v>247305000</v>
      </c>
      <c r="D37" s="24">
        <v>243862040</v>
      </c>
      <c r="E37" s="91">
        <v>242267734</v>
      </c>
      <c r="F37" s="27" t="e">
        <f>IF(#REF!&lt;&gt;0," EROARE"," ")</f>
        <v>#REF!</v>
      </c>
      <c r="G37" s="22" t="e">
        <f>IF(#REF!&lt;&gt;0,"EROARE"," ")</f>
        <v>#REF!</v>
      </c>
      <c r="H37" s="28"/>
      <c r="I37" s="28"/>
      <c r="J37" s="14"/>
      <c r="K37" s="29"/>
    </row>
    <row r="38" spans="1:11" s="30" customFormat="1" ht="18">
      <c r="A38" s="90" t="s">
        <v>58</v>
      </c>
      <c r="B38" s="23" t="s">
        <v>59</v>
      </c>
      <c r="C38" s="24">
        <v>32981000</v>
      </c>
      <c r="D38" s="24">
        <v>31574970</v>
      </c>
      <c r="E38" s="91">
        <v>30941068</v>
      </c>
      <c r="F38" s="27"/>
      <c r="G38" s="22" t="e">
        <f>IF(#REF!&lt;&gt;0,"EROARE"," ")</f>
        <v>#REF!</v>
      </c>
      <c r="H38" s="28"/>
      <c r="I38" s="28"/>
      <c r="J38" s="14"/>
      <c r="K38" s="29"/>
    </row>
    <row r="39" spans="1:11" s="30" customFormat="1" ht="18">
      <c r="A39" s="90" t="s">
        <v>60</v>
      </c>
      <c r="B39" s="23" t="s">
        <v>61</v>
      </c>
      <c r="C39" s="24">
        <v>873000</v>
      </c>
      <c r="D39" s="24">
        <v>834150</v>
      </c>
      <c r="E39" s="91">
        <v>804199</v>
      </c>
      <c r="F39" s="27"/>
      <c r="G39" s="22" t="e">
        <f>IF(#REF!&lt;&gt;0,"EROARE"," ")</f>
        <v>#REF!</v>
      </c>
      <c r="H39" s="28"/>
      <c r="I39" s="28"/>
      <c r="J39" s="14"/>
      <c r="K39" s="29"/>
    </row>
    <row r="40" spans="1:11" s="30" customFormat="1" ht="25.5">
      <c r="A40" s="90" t="s">
        <v>62</v>
      </c>
      <c r="B40" s="23" t="s">
        <v>63</v>
      </c>
      <c r="C40" s="24">
        <v>1223000</v>
      </c>
      <c r="D40" s="31">
        <v>995490</v>
      </c>
      <c r="E40" s="91">
        <v>956879</v>
      </c>
      <c r="F40" s="27" t="e">
        <f>IF(#REF!&lt;&gt;0," EROARE"," ")</f>
        <v>#REF!</v>
      </c>
      <c r="G40" s="22" t="e">
        <f>IF(#REF!&lt;&gt;0,"EROARE"," ")</f>
        <v>#REF!</v>
      </c>
      <c r="H40" s="28"/>
      <c r="I40" s="28"/>
      <c r="J40" s="14"/>
      <c r="K40" s="29"/>
    </row>
    <row r="41" spans="1:11" s="30" customFormat="1" ht="14.25" customHeight="1">
      <c r="A41" s="90" t="s">
        <v>64</v>
      </c>
      <c r="B41" s="23" t="s">
        <v>65</v>
      </c>
      <c r="C41" s="24">
        <v>1435000</v>
      </c>
      <c r="D41" s="31">
        <v>435210</v>
      </c>
      <c r="E41" s="91">
        <v>273329</v>
      </c>
      <c r="F41" s="27" t="e">
        <f>IF(#REF!&lt;&gt;0," EROARE"," ")</f>
        <v>#REF!</v>
      </c>
      <c r="G41" s="22" t="e">
        <f>IF(#REF!&lt;&gt;0,"EROARE"," ")</f>
        <v>#REF!</v>
      </c>
      <c r="H41" s="28"/>
      <c r="I41" s="28"/>
      <c r="J41" s="14"/>
      <c r="K41" s="29"/>
    </row>
    <row r="42" spans="1:11" s="33" customFormat="1" ht="14.25" customHeight="1">
      <c r="A42" s="92" t="s">
        <v>66</v>
      </c>
      <c r="B42" s="23" t="s">
        <v>67</v>
      </c>
      <c r="C42" s="24">
        <v>0</v>
      </c>
      <c r="D42" s="31">
        <v>37340</v>
      </c>
      <c r="E42" s="91">
        <v>37340</v>
      </c>
      <c r="F42" s="27" t="e">
        <f>IF(#REF!&lt;&gt;0," EROARE"," ")</f>
        <v>#REF!</v>
      </c>
      <c r="G42" s="22" t="e">
        <f>IF(#REF!&lt;&gt;0,"EROARE"," ")</f>
        <v>#REF!</v>
      </c>
      <c r="H42" s="28"/>
      <c r="I42" s="28"/>
      <c r="J42" s="14"/>
      <c r="K42" s="32"/>
    </row>
    <row r="43" spans="1:11" s="33" customFormat="1" ht="14.25" customHeight="1">
      <c r="A43" s="92" t="s">
        <v>68</v>
      </c>
      <c r="B43" s="23" t="s">
        <v>69</v>
      </c>
      <c r="C43" s="24">
        <v>11129000</v>
      </c>
      <c r="D43" s="31">
        <v>10336880</v>
      </c>
      <c r="E43" s="91">
        <v>10073450</v>
      </c>
      <c r="F43" s="27" t="e">
        <f>IF(#REF!&lt;&gt;0," EROARE"," ")</f>
        <v>#REF!</v>
      </c>
      <c r="G43" s="22" t="e">
        <f>IF(#REF!&lt;&gt;0,"EROARE"," ")</f>
        <v>#REF!</v>
      </c>
      <c r="H43" s="28"/>
      <c r="I43" s="28"/>
      <c r="J43" s="14"/>
      <c r="K43" s="32"/>
    </row>
    <row r="44" spans="1:11" s="30" customFormat="1" ht="15.75" customHeight="1">
      <c r="A44" s="90" t="s">
        <v>70</v>
      </c>
      <c r="B44" s="23" t="s">
        <v>71</v>
      </c>
      <c r="C44" s="24">
        <v>4188000</v>
      </c>
      <c r="D44" s="31">
        <v>10749580</v>
      </c>
      <c r="E44" s="91">
        <v>10426185</v>
      </c>
      <c r="F44" s="27" t="e">
        <f>IF(#REF!&lt;&gt;0," EROARE"," ")</f>
        <v>#REF!</v>
      </c>
      <c r="G44" s="22" t="e">
        <f>IF(#REF!&lt;&gt;0,"EROARE"," ")</f>
        <v>#REF!</v>
      </c>
      <c r="H44" s="28"/>
      <c r="I44" s="28"/>
      <c r="J44" s="14"/>
      <c r="K44" s="29"/>
    </row>
    <row r="45" spans="1:11" s="30" customFormat="1" ht="15.75" customHeight="1">
      <c r="A45" s="93" t="s">
        <v>72</v>
      </c>
      <c r="B45" s="23"/>
      <c r="C45" s="24"/>
      <c r="D45" s="31">
        <v>2840050</v>
      </c>
      <c r="E45" s="91">
        <v>2830312</v>
      </c>
      <c r="F45" s="27" t="e">
        <f>IF(#REF!&lt;&gt;0," EROARE"," ")</f>
        <v>#REF!</v>
      </c>
      <c r="G45" s="22" t="e">
        <f>IF(#REF!&lt;&gt;0,"EROARE"," ")</f>
        <v>#REF!</v>
      </c>
      <c r="H45" s="28"/>
      <c r="I45" s="28"/>
      <c r="J45" s="14"/>
      <c r="K45" s="29"/>
    </row>
    <row r="46" spans="1:11" s="30" customFormat="1" ht="15.75" customHeight="1">
      <c r="A46" s="94" t="s">
        <v>73</v>
      </c>
      <c r="B46" s="34" t="s">
        <v>74</v>
      </c>
      <c r="C46" s="35">
        <v>4179000</v>
      </c>
      <c r="D46" s="36">
        <v>4174230</v>
      </c>
      <c r="E46" s="95">
        <v>4134920</v>
      </c>
      <c r="F46" s="27"/>
      <c r="G46" s="22" t="e">
        <f>IF(#REF!&lt;&gt;0,"EROARE"," ")</f>
        <v>#REF!</v>
      </c>
      <c r="H46" s="28"/>
      <c r="I46" s="28"/>
      <c r="J46" s="14"/>
      <c r="K46" s="29"/>
    </row>
    <row r="47" spans="1:11" s="30" customFormat="1" ht="15.75" customHeight="1">
      <c r="A47" s="96" t="s">
        <v>75</v>
      </c>
      <c r="B47" s="37" t="s">
        <v>76</v>
      </c>
      <c r="C47" s="24">
        <v>4179000</v>
      </c>
      <c r="D47" s="31">
        <v>4174230</v>
      </c>
      <c r="E47" s="91">
        <v>4134920</v>
      </c>
      <c r="F47" s="27"/>
      <c r="G47" s="22" t="e">
        <f>IF(#REF!&lt;&gt;0,"EROARE"," ")</f>
        <v>#REF!</v>
      </c>
      <c r="H47" s="28"/>
      <c r="I47" s="28"/>
      <c r="J47" s="14"/>
      <c r="K47" s="29"/>
    </row>
    <row r="48" spans="1:11" s="41" customFormat="1" ht="13.5" customHeight="1">
      <c r="A48" s="97" t="s">
        <v>77</v>
      </c>
      <c r="B48" s="38" t="s">
        <v>78</v>
      </c>
      <c r="C48" s="17">
        <v>6687000</v>
      </c>
      <c r="D48" s="17">
        <v>7000110</v>
      </c>
      <c r="E48" s="89">
        <v>6882304</v>
      </c>
      <c r="F48" s="27" t="e">
        <f>IF(#REF!&lt;&gt;0," EROARE"," ")</f>
        <v>#REF!</v>
      </c>
      <c r="G48" s="22" t="e">
        <f>IF(#REF!&lt;&gt;0,"EROARE"," ")</f>
        <v>#REF!</v>
      </c>
      <c r="H48" s="39"/>
      <c r="I48" s="39"/>
      <c r="J48" s="14"/>
      <c r="K48" s="40"/>
    </row>
    <row r="49" spans="1:11" s="33" customFormat="1" ht="25.5">
      <c r="A49" s="90" t="s">
        <v>79</v>
      </c>
      <c r="B49" s="23" t="s">
        <v>80</v>
      </c>
      <c r="C49" s="24"/>
      <c r="D49" s="31">
        <v>253210</v>
      </c>
      <c r="E49" s="91">
        <v>248361</v>
      </c>
      <c r="F49" s="12" t="e">
        <f>IF(#REF!&lt;&gt;0," EROARE"," ")</f>
        <v>#REF!</v>
      </c>
      <c r="G49" s="13" t="e">
        <f>IF(#REF!&lt;&gt;0,"EROARE"," ")</f>
        <v>#REF!</v>
      </c>
      <c r="H49" s="28"/>
      <c r="I49" s="28"/>
      <c r="J49" s="14"/>
      <c r="K49" s="32"/>
    </row>
    <row r="50" spans="1:11" s="33" customFormat="1" ht="18">
      <c r="A50" s="90" t="s">
        <v>81</v>
      </c>
      <c r="B50" s="23" t="s">
        <v>82</v>
      </c>
      <c r="C50" s="24"/>
      <c r="D50" s="31">
        <v>8060</v>
      </c>
      <c r="E50" s="91">
        <v>6796</v>
      </c>
      <c r="F50" s="12" t="e">
        <f>IF(#REF!&lt;&gt;0," EROARE"," ")</f>
        <v>#REF!</v>
      </c>
      <c r="G50" s="13" t="e">
        <f>IF(#REF!&lt;&gt;0,"EROARE"," ")</f>
        <v>#REF!</v>
      </c>
      <c r="H50" s="28"/>
      <c r="I50" s="28"/>
      <c r="J50" s="14"/>
      <c r="K50" s="32"/>
    </row>
    <row r="51" spans="1:11" s="33" customFormat="1" ht="25.5">
      <c r="A51" s="90" t="s">
        <v>83</v>
      </c>
      <c r="B51" s="23" t="s">
        <v>84</v>
      </c>
      <c r="C51" s="24"/>
      <c r="D51" s="31">
        <v>79950</v>
      </c>
      <c r="E51" s="91">
        <v>78735</v>
      </c>
      <c r="F51" s="12" t="e">
        <f>IF(#REF!&lt;&gt;0," EROARE"," ")</f>
        <v>#REF!</v>
      </c>
      <c r="G51" s="13" t="e">
        <f>IF(#REF!&lt;&gt;0,"EROARE"," ")</f>
        <v>#REF!</v>
      </c>
      <c r="H51" s="28"/>
      <c r="I51" s="28"/>
      <c r="J51" s="14"/>
      <c r="K51" s="32"/>
    </row>
    <row r="52" spans="1:11" s="33" customFormat="1" ht="38.25">
      <c r="A52" s="90" t="s">
        <v>85</v>
      </c>
      <c r="B52" s="23" t="s">
        <v>86</v>
      </c>
      <c r="C52" s="24"/>
      <c r="D52" s="31">
        <v>3700</v>
      </c>
      <c r="E52" s="91">
        <v>2364</v>
      </c>
      <c r="F52" s="12" t="e">
        <f>IF(#REF!&lt;&gt;0," EROARE"," ")</f>
        <v>#REF!</v>
      </c>
      <c r="G52" s="13" t="e">
        <f>IF(#REF!&lt;&gt;0,"EROARE"," ")</f>
        <v>#REF!</v>
      </c>
      <c r="H52" s="28"/>
      <c r="I52" s="28"/>
      <c r="J52" s="14"/>
      <c r="K52" s="32"/>
    </row>
    <row r="53" spans="1:11" s="33" customFormat="1" ht="25.5">
      <c r="A53" s="90" t="s">
        <v>4</v>
      </c>
      <c r="B53" s="23" t="s">
        <v>87</v>
      </c>
      <c r="C53" s="24"/>
      <c r="D53" s="31">
        <v>13580</v>
      </c>
      <c r="E53" s="91">
        <v>12756</v>
      </c>
      <c r="F53" s="12" t="e">
        <f>IF(#REF!&lt;&gt;0," EROARE"," ")</f>
        <v>#REF!</v>
      </c>
      <c r="G53" s="13" t="e">
        <f>IF(#REF!&lt;&gt;0,"EROARE"," ")</f>
        <v>#REF!</v>
      </c>
      <c r="H53" s="28"/>
      <c r="I53" s="28"/>
      <c r="J53" s="14"/>
      <c r="K53" s="32"/>
    </row>
    <row r="54" spans="1:11" s="33" customFormat="1" ht="25.5">
      <c r="A54" s="90" t="s">
        <v>88</v>
      </c>
      <c r="B54" s="37" t="s">
        <v>89</v>
      </c>
      <c r="C54" s="24">
        <v>6687000</v>
      </c>
      <c r="D54" s="31">
        <v>6641610</v>
      </c>
      <c r="E54" s="91">
        <v>6533292</v>
      </c>
      <c r="F54" s="12"/>
      <c r="G54" s="13" t="e">
        <f>IF(#REF!&lt;&gt;0,"EROARE"," ")</f>
        <v>#REF!</v>
      </c>
      <c r="H54" s="28"/>
      <c r="I54" s="28"/>
      <c r="J54" s="14"/>
      <c r="K54" s="32"/>
    </row>
    <row r="55" spans="1:11" s="33" customFormat="1" ht="25.5">
      <c r="A55" s="90" t="s">
        <v>90</v>
      </c>
      <c r="B55" s="37" t="s">
        <v>91</v>
      </c>
      <c r="C55" s="24"/>
      <c r="D55" s="31"/>
      <c r="E55" s="91">
        <v>0</v>
      </c>
      <c r="F55" s="12"/>
      <c r="G55" s="13" t="e">
        <f>IF(#REF!&lt;&gt;0,"EROARE"," ")</f>
        <v>#REF!</v>
      </c>
      <c r="H55" s="28"/>
      <c r="I55" s="28"/>
      <c r="J55" s="14"/>
      <c r="K55" s="32"/>
    </row>
    <row r="56" spans="1:11" s="41" customFormat="1" ht="14.25" customHeight="1">
      <c r="A56" s="97" t="s">
        <v>18</v>
      </c>
      <c r="B56" s="38" t="s">
        <v>92</v>
      </c>
      <c r="C56" s="17">
        <v>29245176000</v>
      </c>
      <c r="D56" s="17">
        <v>30368031000</v>
      </c>
      <c r="E56" s="89">
        <v>30321662936</v>
      </c>
      <c r="F56" s="39"/>
      <c r="G56" s="39"/>
      <c r="H56" s="39"/>
      <c r="I56" s="39"/>
      <c r="J56" s="14"/>
      <c r="K56" s="40"/>
    </row>
    <row r="57" spans="1:11" s="41" customFormat="1" ht="19.5" customHeight="1">
      <c r="A57" s="97" t="s">
        <v>93</v>
      </c>
      <c r="B57" s="38" t="s">
        <v>94</v>
      </c>
      <c r="C57" s="17">
        <v>29218919000</v>
      </c>
      <c r="D57" s="17">
        <v>30353741840</v>
      </c>
      <c r="E57" s="89">
        <v>30310089316</v>
      </c>
      <c r="F57" s="39"/>
      <c r="G57" s="39"/>
      <c r="H57" s="39"/>
      <c r="I57" s="39"/>
      <c r="J57" s="14"/>
      <c r="K57" s="40"/>
    </row>
    <row r="58" spans="1:11" s="30" customFormat="1" ht="27" customHeight="1">
      <c r="A58" s="90" t="s">
        <v>95</v>
      </c>
      <c r="B58" s="23" t="s">
        <v>96</v>
      </c>
      <c r="C58" s="24">
        <v>2405000</v>
      </c>
      <c r="D58" s="31">
        <v>2195810</v>
      </c>
      <c r="E58" s="98">
        <v>2185049</v>
      </c>
      <c r="F58" s="28"/>
      <c r="G58" s="28"/>
      <c r="H58" s="28"/>
      <c r="I58" s="28"/>
      <c r="J58" s="14"/>
      <c r="K58" s="29"/>
    </row>
    <row r="59" spans="1:11" s="30" customFormat="1" ht="27" customHeight="1">
      <c r="A59" s="90" t="s">
        <v>97</v>
      </c>
      <c r="B59" s="23" t="s">
        <v>98</v>
      </c>
      <c r="C59" s="24">
        <v>287000</v>
      </c>
      <c r="D59" s="31">
        <v>395220</v>
      </c>
      <c r="E59" s="98">
        <v>391716</v>
      </c>
      <c r="F59" s="28"/>
      <c r="G59" s="28"/>
      <c r="H59" s="28"/>
      <c r="I59" s="28"/>
      <c r="J59" s="14"/>
      <c r="K59" s="29"/>
    </row>
    <row r="60" spans="1:11" s="30" customFormat="1" ht="24.75" customHeight="1">
      <c r="A60" s="90" t="s">
        <v>99</v>
      </c>
      <c r="B60" s="23" t="s">
        <v>100</v>
      </c>
      <c r="C60" s="24">
        <v>6730000</v>
      </c>
      <c r="D60" s="31">
        <v>6538070</v>
      </c>
      <c r="E60" s="98">
        <v>6246613</v>
      </c>
      <c r="F60" s="27" t="e">
        <f>IF(#REF!&lt;&gt;0," EROARE"," ")</f>
        <v>#REF!</v>
      </c>
      <c r="G60" s="28"/>
      <c r="H60" s="28"/>
      <c r="I60" s="28"/>
      <c r="J60" s="14"/>
      <c r="K60" s="29"/>
    </row>
    <row r="61" spans="1:11" s="30" customFormat="1" ht="22.5" customHeight="1">
      <c r="A61" s="90" t="s">
        <v>101</v>
      </c>
      <c r="B61" s="23" t="s">
        <v>102</v>
      </c>
      <c r="C61" s="24">
        <v>619000</v>
      </c>
      <c r="D61" s="31">
        <v>561800</v>
      </c>
      <c r="E61" s="98">
        <v>536630</v>
      </c>
      <c r="F61" s="27" t="e">
        <f>IF(#REF!&lt;&gt;0," EROARE"," ")</f>
        <v>#REF!</v>
      </c>
      <c r="G61" s="28"/>
      <c r="H61" s="28"/>
      <c r="I61" s="28"/>
      <c r="J61" s="14"/>
      <c r="K61" s="29"/>
    </row>
    <row r="62" spans="1:11" s="30" customFormat="1" ht="18">
      <c r="A62" s="90" t="s">
        <v>103</v>
      </c>
      <c r="B62" s="23" t="s">
        <v>104</v>
      </c>
      <c r="C62" s="24">
        <v>892000</v>
      </c>
      <c r="D62" s="31">
        <v>475640</v>
      </c>
      <c r="E62" s="98">
        <v>454790</v>
      </c>
      <c r="F62" s="27" t="e">
        <f>IF(#REF!&lt;&gt;0," EROARE"," ")</f>
        <v>#REF!</v>
      </c>
      <c r="G62" s="28"/>
      <c r="H62" s="28"/>
      <c r="I62" s="28"/>
      <c r="J62" s="14"/>
      <c r="K62" s="29"/>
    </row>
    <row r="63" spans="1:11" s="30" customFormat="1" ht="18">
      <c r="A63" s="90" t="s">
        <v>105</v>
      </c>
      <c r="B63" s="23" t="s">
        <v>106</v>
      </c>
      <c r="C63" s="24">
        <v>2056000</v>
      </c>
      <c r="D63" s="31">
        <v>1587100</v>
      </c>
      <c r="E63" s="98">
        <v>1528787</v>
      </c>
      <c r="F63" s="27" t="e">
        <f>IF(#REF!&lt;&gt;0," EROARE"," ")</f>
        <v>#REF!</v>
      </c>
      <c r="G63" s="28"/>
      <c r="H63" s="28"/>
      <c r="I63" s="28"/>
      <c r="J63" s="14"/>
      <c r="K63" s="29"/>
    </row>
    <row r="64" spans="1:11" s="30" customFormat="1" ht="27.75" customHeight="1">
      <c r="A64" s="90" t="s">
        <v>107</v>
      </c>
      <c r="B64" s="23" t="s">
        <v>108</v>
      </c>
      <c r="C64" s="24">
        <v>3401000</v>
      </c>
      <c r="D64" s="31">
        <v>3158850</v>
      </c>
      <c r="E64" s="98">
        <v>3091591</v>
      </c>
      <c r="F64" s="27" t="e">
        <f>IF(#REF!&lt;&gt;0," EROARE"," ")</f>
        <v>#REF!</v>
      </c>
      <c r="G64" s="28"/>
      <c r="H64" s="28"/>
      <c r="I64" s="28"/>
      <c r="J64" s="14"/>
      <c r="K64" s="29"/>
    </row>
    <row r="65" spans="1:11" s="41" customFormat="1" ht="29.25" customHeight="1">
      <c r="A65" s="97" t="s">
        <v>109</v>
      </c>
      <c r="B65" s="38" t="s">
        <v>110</v>
      </c>
      <c r="C65" s="17">
        <v>29136693000</v>
      </c>
      <c r="D65" s="17">
        <v>30307438150</v>
      </c>
      <c r="E65" s="89">
        <v>30267193071</v>
      </c>
      <c r="F65" s="39"/>
      <c r="G65" s="39"/>
      <c r="H65" s="39"/>
      <c r="I65" s="39"/>
      <c r="J65" s="14"/>
      <c r="K65" s="40"/>
    </row>
    <row r="66" spans="1:11" s="30" customFormat="1" ht="29.25" customHeight="1">
      <c r="A66" s="90" t="s">
        <v>111</v>
      </c>
      <c r="B66" s="23" t="s">
        <v>112</v>
      </c>
      <c r="C66" s="25">
        <v>29129533000</v>
      </c>
      <c r="D66" s="25">
        <v>30300794000</v>
      </c>
      <c r="E66" s="91">
        <v>30261164652</v>
      </c>
      <c r="F66" s="28"/>
      <c r="G66" s="28"/>
      <c r="H66" s="28"/>
      <c r="I66" s="28"/>
      <c r="J66" s="14"/>
      <c r="K66" s="29"/>
    </row>
    <row r="67" spans="1:11" s="30" customFormat="1" ht="30.75" customHeight="1">
      <c r="A67" s="90" t="s">
        <v>113</v>
      </c>
      <c r="B67" s="23" t="s">
        <v>114</v>
      </c>
      <c r="C67" s="24">
        <v>7160000</v>
      </c>
      <c r="D67" s="24">
        <v>6644150</v>
      </c>
      <c r="E67" s="98">
        <v>6028419</v>
      </c>
      <c r="F67" s="27" t="e">
        <f>IF(#REF!&lt;&gt;0," EROARE"," ")</f>
        <v>#REF!</v>
      </c>
      <c r="G67" s="28"/>
      <c r="H67" s="28"/>
      <c r="I67" s="28"/>
      <c r="J67" s="14"/>
      <c r="K67" s="29"/>
    </row>
    <row r="68" spans="1:11" s="30" customFormat="1" ht="25.5">
      <c r="A68" s="90" t="s">
        <v>115</v>
      </c>
      <c r="B68" s="23" t="s">
        <v>116</v>
      </c>
      <c r="C68" s="24">
        <v>65836000</v>
      </c>
      <c r="D68" s="31">
        <v>31391200</v>
      </c>
      <c r="E68" s="98">
        <v>28461069</v>
      </c>
      <c r="F68" s="27" t="e">
        <f>IF(#REF!&lt;&gt;0," EROARE"," ")</f>
        <v>#REF!</v>
      </c>
      <c r="G68" s="28"/>
      <c r="H68" s="28"/>
      <c r="I68" s="28"/>
      <c r="J68" s="14"/>
      <c r="K68" s="29"/>
    </row>
    <row r="69" spans="1:11" s="30" customFormat="1" ht="37.5" customHeight="1">
      <c r="A69" s="96" t="s">
        <v>117</v>
      </c>
      <c r="B69" s="23"/>
      <c r="C69" s="24">
        <v>15527000</v>
      </c>
      <c r="D69" s="31">
        <v>1654400</v>
      </c>
      <c r="E69" s="98">
        <v>1611379</v>
      </c>
      <c r="F69" s="27"/>
      <c r="G69" s="28"/>
      <c r="H69" s="28"/>
      <c r="I69" s="28"/>
      <c r="J69" s="14"/>
      <c r="K69" s="29"/>
    </row>
    <row r="70" spans="1:11" s="30" customFormat="1" ht="37.5" customHeight="1">
      <c r="A70" s="96" t="s">
        <v>118</v>
      </c>
      <c r="B70" s="23"/>
      <c r="C70" s="24">
        <v>3004000</v>
      </c>
      <c r="D70" s="31">
        <v>1852710</v>
      </c>
      <c r="E70" s="98">
        <v>962205</v>
      </c>
      <c r="F70" s="27"/>
      <c r="G70" s="28"/>
      <c r="H70" s="28"/>
      <c r="I70" s="28"/>
      <c r="J70" s="14"/>
      <c r="K70" s="29"/>
    </row>
    <row r="71" spans="1:11" s="41" customFormat="1" ht="18">
      <c r="A71" s="97" t="s">
        <v>119</v>
      </c>
      <c r="B71" s="38" t="s">
        <v>120</v>
      </c>
      <c r="C71" s="42">
        <v>3129000</v>
      </c>
      <c r="D71" s="43">
        <v>1572350</v>
      </c>
      <c r="E71" s="99">
        <v>1563024</v>
      </c>
      <c r="F71" s="27" t="e">
        <f>IF(#REF!&lt;&gt;0," EROARE"," ")</f>
        <v>#REF!</v>
      </c>
      <c r="G71" s="39"/>
      <c r="H71" s="39"/>
      <c r="I71" s="39"/>
      <c r="J71" s="14"/>
      <c r="K71" s="40"/>
    </row>
    <row r="72" spans="1:11" s="41" customFormat="1" ht="24.75" customHeight="1">
      <c r="A72" s="97" t="s">
        <v>121</v>
      </c>
      <c r="B72" s="38" t="s">
        <v>122</v>
      </c>
      <c r="C72" s="17">
        <v>1298000</v>
      </c>
      <c r="D72" s="17">
        <v>1077150</v>
      </c>
      <c r="E72" s="89">
        <v>1029435</v>
      </c>
      <c r="F72" s="27" t="e">
        <f>IF(#REF!&lt;&gt;0," EROARE"," ")</f>
        <v>#REF!</v>
      </c>
      <c r="G72" s="39"/>
      <c r="H72" s="39"/>
      <c r="I72" s="39"/>
      <c r="J72" s="14"/>
      <c r="K72" s="40"/>
    </row>
    <row r="73" spans="1:11" s="30" customFormat="1" ht="18">
      <c r="A73" s="90" t="s">
        <v>123</v>
      </c>
      <c r="B73" s="23" t="s">
        <v>124</v>
      </c>
      <c r="C73" s="24">
        <v>1298000</v>
      </c>
      <c r="D73" s="31">
        <v>1077150</v>
      </c>
      <c r="E73" s="98">
        <v>1029435</v>
      </c>
      <c r="F73" s="27" t="e">
        <f>IF(#REF!&lt;&gt;0," EROARE"," ")</f>
        <v>#REF!</v>
      </c>
      <c r="G73" s="28"/>
      <c r="H73" s="28"/>
      <c r="I73" s="28"/>
      <c r="J73" s="14"/>
      <c r="K73" s="29"/>
    </row>
    <row r="74" spans="1:11" s="41" customFormat="1" ht="18">
      <c r="A74" s="97" t="s">
        <v>125</v>
      </c>
      <c r="B74" s="38" t="s">
        <v>126</v>
      </c>
      <c r="C74" s="17">
        <v>1105000</v>
      </c>
      <c r="D74" s="17">
        <v>126860</v>
      </c>
      <c r="E74" s="89">
        <v>95620</v>
      </c>
      <c r="F74" s="27" t="e">
        <f>IF(#REF!&lt;&gt;0," EROARE"," ")</f>
        <v>#REF!</v>
      </c>
      <c r="G74" s="39"/>
      <c r="H74" s="39"/>
      <c r="I74" s="39"/>
      <c r="J74" s="14"/>
      <c r="K74" s="40"/>
    </row>
    <row r="75" spans="1:11" s="30" customFormat="1" ht="25.5">
      <c r="A75" s="90" t="s">
        <v>127</v>
      </c>
      <c r="B75" s="23" t="s">
        <v>128</v>
      </c>
      <c r="C75" s="24">
        <v>738000</v>
      </c>
      <c r="D75" s="24">
        <v>116860</v>
      </c>
      <c r="E75" s="98">
        <v>91142</v>
      </c>
      <c r="F75" s="27" t="e">
        <f>IF(#REF!&lt;&gt;0," EROARE"," ")</f>
        <v>#REF!</v>
      </c>
      <c r="G75" s="28"/>
      <c r="H75" s="28"/>
      <c r="I75" s="28"/>
      <c r="J75" s="14"/>
      <c r="K75" s="29"/>
    </row>
    <row r="76" spans="1:11" s="30" customFormat="1" ht="18">
      <c r="A76" s="90" t="s">
        <v>129</v>
      </c>
      <c r="B76" s="23" t="s">
        <v>130</v>
      </c>
      <c r="C76" s="24">
        <v>367000</v>
      </c>
      <c r="D76" s="24">
        <v>10000</v>
      </c>
      <c r="E76" s="98">
        <v>4478</v>
      </c>
      <c r="F76" s="27" t="e">
        <f>IF(#REF!&lt;&gt;0," EROARE"," ")</f>
        <v>#REF!</v>
      </c>
      <c r="G76" s="28"/>
      <c r="H76" s="28"/>
      <c r="I76" s="28"/>
      <c r="J76" s="14"/>
      <c r="K76" s="29"/>
    </row>
    <row r="77" spans="1:11" s="41" customFormat="1" ht="25.5">
      <c r="A77" s="97" t="s">
        <v>131</v>
      </c>
      <c r="B77" s="38" t="s">
        <v>132</v>
      </c>
      <c r="C77" s="42">
        <v>141000</v>
      </c>
      <c r="D77" s="44">
        <v>94950</v>
      </c>
      <c r="E77" s="100">
        <v>91838</v>
      </c>
      <c r="F77" s="27" t="e">
        <f>IF(#REF!&lt;&gt;0," EROARE"," ")</f>
        <v>#REF!</v>
      </c>
      <c r="G77" s="39"/>
      <c r="H77" s="39"/>
      <c r="I77" s="39"/>
      <c r="J77" s="14"/>
      <c r="K77" s="40"/>
    </row>
    <row r="78" spans="1:11" s="41" customFormat="1" ht="18">
      <c r="A78" s="97" t="s">
        <v>133</v>
      </c>
      <c r="B78" s="38" t="s">
        <v>134</v>
      </c>
      <c r="C78" s="42">
        <v>0</v>
      </c>
      <c r="D78" s="43">
        <v>0</v>
      </c>
      <c r="E78" s="98">
        <v>0</v>
      </c>
      <c r="F78" s="27" t="e">
        <f>IF(#REF!&lt;&gt;0," EROARE"," ")</f>
        <v>#REF!</v>
      </c>
      <c r="G78" s="39"/>
      <c r="H78" s="39"/>
      <c r="I78" s="39"/>
      <c r="J78" s="14"/>
      <c r="K78" s="40"/>
    </row>
    <row r="79" spans="1:11" s="41" customFormat="1" ht="18">
      <c r="A79" s="97" t="s">
        <v>135</v>
      </c>
      <c r="B79" s="38" t="s">
        <v>136</v>
      </c>
      <c r="C79" s="42">
        <v>606000</v>
      </c>
      <c r="D79" s="43">
        <v>2730</v>
      </c>
      <c r="E79" s="98">
        <v>2721</v>
      </c>
      <c r="F79" s="27" t="e">
        <f>IF(#REF!&lt;&gt;0," EROARE"," ")</f>
        <v>#REF!</v>
      </c>
      <c r="G79" s="39"/>
      <c r="H79" s="39"/>
      <c r="I79" s="39"/>
      <c r="J79" s="14"/>
      <c r="K79" s="40"/>
    </row>
    <row r="80" spans="1:11" s="41" customFormat="1" ht="18">
      <c r="A80" s="97" t="s">
        <v>137</v>
      </c>
      <c r="B80" s="38" t="s">
        <v>138</v>
      </c>
      <c r="C80" s="42">
        <v>235000</v>
      </c>
      <c r="D80" s="44">
        <v>380040</v>
      </c>
      <c r="E80" s="100">
        <v>373335</v>
      </c>
      <c r="F80" s="27" t="e">
        <f>IF(#REF!&lt;&gt;0," EROARE"," ")</f>
        <v>#REF!</v>
      </c>
      <c r="G80" s="39"/>
      <c r="H80" s="39"/>
      <c r="I80" s="39"/>
      <c r="J80" s="14"/>
      <c r="K80" s="40"/>
    </row>
    <row r="81" spans="1:11" s="41" customFormat="1" ht="48">
      <c r="A81" s="101" t="s">
        <v>139</v>
      </c>
      <c r="B81" s="45" t="s">
        <v>140</v>
      </c>
      <c r="C81" s="42">
        <v>621000</v>
      </c>
      <c r="D81" s="44">
        <v>647670</v>
      </c>
      <c r="E81" s="100">
        <v>640159</v>
      </c>
      <c r="F81" s="27"/>
      <c r="G81" s="39"/>
      <c r="H81" s="39"/>
      <c r="I81" s="39"/>
      <c r="J81" s="14"/>
      <c r="K81" s="40"/>
    </row>
    <row r="82" spans="1:11" s="41" customFormat="1" ht="18">
      <c r="A82" s="97" t="s">
        <v>141</v>
      </c>
      <c r="B82" s="38" t="s">
        <v>142</v>
      </c>
      <c r="C82" s="35">
        <v>19122000</v>
      </c>
      <c r="D82" s="35">
        <v>10387410</v>
      </c>
      <c r="E82" s="95">
        <v>7777488</v>
      </c>
      <c r="F82" s="27" t="e">
        <f>IF(#REF!&lt;&gt;0," EROARE"," ")</f>
        <v>#REF!</v>
      </c>
      <c r="G82" s="39"/>
      <c r="H82" s="39"/>
      <c r="I82" s="39"/>
      <c r="J82" s="14"/>
      <c r="K82" s="40"/>
    </row>
    <row r="83" spans="1:11" s="30" customFormat="1" ht="18">
      <c r="A83" s="90" t="s">
        <v>143</v>
      </c>
      <c r="B83" s="23" t="s">
        <v>144</v>
      </c>
      <c r="C83" s="24">
        <v>6488000</v>
      </c>
      <c r="D83" s="24">
        <v>6501100</v>
      </c>
      <c r="E83" s="98">
        <v>6029566</v>
      </c>
      <c r="F83" s="27" t="e">
        <f>IF(#REF!&lt;&gt;0," EROARE"," ")</f>
        <v>#REF!</v>
      </c>
      <c r="G83" s="28"/>
      <c r="H83" s="28"/>
      <c r="I83" s="28"/>
      <c r="J83" s="14"/>
      <c r="K83" s="29"/>
    </row>
    <row r="84" spans="1:11" s="30" customFormat="1" ht="18">
      <c r="A84" s="90" t="s">
        <v>145</v>
      </c>
      <c r="B84" s="23" t="s">
        <v>146</v>
      </c>
      <c r="C84" s="24">
        <v>12634000</v>
      </c>
      <c r="D84" s="24">
        <v>3886310</v>
      </c>
      <c r="E84" s="98">
        <v>1747922</v>
      </c>
      <c r="F84" s="27" t="e">
        <f>IF(#REF!&lt;&gt;0," EROARE"," ")</f>
        <v>#REF!</v>
      </c>
      <c r="G84" s="28"/>
      <c r="H84" s="28"/>
      <c r="I84" s="28"/>
      <c r="J84" s="14"/>
      <c r="K84" s="29"/>
    </row>
    <row r="85" spans="1:11" s="41" customFormat="1" ht="18">
      <c r="A85" s="97" t="s">
        <v>20</v>
      </c>
      <c r="B85" s="38" t="s">
        <v>147</v>
      </c>
      <c r="C85" s="17">
        <v>4000000</v>
      </c>
      <c r="D85" s="17">
        <v>12031000</v>
      </c>
      <c r="E85" s="89">
        <v>10165835</v>
      </c>
      <c r="F85" s="27" t="e">
        <f>IF(#REF!&lt;&gt;0," EROARE"," ")</f>
        <v>#REF!</v>
      </c>
      <c r="G85" s="39"/>
      <c r="H85" s="39"/>
      <c r="I85" s="39"/>
      <c r="J85" s="14"/>
      <c r="K85" s="40"/>
    </row>
    <row r="86" spans="1:11" s="41" customFormat="1" ht="18">
      <c r="A86" s="97" t="s">
        <v>148</v>
      </c>
      <c r="B86" s="38" t="s">
        <v>149</v>
      </c>
      <c r="C86" s="17">
        <v>4000000</v>
      </c>
      <c r="D86" s="17">
        <v>12031000</v>
      </c>
      <c r="E86" s="89">
        <v>10165835</v>
      </c>
      <c r="F86" s="27" t="e">
        <f>IF(#REF!&lt;&gt;0," EROARE"," ")</f>
        <v>#REF!</v>
      </c>
      <c r="G86" s="39"/>
      <c r="H86" s="39"/>
      <c r="I86" s="39"/>
      <c r="J86" s="14"/>
      <c r="K86" s="40"/>
    </row>
    <row r="87" spans="1:11" s="30" customFormat="1" ht="25.5">
      <c r="A87" s="90" t="s">
        <v>150</v>
      </c>
      <c r="B87" s="23" t="s">
        <v>151</v>
      </c>
      <c r="C87" s="24">
        <v>4000000</v>
      </c>
      <c r="D87" s="24">
        <v>12031000</v>
      </c>
      <c r="E87" s="98">
        <v>10165835</v>
      </c>
      <c r="F87" s="27" t="e">
        <f>IF(#REF!&lt;&gt;0," EROARE"," ")</f>
        <v>#REF!</v>
      </c>
      <c r="G87" s="28"/>
      <c r="H87" s="28"/>
      <c r="I87" s="28"/>
      <c r="J87" s="14"/>
      <c r="K87" s="29"/>
    </row>
    <row r="88" spans="1:11" s="30" customFormat="1" ht="38.25">
      <c r="A88" s="88" t="s">
        <v>40</v>
      </c>
      <c r="B88" s="46" t="s">
        <v>152</v>
      </c>
      <c r="C88" s="35">
        <v>9840000000</v>
      </c>
      <c r="D88" s="35">
        <v>11190000000</v>
      </c>
      <c r="E88" s="95">
        <v>10995871148</v>
      </c>
      <c r="F88" s="27"/>
      <c r="G88" s="22" t="e">
        <f>IF(#REF!&lt;&gt;0,"EROARE"," ")</f>
        <v>#REF!</v>
      </c>
      <c r="H88" s="28"/>
      <c r="I88" s="28"/>
      <c r="J88" s="14"/>
      <c r="K88" s="29"/>
    </row>
    <row r="89" spans="1:11" s="30" customFormat="1" ht="18">
      <c r="A89" s="102" t="s">
        <v>153</v>
      </c>
      <c r="B89" s="46" t="s">
        <v>154</v>
      </c>
      <c r="C89" s="35">
        <v>9840000000</v>
      </c>
      <c r="D89" s="35">
        <v>11190000000</v>
      </c>
      <c r="E89" s="95">
        <v>10995871148</v>
      </c>
      <c r="F89" s="27"/>
      <c r="G89" s="22" t="e">
        <f>IF(#REF!&lt;&gt;0,"EROARE"," ")</f>
        <v>#REF!</v>
      </c>
      <c r="H89" s="28"/>
      <c r="I89" s="28"/>
      <c r="J89" s="14"/>
      <c r="K89" s="29"/>
    </row>
    <row r="90" spans="1:11" s="50" customFormat="1" ht="76.5">
      <c r="A90" s="102" t="s">
        <v>155</v>
      </c>
      <c r="B90" s="46" t="s">
        <v>156</v>
      </c>
      <c r="C90" s="35">
        <v>9840000000</v>
      </c>
      <c r="D90" s="35">
        <v>10803250000</v>
      </c>
      <c r="E90" s="95">
        <v>10661601148</v>
      </c>
      <c r="F90" s="47"/>
      <c r="G90" s="48" t="e">
        <f>IF(#REF!&lt;&gt;0,"EROARE"," ")</f>
        <v>#REF!</v>
      </c>
      <c r="H90" s="28"/>
      <c r="I90" s="28"/>
      <c r="J90" s="14"/>
      <c r="K90" s="49"/>
    </row>
    <row r="91" spans="1:11" s="30" customFormat="1" ht="63.75">
      <c r="A91" s="103" t="s">
        <v>157</v>
      </c>
      <c r="B91" s="51"/>
      <c r="C91" s="52">
        <v>8978801000</v>
      </c>
      <c r="D91" s="52">
        <v>9857815410</v>
      </c>
      <c r="E91" s="98">
        <v>9724890903</v>
      </c>
      <c r="F91" s="27"/>
      <c r="G91" s="22"/>
      <c r="H91" s="28"/>
      <c r="I91" s="28"/>
      <c r="J91" s="14"/>
      <c r="K91" s="29"/>
    </row>
    <row r="92" spans="1:11" s="30" customFormat="1" ht="63.75">
      <c r="A92" s="103" t="s">
        <v>158</v>
      </c>
      <c r="B92" s="51"/>
      <c r="C92" s="52"/>
      <c r="D92" s="52">
        <v>18837380</v>
      </c>
      <c r="E92" s="98">
        <v>18414715</v>
      </c>
      <c r="F92" s="27"/>
      <c r="G92" s="22"/>
      <c r="H92" s="28"/>
      <c r="I92" s="28"/>
      <c r="J92" s="53"/>
      <c r="K92" s="29"/>
    </row>
    <row r="93" spans="1:11" s="59" customFormat="1" ht="63.75">
      <c r="A93" s="104" t="s">
        <v>159</v>
      </c>
      <c r="B93" s="54"/>
      <c r="C93" s="52"/>
      <c r="D93" s="52">
        <v>7253120</v>
      </c>
      <c r="E93" s="98">
        <v>7057627</v>
      </c>
      <c r="F93" s="55"/>
      <c r="G93" s="56"/>
      <c r="H93" s="57"/>
      <c r="I93" s="57"/>
      <c r="J93" s="14"/>
      <c r="K93" s="58"/>
    </row>
    <row r="94" spans="1:11" s="59" customFormat="1" ht="76.5">
      <c r="A94" s="105" t="s">
        <v>160</v>
      </c>
      <c r="B94" s="54"/>
      <c r="C94" s="35">
        <v>861199000</v>
      </c>
      <c r="D94" s="35">
        <v>768682170</v>
      </c>
      <c r="E94" s="100">
        <v>762598574</v>
      </c>
      <c r="F94" s="55"/>
      <c r="G94" s="56"/>
      <c r="H94" s="57"/>
      <c r="I94" s="57"/>
      <c r="J94" s="14"/>
      <c r="K94" s="58"/>
    </row>
    <row r="95" spans="1:11" s="59" customFormat="1" ht="165.75">
      <c r="A95" s="104" t="s">
        <v>161</v>
      </c>
      <c r="B95" s="54"/>
      <c r="C95" s="52"/>
      <c r="D95" s="52">
        <v>445144040</v>
      </c>
      <c r="E95" s="98">
        <v>441889855</v>
      </c>
      <c r="F95" s="55"/>
      <c r="G95" s="56"/>
      <c r="H95" s="57"/>
      <c r="I95" s="57"/>
      <c r="J95" s="14"/>
      <c r="K95" s="58"/>
    </row>
    <row r="96" spans="1:11" s="59" customFormat="1" ht="153">
      <c r="A96" s="104" t="s">
        <v>162</v>
      </c>
      <c r="B96" s="54"/>
      <c r="C96" s="52"/>
      <c r="D96" s="52">
        <v>323538130</v>
      </c>
      <c r="E96" s="98">
        <v>320708719</v>
      </c>
      <c r="F96" s="55"/>
      <c r="G96" s="56"/>
      <c r="H96" s="57"/>
      <c r="I96" s="57"/>
      <c r="J96" s="14"/>
      <c r="K96" s="58"/>
    </row>
    <row r="97" spans="1:11" s="59" customFormat="1" ht="89.25">
      <c r="A97" s="104" t="s">
        <v>163</v>
      </c>
      <c r="B97" s="54"/>
      <c r="C97" s="52"/>
      <c r="D97" s="52">
        <v>128205510</v>
      </c>
      <c r="E97" s="98">
        <v>127480365</v>
      </c>
      <c r="F97" s="55"/>
      <c r="G97" s="56"/>
      <c r="H97" s="57"/>
      <c r="I97" s="57"/>
      <c r="J97" s="14"/>
      <c r="K97" s="58"/>
    </row>
    <row r="98" spans="1:11" s="59" customFormat="1" ht="76.5">
      <c r="A98" s="104" t="s">
        <v>164</v>
      </c>
      <c r="B98" s="54"/>
      <c r="C98" s="52"/>
      <c r="D98" s="52">
        <v>22456410</v>
      </c>
      <c r="E98" s="98">
        <v>21158964</v>
      </c>
      <c r="F98" s="55"/>
      <c r="G98" s="56"/>
      <c r="H98" s="57"/>
      <c r="I98" s="57"/>
      <c r="J98" s="14"/>
      <c r="K98" s="58"/>
    </row>
    <row r="99" spans="1:11" s="64" customFormat="1" ht="25.5">
      <c r="A99" s="105" t="s">
        <v>165</v>
      </c>
      <c r="B99" s="60" t="s">
        <v>166</v>
      </c>
      <c r="C99" s="35">
        <v>0</v>
      </c>
      <c r="D99" s="35">
        <v>386750000</v>
      </c>
      <c r="E99" s="95">
        <v>334270000</v>
      </c>
      <c r="F99" s="61"/>
      <c r="G99" s="62"/>
      <c r="H99" s="57"/>
      <c r="I99" s="57"/>
      <c r="J99" s="14"/>
      <c r="K99" s="63"/>
    </row>
    <row r="100" spans="1:11" s="64" customFormat="1" ht="76.5">
      <c r="A100" s="104" t="s">
        <v>167</v>
      </c>
      <c r="B100" s="65"/>
      <c r="C100" s="52"/>
      <c r="D100" s="52">
        <v>162615000</v>
      </c>
      <c r="E100" s="98">
        <v>162607500</v>
      </c>
      <c r="F100" s="61"/>
      <c r="G100" s="62"/>
      <c r="H100" s="57"/>
      <c r="I100" s="57"/>
      <c r="J100" s="14"/>
      <c r="K100" s="63"/>
    </row>
    <row r="101" spans="1:11" s="64" customFormat="1" ht="51">
      <c r="A101" s="104" t="s">
        <v>168</v>
      </c>
      <c r="B101" s="65"/>
      <c r="C101" s="52"/>
      <c r="D101" s="52">
        <v>224135000</v>
      </c>
      <c r="E101" s="98">
        <v>171662500</v>
      </c>
      <c r="F101" s="61"/>
      <c r="G101" s="62"/>
      <c r="H101" s="57"/>
      <c r="I101" s="57"/>
      <c r="J101" s="14"/>
      <c r="K101" s="63"/>
    </row>
    <row r="102" spans="1:11" s="30" customFormat="1" ht="63.75">
      <c r="A102" s="97" t="s">
        <v>28</v>
      </c>
      <c r="B102" s="38" t="s">
        <v>43</v>
      </c>
      <c r="C102" s="17">
        <v>138000000</v>
      </c>
      <c r="D102" s="17">
        <v>138000000</v>
      </c>
      <c r="E102" s="89">
        <v>875245</v>
      </c>
      <c r="F102" s="27"/>
      <c r="G102" s="28"/>
      <c r="H102" s="28"/>
      <c r="I102" s="28"/>
      <c r="J102" s="14"/>
      <c r="K102" s="29"/>
    </row>
    <row r="103" spans="1:11" s="30" customFormat="1" ht="25.5">
      <c r="A103" s="97" t="s">
        <v>169</v>
      </c>
      <c r="B103" s="38" t="s">
        <v>170</v>
      </c>
      <c r="C103" s="17">
        <v>132893000</v>
      </c>
      <c r="D103" s="17">
        <v>132893000</v>
      </c>
      <c r="E103" s="89">
        <v>497833</v>
      </c>
      <c r="F103" s="27"/>
      <c r="G103" s="28"/>
      <c r="H103" s="28"/>
      <c r="I103" s="28"/>
      <c r="J103" s="14"/>
      <c r="K103" s="29"/>
    </row>
    <row r="104" spans="1:11" s="30" customFormat="1" ht="18">
      <c r="A104" s="90" t="s">
        <v>171</v>
      </c>
      <c r="B104" s="66" t="s">
        <v>172</v>
      </c>
      <c r="C104" s="24">
        <v>21289000</v>
      </c>
      <c r="D104" s="31">
        <v>21289000</v>
      </c>
      <c r="E104" s="98">
        <v>79733</v>
      </c>
      <c r="F104" s="27"/>
      <c r="G104" s="28"/>
      <c r="H104" s="28"/>
      <c r="I104" s="28"/>
      <c r="J104" s="14"/>
      <c r="K104" s="29"/>
    </row>
    <row r="105" spans="1:11" s="30" customFormat="1" ht="18">
      <c r="A105" s="90" t="s">
        <v>173</v>
      </c>
      <c r="B105" s="66" t="s">
        <v>174</v>
      </c>
      <c r="C105" s="24">
        <v>111604000</v>
      </c>
      <c r="D105" s="31">
        <v>111604000</v>
      </c>
      <c r="E105" s="98">
        <v>418100</v>
      </c>
      <c r="F105" s="27"/>
      <c r="G105" s="28"/>
      <c r="H105" s="28"/>
      <c r="I105" s="28"/>
      <c r="J105" s="14"/>
      <c r="K105" s="29"/>
    </row>
    <row r="106" spans="1:11" s="30" customFormat="1" ht="18">
      <c r="A106" s="90" t="s">
        <v>175</v>
      </c>
      <c r="B106" s="66" t="s">
        <v>176</v>
      </c>
      <c r="C106" s="24"/>
      <c r="D106" s="31"/>
      <c r="E106" s="98">
        <v>0</v>
      </c>
      <c r="F106" s="27"/>
      <c r="G106" s="28"/>
      <c r="H106" s="28"/>
      <c r="I106" s="28"/>
      <c r="J106" s="14"/>
      <c r="K106" s="29"/>
    </row>
    <row r="107" spans="1:11" s="30" customFormat="1" ht="25.5">
      <c r="A107" s="97" t="s">
        <v>177</v>
      </c>
      <c r="B107" s="38" t="s">
        <v>178</v>
      </c>
      <c r="C107" s="17">
        <v>5107000</v>
      </c>
      <c r="D107" s="17">
        <v>5107000</v>
      </c>
      <c r="E107" s="89">
        <v>377412</v>
      </c>
      <c r="F107" s="27"/>
      <c r="G107" s="28"/>
      <c r="H107" s="28"/>
      <c r="I107" s="28"/>
      <c r="J107" s="14"/>
      <c r="K107" s="29"/>
    </row>
    <row r="108" spans="1:11" s="30" customFormat="1" ht="18">
      <c r="A108" s="90" t="s">
        <v>171</v>
      </c>
      <c r="B108" s="66" t="s">
        <v>179</v>
      </c>
      <c r="C108" s="24">
        <v>1634000</v>
      </c>
      <c r="D108" s="31">
        <v>1634000</v>
      </c>
      <c r="E108" s="98">
        <v>115772</v>
      </c>
      <c r="F108" s="27"/>
      <c r="G108" s="28"/>
      <c r="H108" s="28"/>
      <c r="I108" s="28"/>
      <c r="J108" s="14"/>
      <c r="K108" s="29"/>
    </row>
    <row r="109" spans="1:11" s="30" customFormat="1" ht="18">
      <c r="A109" s="90" t="s">
        <v>173</v>
      </c>
      <c r="B109" s="66" t="s">
        <v>180</v>
      </c>
      <c r="C109" s="24">
        <v>2451000</v>
      </c>
      <c r="D109" s="31">
        <v>2451000</v>
      </c>
      <c r="E109" s="98">
        <v>173655</v>
      </c>
      <c r="F109" s="27"/>
      <c r="G109" s="28"/>
      <c r="H109" s="28"/>
      <c r="I109" s="28"/>
      <c r="J109" s="14"/>
      <c r="K109" s="29"/>
    </row>
    <row r="110" spans="1:11" s="30" customFormat="1" ht="18">
      <c r="A110" s="90" t="s">
        <v>175</v>
      </c>
      <c r="B110" s="66" t="s">
        <v>181</v>
      </c>
      <c r="C110" s="24">
        <v>1022000</v>
      </c>
      <c r="D110" s="31">
        <v>1022000</v>
      </c>
      <c r="E110" s="98">
        <v>87985</v>
      </c>
      <c r="F110" s="27"/>
      <c r="G110" s="28"/>
      <c r="H110" s="28"/>
      <c r="I110" s="28"/>
      <c r="J110" s="14"/>
      <c r="K110" s="29"/>
    </row>
    <row r="111" spans="1:11" s="50" customFormat="1" ht="18">
      <c r="A111" s="106" t="s">
        <v>30</v>
      </c>
      <c r="B111" s="67" t="s">
        <v>182</v>
      </c>
      <c r="C111" s="35">
        <v>1250000</v>
      </c>
      <c r="D111" s="35">
        <v>1681000</v>
      </c>
      <c r="E111" s="95">
        <v>1414328</v>
      </c>
      <c r="F111" s="47"/>
      <c r="G111" s="28"/>
      <c r="H111" s="28"/>
      <c r="I111" s="28"/>
      <c r="J111" s="14"/>
      <c r="K111" s="49"/>
    </row>
    <row r="112" spans="1:11" s="30" customFormat="1" ht="18">
      <c r="A112" s="90" t="s">
        <v>183</v>
      </c>
      <c r="B112" s="66" t="s">
        <v>184</v>
      </c>
      <c r="C112" s="24"/>
      <c r="D112" s="31">
        <v>431000</v>
      </c>
      <c r="E112" s="98">
        <v>373379</v>
      </c>
      <c r="F112" s="27"/>
      <c r="G112" s="28"/>
      <c r="H112" s="28"/>
      <c r="I112" s="28"/>
      <c r="J112" s="14"/>
      <c r="K112" s="29"/>
    </row>
    <row r="113" spans="1:11" s="30" customFormat="1" ht="25.5">
      <c r="A113" s="90" t="s">
        <v>185</v>
      </c>
      <c r="B113" s="66" t="s">
        <v>186</v>
      </c>
      <c r="C113" s="24">
        <v>1250000</v>
      </c>
      <c r="D113" s="24">
        <v>1250000</v>
      </c>
      <c r="E113" s="98">
        <v>1040949</v>
      </c>
      <c r="F113" s="27"/>
      <c r="G113" s="28"/>
      <c r="H113" s="28"/>
      <c r="I113" s="28"/>
      <c r="J113" s="14"/>
      <c r="K113" s="29"/>
    </row>
    <row r="114" spans="1:11" s="41" customFormat="1" ht="18.75" customHeight="1">
      <c r="A114" s="97" t="s">
        <v>32</v>
      </c>
      <c r="B114" s="38" t="s">
        <v>187</v>
      </c>
      <c r="C114" s="17">
        <v>5000000</v>
      </c>
      <c r="D114" s="17">
        <v>5000000</v>
      </c>
      <c r="E114" s="89">
        <v>3991116</v>
      </c>
      <c r="F114" s="27" t="e">
        <f>IF(#REF!&lt;&gt;0," EROARE"," ")</f>
        <v>#REF!</v>
      </c>
      <c r="G114" s="39"/>
      <c r="H114" s="39"/>
      <c r="I114" s="39"/>
      <c r="J114" s="14"/>
      <c r="K114" s="40"/>
    </row>
    <row r="115" spans="1:11" s="41" customFormat="1" ht="27" customHeight="1">
      <c r="A115" s="97" t="s">
        <v>188</v>
      </c>
      <c r="B115" s="38" t="s">
        <v>189</v>
      </c>
      <c r="C115" s="17">
        <v>5000000</v>
      </c>
      <c r="D115" s="17">
        <v>5000000</v>
      </c>
      <c r="E115" s="89">
        <v>3991116</v>
      </c>
      <c r="F115" s="27" t="e">
        <f>IF(#REF!&lt;&gt;0," EROARE"," ")</f>
        <v>#REF!</v>
      </c>
      <c r="G115" s="39"/>
      <c r="H115" s="39"/>
      <c r="I115" s="39"/>
      <c r="J115" s="14"/>
      <c r="K115" s="40"/>
    </row>
    <row r="116" spans="1:11" s="41" customFormat="1" ht="14.25" customHeight="1">
      <c r="A116" s="97" t="s">
        <v>190</v>
      </c>
      <c r="B116" s="38" t="s">
        <v>191</v>
      </c>
      <c r="C116" s="17">
        <v>4250000</v>
      </c>
      <c r="D116" s="17">
        <v>4358000</v>
      </c>
      <c r="E116" s="89">
        <v>3525632</v>
      </c>
      <c r="F116" s="27" t="e">
        <f>IF(#REF!&lt;&gt;0," EROARE"," ")</f>
        <v>#REF!</v>
      </c>
      <c r="G116" s="39"/>
      <c r="H116" s="39"/>
      <c r="I116" s="39"/>
      <c r="J116" s="14"/>
      <c r="K116" s="40"/>
    </row>
    <row r="117" spans="1:11" s="30" customFormat="1" ht="18">
      <c r="A117" s="90" t="s">
        <v>192</v>
      </c>
      <c r="B117" s="23" t="s">
        <v>193</v>
      </c>
      <c r="C117" s="24">
        <v>224000</v>
      </c>
      <c r="D117" s="24">
        <v>286000</v>
      </c>
      <c r="E117" s="98">
        <v>0</v>
      </c>
      <c r="F117" s="27" t="e">
        <f>IF(#REF!&lt;&gt;0," EROARE"," ")</f>
        <v>#REF!</v>
      </c>
      <c r="G117" s="28"/>
      <c r="H117" s="28"/>
      <c r="I117" s="28"/>
      <c r="J117" s="14"/>
      <c r="K117" s="29"/>
    </row>
    <row r="118" spans="1:11" s="30" customFormat="1" ht="25.5">
      <c r="A118" s="107" t="s">
        <v>194</v>
      </c>
      <c r="B118" s="68" t="s">
        <v>195</v>
      </c>
      <c r="C118" s="24">
        <v>2997000</v>
      </c>
      <c r="D118" s="24">
        <v>3163000</v>
      </c>
      <c r="E118" s="98">
        <v>2743465</v>
      </c>
      <c r="F118" s="27" t="e">
        <f>IF(#REF!&lt;&gt;0," EROARE"," ")</f>
        <v>#REF!</v>
      </c>
      <c r="G118" s="28"/>
      <c r="H118" s="28"/>
      <c r="I118" s="28"/>
      <c r="J118" s="14"/>
      <c r="K118" s="29"/>
    </row>
    <row r="119" spans="1:11" s="30" customFormat="1" ht="31.5" customHeight="1">
      <c r="A119" s="108" t="s">
        <v>196</v>
      </c>
      <c r="B119" s="68" t="s">
        <v>197</v>
      </c>
      <c r="C119" s="24">
        <v>100000</v>
      </c>
      <c r="D119" s="24">
        <v>62000</v>
      </c>
      <c r="E119" s="98">
        <v>55848</v>
      </c>
      <c r="F119" s="27" t="e">
        <f>IF(#REF!&lt;&gt;0," EROARE"," ")</f>
        <v>#REF!</v>
      </c>
      <c r="G119" s="28"/>
      <c r="H119" s="28"/>
      <c r="I119" s="28"/>
      <c r="J119" s="14"/>
      <c r="K119" s="29"/>
    </row>
    <row r="120" spans="1:11" s="30" customFormat="1" ht="18">
      <c r="A120" s="90" t="s">
        <v>198</v>
      </c>
      <c r="B120" s="23" t="s">
        <v>199</v>
      </c>
      <c r="C120" s="24">
        <v>929000</v>
      </c>
      <c r="D120" s="24">
        <v>847000</v>
      </c>
      <c r="E120" s="98">
        <v>726319</v>
      </c>
      <c r="F120" s="27" t="e">
        <f>IF(#REF!&lt;&gt;0," EROARE"," ")</f>
        <v>#REF!</v>
      </c>
      <c r="G120" s="28"/>
      <c r="H120" s="28"/>
      <c r="I120" s="28"/>
      <c r="J120" s="14"/>
      <c r="K120" s="29"/>
    </row>
    <row r="121" spans="1:11" s="41" customFormat="1" ht="25.5">
      <c r="A121" s="97" t="s">
        <v>200</v>
      </c>
      <c r="B121" s="38" t="s">
        <v>201</v>
      </c>
      <c r="C121" s="42">
        <v>750000</v>
      </c>
      <c r="D121" s="42">
        <v>642000</v>
      </c>
      <c r="E121" s="100">
        <v>465484</v>
      </c>
      <c r="F121" s="27" t="e">
        <f>IF(#REF!&lt;&gt;0," EROARE"," ")</f>
        <v>#REF!</v>
      </c>
      <c r="G121" s="39"/>
      <c r="H121" s="39"/>
      <c r="I121" s="39"/>
      <c r="J121" s="14"/>
      <c r="K121" s="40"/>
    </row>
    <row r="122" spans="1:11" s="50" customFormat="1" ht="18">
      <c r="A122" s="109" t="s">
        <v>202</v>
      </c>
      <c r="B122" s="69" t="s">
        <v>52</v>
      </c>
      <c r="C122" s="42">
        <v>233929000</v>
      </c>
      <c r="D122" s="42">
        <v>212319490</v>
      </c>
      <c r="E122" s="99">
        <v>67422650</v>
      </c>
      <c r="F122" s="28" t="e">
        <f>IF(#REF!&lt;&gt;0," EROARE"," ")</f>
        <v>#REF!</v>
      </c>
      <c r="G122" s="28"/>
      <c r="H122" s="28"/>
      <c r="I122" s="28"/>
      <c r="J122" s="14"/>
      <c r="K122" s="49"/>
    </row>
    <row r="123" spans="1:11" s="41" customFormat="1" ht="18">
      <c r="A123" s="109" t="s">
        <v>203</v>
      </c>
      <c r="B123" s="69" t="s">
        <v>204</v>
      </c>
      <c r="C123" s="17">
        <v>10179964000</v>
      </c>
      <c r="D123" s="17">
        <v>11511629510</v>
      </c>
      <c r="E123" s="99">
        <v>11309290395</v>
      </c>
      <c r="F123" s="39"/>
      <c r="G123" s="39"/>
      <c r="H123" s="39"/>
      <c r="I123" s="39"/>
      <c r="J123" s="14"/>
      <c r="K123" s="40"/>
    </row>
    <row r="124" spans="1:11" s="41" customFormat="1" ht="38.25">
      <c r="A124" s="110" t="s">
        <v>205</v>
      </c>
      <c r="B124" s="70" t="s">
        <v>206</v>
      </c>
      <c r="C124" s="17">
        <v>0</v>
      </c>
      <c r="D124" s="17">
        <v>0</v>
      </c>
      <c r="E124" s="89">
        <v>-26144111</v>
      </c>
      <c r="F124" s="39"/>
      <c r="G124" s="39"/>
      <c r="H124" s="39"/>
      <c r="I124" s="39"/>
      <c r="J124" s="14"/>
      <c r="K124" s="40"/>
    </row>
    <row r="125" spans="1:11" s="41" customFormat="1" ht="51">
      <c r="A125" s="111" t="s">
        <v>207</v>
      </c>
      <c r="B125" s="70" t="s">
        <v>208</v>
      </c>
      <c r="C125" s="17">
        <v>0</v>
      </c>
      <c r="D125" s="17">
        <v>0</v>
      </c>
      <c r="E125" s="89">
        <v>-26144111</v>
      </c>
      <c r="F125" s="39"/>
      <c r="G125" s="39"/>
      <c r="H125" s="39"/>
      <c r="I125" s="39"/>
      <c r="J125" s="14"/>
      <c r="K125" s="40"/>
    </row>
    <row r="126" spans="1:11" s="41" customFormat="1" ht="38.25">
      <c r="A126" s="107" t="s">
        <v>209</v>
      </c>
      <c r="B126" s="71" t="s">
        <v>210</v>
      </c>
      <c r="C126" s="17">
        <v>0</v>
      </c>
      <c r="D126" s="17">
        <v>0</v>
      </c>
      <c r="E126" s="89">
        <v>-26144111</v>
      </c>
      <c r="F126" s="39"/>
      <c r="G126" s="39"/>
      <c r="H126" s="39"/>
      <c r="I126" s="39"/>
      <c r="J126" s="14"/>
      <c r="K126" s="40"/>
    </row>
    <row r="127" spans="1:11" s="41" customFormat="1" ht="38.25">
      <c r="A127" s="107" t="s">
        <v>209</v>
      </c>
      <c r="B127" s="71" t="s">
        <v>211</v>
      </c>
      <c r="C127" s="25"/>
      <c r="D127" s="25"/>
      <c r="E127" s="91">
        <v>-26144111</v>
      </c>
      <c r="F127" s="39"/>
      <c r="G127" s="39"/>
      <c r="H127" s="39"/>
      <c r="I127" s="39"/>
      <c r="J127" s="14"/>
      <c r="K127" s="40"/>
    </row>
    <row r="128" spans="1:11" s="41" customFormat="1" ht="48" customHeight="1">
      <c r="A128" s="109" t="s">
        <v>212</v>
      </c>
      <c r="B128" s="69" t="s">
        <v>213</v>
      </c>
      <c r="C128" s="17">
        <v>12718831000</v>
      </c>
      <c r="D128" s="17">
        <v>12870072920</v>
      </c>
      <c r="E128" s="89">
        <v>12859584782</v>
      </c>
      <c r="F128" s="39"/>
      <c r="G128" s="39"/>
      <c r="H128" s="39"/>
      <c r="I128" s="39"/>
      <c r="J128" s="14"/>
      <c r="K128" s="40"/>
    </row>
    <row r="129" spans="1:11" s="30" customFormat="1" ht="33.75" customHeight="1">
      <c r="A129" s="106" t="s">
        <v>214</v>
      </c>
      <c r="B129" s="67" t="s">
        <v>215</v>
      </c>
      <c r="C129" s="35">
        <v>5716230000</v>
      </c>
      <c r="D129" s="35">
        <v>5392327660</v>
      </c>
      <c r="E129" s="95">
        <v>5386592290</v>
      </c>
      <c r="F129" s="28"/>
      <c r="G129" s="28"/>
      <c r="H129" s="28"/>
      <c r="I129" s="28"/>
      <c r="J129" s="14"/>
      <c r="K129" s="29"/>
    </row>
    <row r="130" spans="1:11" s="30" customFormat="1" ht="21" customHeight="1">
      <c r="A130" s="112" t="s">
        <v>216</v>
      </c>
      <c r="B130" s="23"/>
      <c r="C130" s="52">
        <v>3840000000</v>
      </c>
      <c r="D130" s="52">
        <v>3984933000</v>
      </c>
      <c r="E130" s="113">
        <v>3983288822</v>
      </c>
      <c r="F130" s="28"/>
      <c r="G130" s="28"/>
      <c r="H130" s="28"/>
      <c r="I130" s="28"/>
      <c r="J130" s="14"/>
      <c r="K130" s="29"/>
    </row>
    <row r="131" spans="1:11" s="30" customFormat="1" ht="76.5">
      <c r="A131" s="112" t="s">
        <v>217</v>
      </c>
      <c r="B131" s="23"/>
      <c r="C131" s="52">
        <v>108000000</v>
      </c>
      <c r="D131" s="52">
        <v>108000000</v>
      </c>
      <c r="E131" s="113">
        <v>106974352</v>
      </c>
      <c r="F131" s="28"/>
      <c r="G131" s="28"/>
      <c r="H131" s="28"/>
      <c r="I131" s="28"/>
      <c r="J131" s="14"/>
      <c r="K131" s="29"/>
    </row>
    <row r="132" spans="1:11" s="30" customFormat="1" ht="18">
      <c r="A132" s="112" t="s">
        <v>218</v>
      </c>
      <c r="B132" s="23"/>
      <c r="C132" s="52">
        <v>3656000</v>
      </c>
      <c r="D132" s="52">
        <v>3203100</v>
      </c>
      <c r="E132" s="113">
        <v>3022849</v>
      </c>
      <c r="F132" s="28"/>
      <c r="G132" s="28"/>
      <c r="H132" s="28"/>
      <c r="I132" s="28"/>
      <c r="J132" s="14"/>
      <c r="K132" s="29"/>
    </row>
    <row r="133" spans="1:11" s="30" customFormat="1" ht="21.75" customHeight="1">
      <c r="A133" s="114" t="s">
        <v>219</v>
      </c>
      <c r="B133" s="23"/>
      <c r="C133" s="52">
        <v>1634690000</v>
      </c>
      <c r="D133" s="52">
        <v>1234031780</v>
      </c>
      <c r="E133" s="113">
        <v>1233997093</v>
      </c>
      <c r="F133" s="28"/>
      <c r="G133" s="28"/>
      <c r="H133" s="28"/>
      <c r="I133" s="28"/>
      <c r="J133" s="14"/>
      <c r="K133" s="29"/>
    </row>
    <row r="134" spans="1:11" s="30" customFormat="1" ht="21.75" customHeight="1">
      <c r="A134" s="114" t="s">
        <v>220</v>
      </c>
      <c r="B134" s="23"/>
      <c r="C134" s="26">
        <v>129884000</v>
      </c>
      <c r="D134" s="26">
        <v>62159780</v>
      </c>
      <c r="E134" s="113">
        <v>59309174</v>
      </c>
      <c r="F134" s="28"/>
      <c r="G134" s="28"/>
      <c r="H134" s="28"/>
      <c r="I134" s="28"/>
      <c r="J134" s="14"/>
      <c r="K134" s="29"/>
    </row>
    <row r="135" spans="1:11" s="30" customFormat="1" ht="37.15" customHeight="1">
      <c r="A135" s="114" t="s">
        <v>221</v>
      </c>
      <c r="B135" s="23"/>
      <c r="C135" s="26"/>
      <c r="D135" s="52">
        <v>58751430</v>
      </c>
      <c r="E135" s="113">
        <v>58688286</v>
      </c>
      <c r="F135" s="28"/>
      <c r="G135" s="28"/>
      <c r="H135" s="28"/>
      <c r="I135" s="28"/>
      <c r="J135" s="14"/>
      <c r="K135" s="29"/>
    </row>
    <row r="136" spans="1:11" s="30" customFormat="1" ht="81.599999999999994" customHeight="1">
      <c r="A136" s="115" t="s">
        <v>222</v>
      </c>
      <c r="B136" s="23"/>
      <c r="C136" s="26"/>
      <c r="D136" s="52">
        <v>343350</v>
      </c>
      <c r="E136" s="113">
        <v>342050</v>
      </c>
      <c r="F136" s="28"/>
      <c r="G136" s="28"/>
      <c r="H136" s="28"/>
      <c r="I136" s="28"/>
      <c r="J136" s="14"/>
      <c r="K136" s="29"/>
    </row>
    <row r="137" spans="1:11" s="30" customFormat="1" ht="96">
      <c r="A137" s="115" t="s">
        <v>223</v>
      </c>
      <c r="B137" s="23"/>
      <c r="C137" s="26"/>
      <c r="D137" s="52">
        <v>3065000</v>
      </c>
      <c r="E137" s="113">
        <v>278838</v>
      </c>
      <c r="F137" s="28"/>
      <c r="G137" s="28"/>
      <c r="H137" s="28"/>
      <c r="I137" s="28"/>
      <c r="J137" s="14"/>
      <c r="K137" s="29"/>
    </row>
    <row r="138" spans="1:11" s="30" customFormat="1" ht="52.5" customHeight="1">
      <c r="A138" s="106" t="s">
        <v>224</v>
      </c>
      <c r="B138" s="67" t="s">
        <v>225</v>
      </c>
      <c r="C138" s="42">
        <v>5048628000</v>
      </c>
      <c r="D138" s="35">
        <v>5588146290</v>
      </c>
      <c r="E138" s="95">
        <v>5587688225</v>
      </c>
      <c r="F138" s="28"/>
      <c r="G138" s="28"/>
      <c r="H138" s="28"/>
      <c r="I138" s="28"/>
      <c r="J138" s="14"/>
      <c r="K138" s="29"/>
    </row>
    <row r="139" spans="1:11" s="33" customFormat="1" ht="25.5">
      <c r="A139" s="112" t="s">
        <v>226</v>
      </c>
      <c r="B139" s="23"/>
      <c r="C139" s="25"/>
      <c r="D139" s="31">
        <v>426547920</v>
      </c>
      <c r="E139" s="98">
        <v>426328830</v>
      </c>
      <c r="F139" s="28"/>
      <c r="G139" s="28"/>
      <c r="H139" s="28"/>
      <c r="I139" s="28"/>
      <c r="J139" s="14"/>
      <c r="K139" s="32"/>
    </row>
    <row r="140" spans="1:11" s="33" customFormat="1" ht="25.5">
      <c r="A140" s="112" t="s">
        <v>227</v>
      </c>
      <c r="B140" s="23"/>
      <c r="C140" s="25"/>
      <c r="D140" s="31">
        <v>172603460</v>
      </c>
      <c r="E140" s="98">
        <v>172602580</v>
      </c>
      <c r="F140" s="28"/>
      <c r="G140" s="28"/>
      <c r="H140" s="28"/>
      <c r="I140" s="28"/>
      <c r="J140" s="14"/>
      <c r="K140" s="32"/>
    </row>
    <row r="141" spans="1:11" s="33" customFormat="1" ht="38.25">
      <c r="A141" s="112" t="s">
        <v>228</v>
      </c>
      <c r="B141" s="23"/>
      <c r="C141" s="25"/>
      <c r="D141" s="31">
        <v>183307100</v>
      </c>
      <c r="E141" s="98">
        <v>183303826</v>
      </c>
      <c r="F141" s="28"/>
      <c r="G141" s="28"/>
      <c r="H141" s="28"/>
      <c r="I141" s="28"/>
      <c r="J141" s="14"/>
      <c r="K141" s="32"/>
    </row>
    <row r="142" spans="1:11" s="33" customFormat="1" ht="25.5">
      <c r="A142" s="112" t="s">
        <v>229</v>
      </c>
      <c r="B142" s="23"/>
      <c r="C142" s="25"/>
      <c r="D142" s="31">
        <v>1429151990</v>
      </c>
      <c r="E142" s="98">
        <v>1429119568</v>
      </c>
      <c r="F142" s="28"/>
      <c r="G142" s="28"/>
      <c r="H142" s="28"/>
      <c r="I142" s="28"/>
      <c r="J142" s="14"/>
      <c r="K142" s="32"/>
    </row>
    <row r="143" spans="1:11" s="33" customFormat="1" ht="25.5">
      <c r="A143" s="112" t="s">
        <v>230</v>
      </c>
      <c r="B143" s="23"/>
      <c r="C143" s="25"/>
      <c r="D143" s="31">
        <v>1690780</v>
      </c>
      <c r="E143" s="98">
        <v>1688878</v>
      </c>
      <c r="F143" s="28"/>
      <c r="G143" s="28"/>
      <c r="H143" s="28"/>
      <c r="I143" s="28"/>
      <c r="J143" s="14"/>
      <c r="K143" s="32"/>
    </row>
    <row r="144" spans="1:11" s="33" customFormat="1" ht="38.25">
      <c r="A144" s="112" t="s">
        <v>231</v>
      </c>
      <c r="B144" s="23"/>
      <c r="C144" s="25"/>
      <c r="D144" s="31">
        <v>55035860</v>
      </c>
      <c r="E144" s="98">
        <v>55032178</v>
      </c>
      <c r="F144" s="28"/>
      <c r="G144" s="28"/>
      <c r="H144" s="28"/>
      <c r="I144" s="28"/>
      <c r="J144" s="14"/>
      <c r="K144" s="32"/>
    </row>
    <row r="145" spans="1:11" s="33" customFormat="1" ht="25.5">
      <c r="A145" s="112" t="s">
        <v>232</v>
      </c>
      <c r="B145" s="23"/>
      <c r="C145" s="25"/>
      <c r="D145" s="24">
        <v>2085625540</v>
      </c>
      <c r="E145" s="98">
        <v>2085445216</v>
      </c>
      <c r="F145" s="28"/>
      <c r="G145" s="28"/>
      <c r="H145" s="28"/>
      <c r="I145" s="28"/>
      <c r="J145" s="14"/>
      <c r="K145" s="32"/>
    </row>
    <row r="146" spans="1:11" s="33" customFormat="1" ht="25.5">
      <c r="A146" s="112" t="s">
        <v>233</v>
      </c>
      <c r="B146" s="23"/>
      <c r="C146" s="25"/>
      <c r="D146" s="31">
        <v>1756200</v>
      </c>
      <c r="E146" s="98">
        <v>1752335</v>
      </c>
      <c r="F146" s="28"/>
      <c r="G146" s="28"/>
      <c r="H146" s="28"/>
      <c r="I146" s="28"/>
      <c r="J146" s="14"/>
      <c r="K146" s="32"/>
    </row>
    <row r="147" spans="1:11" s="30" customFormat="1" ht="63.75">
      <c r="A147" s="116" t="s">
        <v>234</v>
      </c>
      <c r="B147" s="23"/>
      <c r="C147" s="44">
        <v>977230000</v>
      </c>
      <c r="D147" s="17">
        <v>1232427440</v>
      </c>
      <c r="E147" s="89">
        <v>1232414814</v>
      </c>
      <c r="F147" s="28"/>
      <c r="G147" s="28"/>
      <c r="H147" s="28"/>
      <c r="I147" s="28"/>
      <c r="J147" s="14"/>
      <c r="K147" s="29"/>
    </row>
    <row r="148" spans="1:11" s="33" customFormat="1" ht="51">
      <c r="A148" s="117" t="s">
        <v>235</v>
      </c>
      <c r="B148" s="23"/>
      <c r="C148" s="25"/>
      <c r="D148" s="31">
        <v>1212144190</v>
      </c>
      <c r="E148" s="98">
        <v>1212135666</v>
      </c>
      <c r="F148" s="28"/>
      <c r="G148" s="28"/>
      <c r="H148" s="28"/>
      <c r="I148" s="28"/>
      <c r="J148" s="14"/>
      <c r="K148" s="32"/>
    </row>
    <row r="149" spans="1:11" s="33" customFormat="1" ht="38.25">
      <c r="A149" s="117" t="s">
        <v>236</v>
      </c>
      <c r="B149" s="23"/>
      <c r="C149" s="25"/>
      <c r="D149" s="31">
        <v>7622960</v>
      </c>
      <c r="E149" s="98">
        <v>7619547</v>
      </c>
      <c r="F149" s="28"/>
      <c r="G149" s="28"/>
      <c r="H149" s="28"/>
      <c r="I149" s="28"/>
      <c r="J149" s="14"/>
      <c r="K149" s="32"/>
    </row>
    <row r="150" spans="1:11" s="33" customFormat="1" ht="38.25">
      <c r="A150" s="117" t="s">
        <v>237</v>
      </c>
      <c r="B150" s="23"/>
      <c r="C150" s="25"/>
      <c r="D150" s="31">
        <v>0</v>
      </c>
      <c r="E150" s="98">
        <v>0</v>
      </c>
      <c r="F150" s="28"/>
      <c r="G150" s="28"/>
      <c r="H150" s="28"/>
      <c r="I150" s="28"/>
      <c r="J150" s="14"/>
      <c r="K150" s="32"/>
    </row>
    <row r="151" spans="1:11" s="33" customFormat="1" ht="25.5">
      <c r="A151" s="117" t="s">
        <v>238</v>
      </c>
      <c r="B151" s="23"/>
      <c r="C151" s="25"/>
      <c r="D151" s="31">
        <v>12660290</v>
      </c>
      <c r="E151" s="98">
        <v>12659601</v>
      </c>
      <c r="F151" s="28"/>
      <c r="G151" s="28"/>
      <c r="H151" s="28"/>
      <c r="I151" s="28"/>
      <c r="J151" s="14"/>
      <c r="K151" s="32"/>
    </row>
    <row r="152" spans="1:11" s="74" customFormat="1" ht="44.25" customHeight="1">
      <c r="A152" s="106" t="s">
        <v>239</v>
      </c>
      <c r="B152" s="67" t="s">
        <v>240</v>
      </c>
      <c r="C152" s="35">
        <v>603553000</v>
      </c>
      <c r="D152" s="35">
        <v>471496680</v>
      </c>
      <c r="E152" s="95">
        <v>469862387</v>
      </c>
      <c r="F152" s="72"/>
      <c r="G152" s="72"/>
      <c r="H152" s="72"/>
      <c r="I152" s="72"/>
      <c r="J152" s="14"/>
      <c r="K152" s="73"/>
    </row>
    <row r="153" spans="1:11" s="30" customFormat="1" ht="25.5">
      <c r="A153" s="112" t="s">
        <v>229</v>
      </c>
      <c r="B153" s="23"/>
      <c r="C153" s="25"/>
      <c r="D153" s="31">
        <v>121027480</v>
      </c>
      <c r="E153" s="98">
        <v>121018423</v>
      </c>
      <c r="F153" s="28"/>
      <c r="G153" s="28"/>
      <c r="H153" s="28"/>
      <c r="I153" s="28"/>
      <c r="J153" s="14"/>
      <c r="K153" s="29"/>
    </row>
    <row r="154" spans="1:11" s="30" customFormat="1" ht="89.25">
      <c r="A154" s="112" t="s">
        <v>241</v>
      </c>
      <c r="B154" s="23"/>
      <c r="C154" s="25"/>
      <c r="D154" s="31">
        <v>30947090</v>
      </c>
      <c r="E154" s="98">
        <v>30945190</v>
      </c>
      <c r="F154" s="28"/>
      <c r="G154" s="28"/>
      <c r="H154" s="28"/>
      <c r="I154" s="28"/>
      <c r="J154" s="14"/>
      <c r="K154" s="29"/>
    </row>
    <row r="155" spans="1:11" s="30" customFormat="1" ht="25.5">
      <c r="A155" s="112" t="s">
        <v>242</v>
      </c>
      <c r="B155" s="23"/>
      <c r="C155" s="25"/>
      <c r="D155" s="31">
        <v>98668740</v>
      </c>
      <c r="E155" s="98">
        <v>98397947</v>
      </c>
      <c r="F155" s="28"/>
      <c r="G155" s="28"/>
      <c r="H155" s="28"/>
      <c r="I155" s="28"/>
      <c r="J155" s="14"/>
      <c r="K155" s="29"/>
    </row>
    <row r="156" spans="1:11" s="30" customFormat="1" ht="38.25">
      <c r="A156" s="112" t="s">
        <v>243</v>
      </c>
      <c r="B156" s="23"/>
      <c r="C156" s="25"/>
      <c r="D156" s="31">
        <v>25584150</v>
      </c>
      <c r="E156" s="98">
        <v>25583187</v>
      </c>
      <c r="F156" s="28"/>
      <c r="G156" s="28"/>
      <c r="H156" s="28"/>
      <c r="I156" s="28"/>
      <c r="J156" s="14"/>
      <c r="K156" s="29"/>
    </row>
    <row r="157" spans="1:11" s="30" customFormat="1" ht="25.5">
      <c r="A157" s="112" t="s">
        <v>244</v>
      </c>
      <c r="B157" s="23"/>
      <c r="C157" s="25"/>
      <c r="D157" s="31">
        <v>246310</v>
      </c>
      <c r="E157" s="98">
        <v>244501</v>
      </c>
      <c r="F157" s="28"/>
      <c r="G157" s="28"/>
      <c r="H157" s="28"/>
      <c r="I157" s="28"/>
      <c r="J157" s="14"/>
      <c r="K157" s="29"/>
    </row>
    <row r="158" spans="1:11" s="30" customFormat="1" ht="25.5">
      <c r="A158" s="112" t="s">
        <v>245</v>
      </c>
      <c r="B158" s="23"/>
      <c r="C158" s="25"/>
      <c r="D158" s="31">
        <v>2149670</v>
      </c>
      <c r="E158" s="98">
        <v>2148062</v>
      </c>
      <c r="F158" s="28"/>
      <c r="G158" s="28"/>
      <c r="H158" s="28"/>
      <c r="I158" s="28"/>
      <c r="J158" s="14"/>
      <c r="K158" s="29"/>
    </row>
    <row r="159" spans="1:11" s="30" customFormat="1" ht="25.5">
      <c r="A159" s="112" t="s">
        <v>246</v>
      </c>
      <c r="B159" s="23"/>
      <c r="C159" s="25"/>
      <c r="D159" s="31">
        <v>177690660</v>
      </c>
      <c r="E159" s="98">
        <v>176398159</v>
      </c>
      <c r="F159" s="28"/>
      <c r="G159" s="28"/>
      <c r="H159" s="28"/>
      <c r="I159" s="28"/>
      <c r="J159" s="14"/>
      <c r="K159" s="29"/>
    </row>
    <row r="160" spans="1:11" s="30" customFormat="1" ht="25.5">
      <c r="A160" s="112" t="s">
        <v>247</v>
      </c>
      <c r="B160" s="23"/>
      <c r="C160" s="25"/>
      <c r="D160" s="31">
        <v>164950</v>
      </c>
      <c r="E160" s="98">
        <v>164279</v>
      </c>
      <c r="F160" s="28"/>
      <c r="G160" s="28"/>
      <c r="H160" s="28"/>
      <c r="I160" s="28"/>
      <c r="J160" s="14"/>
      <c r="K160" s="29"/>
    </row>
    <row r="161" spans="1:11" s="30" customFormat="1" ht="44.25" customHeight="1">
      <c r="A161" s="112" t="s">
        <v>248</v>
      </c>
      <c r="B161" s="23"/>
      <c r="C161" s="25"/>
      <c r="D161" s="31">
        <v>585000</v>
      </c>
      <c r="E161" s="98">
        <v>574700</v>
      </c>
      <c r="F161" s="28"/>
      <c r="G161" s="28"/>
      <c r="H161" s="28"/>
      <c r="I161" s="28"/>
      <c r="J161" s="14"/>
      <c r="K161" s="29"/>
    </row>
    <row r="162" spans="1:11" s="30" customFormat="1" ht="51">
      <c r="A162" s="118" t="s">
        <v>249</v>
      </c>
      <c r="B162" s="67"/>
      <c r="C162" s="17"/>
      <c r="D162" s="17">
        <v>14432630</v>
      </c>
      <c r="E162" s="89">
        <v>14387939</v>
      </c>
      <c r="F162" s="28"/>
      <c r="G162" s="28"/>
      <c r="H162" s="28"/>
      <c r="I162" s="28"/>
      <c r="J162" s="14"/>
      <c r="K162" s="29"/>
    </row>
    <row r="163" spans="1:11" s="30" customFormat="1" ht="33" customHeight="1">
      <c r="A163" s="112" t="s">
        <v>250</v>
      </c>
      <c r="B163" s="23"/>
      <c r="C163" s="25"/>
      <c r="D163" s="31">
        <v>12333370</v>
      </c>
      <c r="E163" s="98">
        <v>12291001</v>
      </c>
      <c r="F163" s="28"/>
      <c r="G163" s="28"/>
      <c r="H163" s="28"/>
      <c r="I163" s="28"/>
      <c r="J163" s="14"/>
      <c r="K163" s="29"/>
    </row>
    <row r="164" spans="1:11" s="30" customFormat="1" ht="42" customHeight="1">
      <c r="A164" s="112" t="s">
        <v>251</v>
      </c>
      <c r="B164" s="23"/>
      <c r="C164" s="25"/>
      <c r="D164" s="31">
        <v>714000</v>
      </c>
      <c r="E164" s="98">
        <v>712633</v>
      </c>
      <c r="F164" s="28"/>
      <c r="G164" s="28"/>
      <c r="H164" s="28"/>
      <c r="I164" s="28"/>
      <c r="J164" s="14"/>
      <c r="K164" s="29"/>
    </row>
    <row r="165" spans="1:11" s="30" customFormat="1" ht="41.25" customHeight="1">
      <c r="A165" s="112" t="s">
        <v>252</v>
      </c>
      <c r="B165" s="23"/>
      <c r="C165" s="25"/>
      <c r="D165" s="31">
        <v>235580</v>
      </c>
      <c r="E165" s="98">
        <v>234649</v>
      </c>
      <c r="F165" s="28"/>
      <c r="G165" s="28"/>
      <c r="H165" s="28"/>
      <c r="I165" s="28"/>
      <c r="J165" s="14"/>
      <c r="K165" s="29"/>
    </row>
    <row r="166" spans="1:11" s="30" customFormat="1" ht="44.25" customHeight="1">
      <c r="A166" s="112" t="s">
        <v>253</v>
      </c>
      <c r="B166" s="23"/>
      <c r="C166" s="25"/>
      <c r="D166" s="31">
        <v>1149680</v>
      </c>
      <c r="E166" s="98">
        <v>1149656</v>
      </c>
      <c r="F166" s="28"/>
      <c r="G166" s="28"/>
      <c r="H166" s="28"/>
      <c r="I166" s="28"/>
      <c r="J166" s="14"/>
      <c r="K166" s="29"/>
    </row>
    <row r="167" spans="1:11" s="30" customFormat="1" ht="38.25">
      <c r="A167" s="106" t="s">
        <v>254</v>
      </c>
      <c r="B167" s="67" t="s">
        <v>255</v>
      </c>
      <c r="C167" s="42">
        <v>1131898000</v>
      </c>
      <c r="D167" s="43">
        <v>1208754290</v>
      </c>
      <c r="E167" s="100">
        <v>1206585764</v>
      </c>
      <c r="F167" s="28"/>
      <c r="G167" s="28"/>
      <c r="H167" s="28"/>
      <c r="I167" s="28"/>
      <c r="J167" s="14"/>
      <c r="K167" s="29"/>
    </row>
    <row r="168" spans="1:11" s="30" customFormat="1" ht="25.5">
      <c r="A168" s="106" t="s">
        <v>256</v>
      </c>
      <c r="B168" s="67" t="s">
        <v>257</v>
      </c>
      <c r="C168" s="42">
        <v>218521999.99999997</v>
      </c>
      <c r="D168" s="43">
        <v>209348000</v>
      </c>
      <c r="E168" s="100">
        <v>208856116</v>
      </c>
      <c r="F168" s="28"/>
      <c r="G168" s="28"/>
      <c r="H168" s="28"/>
      <c r="I168" s="28"/>
      <c r="J168" s="14"/>
      <c r="K168" s="29"/>
    </row>
    <row r="169" spans="1:11" s="41" customFormat="1" ht="21" customHeight="1">
      <c r="A169" s="109" t="s">
        <v>258</v>
      </c>
      <c r="B169" s="69" t="s">
        <v>259</v>
      </c>
      <c r="C169" s="17">
        <v>5420057000</v>
      </c>
      <c r="D169" s="17">
        <v>5385173050</v>
      </c>
      <c r="E169" s="89">
        <v>5353081402</v>
      </c>
      <c r="F169" s="39"/>
      <c r="G169" s="39"/>
      <c r="H169" s="39"/>
      <c r="I169" s="39"/>
      <c r="J169" s="14"/>
      <c r="K169" s="40"/>
    </row>
    <row r="170" spans="1:11" s="30" customFormat="1" ht="23.25" customHeight="1">
      <c r="A170" s="106" t="s">
        <v>260</v>
      </c>
      <c r="B170" s="67" t="s">
        <v>261</v>
      </c>
      <c r="C170" s="35">
        <v>2799771000</v>
      </c>
      <c r="D170" s="35">
        <v>2807530000</v>
      </c>
      <c r="E170" s="95">
        <v>2785752351</v>
      </c>
      <c r="F170" s="28"/>
      <c r="G170" s="28"/>
      <c r="H170" s="28"/>
      <c r="I170" s="28"/>
      <c r="J170" s="14"/>
      <c r="K170" s="29"/>
    </row>
    <row r="171" spans="1:11" s="30" customFormat="1" ht="23.25" customHeight="1">
      <c r="A171" s="112" t="s">
        <v>216</v>
      </c>
      <c r="B171" s="23"/>
      <c r="C171" s="24">
        <v>2593344000</v>
      </c>
      <c r="D171" s="31">
        <v>2593344000</v>
      </c>
      <c r="E171" s="98">
        <v>2578398197</v>
      </c>
      <c r="F171" s="28"/>
      <c r="G171" s="28"/>
      <c r="H171" s="28"/>
      <c r="I171" s="28"/>
      <c r="J171" s="14"/>
      <c r="K171" s="29"/>
    </row>
    <row r="172" spans="1:11" s="30" customFormat="1" ht="23.25" customHeight="1">
      <c r="A172" s="112" t="s">
        <v>262</v>
      </c>
      <c r="B172" s="23"/>
      <c r="C172" s="24">
        <v>206427000</v>
      </c>
      <c r="D172" s="31">
        <v>200920000</v>
      </c>
      <c r="E172" s="98">
        <v>199961174</v>
      </c>
      <c r="F172" s="28"/>
      <c r="G172" s="13"/>
      <c r="H172" s="28"/>
      <c r="I172" s="28"/>
      <c r="J172" s="14"/>
      <c r="K172" s="29"/>
    </row>
    <row r="173" spans="1:11" s="30" customFormat="1" ht="67.900000000000006" customHeight="1">
      <c r="A173" s="112" t="s">
        <v>263</v>
      </c>
      <c r="B173" s="23"/>
      <c r="C173" s="24"/>
      <c r="D173" s="31">
        <v>13266000</v>
      </c>
      <c r="E173" s="98">
        <v>7392980</v>
      </c>
      <c r="F173" s="28"/>
      <c r="G173" s="13"/>
      <c r="H173" s="28"/>
      <c r="I173" s="28"/>
      <c r="J173" s="14"/>
      <c r="K173" s="29"/>
    </row>
    <row r="174" spans="1:11" s="30" customFormat="1" ht="25.5">
      <c r="A174" s="106" t="s">
        <v>264</v>
      </c>
      <c r="B174" s="67" t="s">
        <v>265</v>
      </c>
      <c r="C174" s="42">
        <v>1501406000.0000002</v>
      </c>
      <c r="D174" s="42">
        <v>1533773000</v>
      </c>
      <c r="E174" s="100">
        <v>1529885535</v>
      </c>
      <c r="F174" s="28"/>
      <c r="G174" s="28"/>
      <c r="H174" s="28"/>
      <c r="I174" s="28"/>
      <c r="J174" s="14"/>
      <c r="K174" s="29"/>
    </row>
    <row r="175" spans="1:11" s="30" customFormat="1" ht="23.25" customHeight="1">
      <c r="A175" s="106" t="s">
        <v>266</v>
      </c>
      <c r="B175" s="67" t="s">
        <v>267</v>
      </c>
      <c r="C175" s="35">
        <v>115504000</v>
      </c>
      <c r="D175" s="35">
        <v>100769000</v>
      </c>
      <c r="E175" s="95">
        <v>100515977</v>
      </c>
      <c r="F175" s="28"/>
      <c r="G175" s="28"/>
      <c r="H175" s="28"/>
      <c r="I175" s="28"/>
      <c r="J175" s="14"/>
      <c r="K175" s="29"/>
    </row>
    <row r="176" spans="1:11" s="30" customFormat="1" ht="23.25" customHeight="1">
      <c r="A176" s="112" t="s">
        <v>216</v>
      </c>
      <c r="B176" s="23"/>
      <c r="C176" s="24">
        <v>115504000</v>
      </c>
      <c r="D176" s="31">
        <v>100769000</v>
      </c>
      <c r="E176" s="98">
        <v>100515977</v>
      </c>
      <c r="F176" s="28"/>
      <c r="G176" s="28"/>
      <c r="H176" s="28"/>
      <c r="I176" s="28"/>
      <c r="J176" s="14"/>
      <c r="K176" s="29"/>
    </row>
    <row r="177" spans="1:11" s="30" customFormat="1" ht="23.25" customHeight="1">
      <c r="A177" s="112" t="s">
        <v>218</v>
      </c>
      <c r="B177" s="23"/>
      <c r="C177" s="24">
        <v>0</v>
      </c>
      <c r="D177" s="31">
        <v>0</v>
      </c>
      <c r="E177" s="98">
        <v>0</v>
      </c>
      <c r="F177" s="28"/>
      <c r="G177" s="22" t="e">
        <f>IF(#REF!&lt;&gt;0,"EROARE"," ")</f>
        <v>#REF!</v>
      </c>
      <c r="H177" s="28"/>
      <c r="I177" s="28"/>
      <c r="J177" s="14"/>
      <c r="K177" s="29"/>
    </row>
    <row r="178" spans="1:11" s="30" customFormat="1" ht="38.25">
      <c r="A178" s="106" t="s">
        <v>268</v>
      </c>
      <c r="B178" s="67" t="s">
        <v>269</v>
      </c>
      <c r="C178" s="35">
        <v>883288000</v>
      </c>
      <c r="D178" s="35">
        <v>829019520</v>
      </c>
      <c r="E178" s="95">
        <v>824357520</v>
      </c>
      <c r="F178" s="28"/>
      <c r="G178" s="28"/>
      <c r="H178" s="28"/>
      <c r="I178" s="28"/>
      <c r="J178" s="14"/>
      <c r="K178" s="29"/>
    </row>
    <row r="179" spans="1:11" s="30" customFormat="1" ht="18">
      <c r="A179" s="112" t="s">
        <v>216</v>
      </c>
      <c r="B179" s="23"/>
      <c r="C179" s="24">
        <v>840000000</v>
      </c>
      <c r="D179" s="31">
        <v>786514000</v>
      </c>
      <c r="E179" s="98">
        <v>781852826</v>
      </c>
      <c r="F179" s="28"/>
      <c r="G179" s="28"/>
      <c r="H179" s="28"/>
      <c r="I179" s="28"/>
      <c r="J179" s="14"/>
      <c r="K179" s="29"/>
    </row>
    <row r="180" spans="1:11" s="30" customFormat="1" ht="46.5" customHeight="1">
      <c r="A180" s="112" t="s">
        <v>270</v>
      </c>
      <c r="B180" s="23"/>
      <c r="C180" s="24">
        <v>43288000</v>
      </c>
      <c r="D180" s="31">
        <v>41138010</v>
      </c>
      <c r="E180" s="98">
        <v>41138001</v>
      </c>
      <c r="F180" s="28"/>
      <c r="G180" s="28"/>
      <c r="H180" s="28"/>
      <c r="I180" s="28"/>
      <c r="J180" s="14"/>
      <c r="K180" s="29"/>
    </row>
    <row r="181" spans="1:11" s="30" customFormat="1" ht="38.25">
      <c r="A181" s="112" t="s">
        <v>271</v>
      </c>
      <c r="B181" s="23"/>
      <c r="C181" s="24"/>
      <c r="D181" s="31">
        <v>1358360</v>
      </c>
      <c r="E181" s="98">
        <v>1357580</v>
      </c>
      <c r="F181" s="28"/>
      <c r="G181" s="28"/>
      <c r="H181" s="28"/>
      <c r="I181" s="28"/>
      <c r="J181" s="14"/>
      <c r="K181" s="29"/>
    </row>
    <row r="182" spans="1:11" s="30" customFormat="1" ht="51">
      <c r="A182" s="112" t="s">
        <v>272</v>
      </c>
      <c r="B182" s="23"/>
      <c r="C182" s="24"/>
      <c r="D182" s="31">
        <v>9150</v>
      </c>
      <c r="E182" s="98">
        <v>9113</v>
      </c>
      <c r="F182" s="28"/>
      <c r="G182" s="28"/>
      <c r="H182" s="28"/>
      <c r="I182" s="28"/>
      <c r="J182" s="14"/>
      <c r="K182" s="29"/>
    </row>
    <row r="183" spans="1:11" s="30" customFormat="1" ht="51">
      <c r="A183" s="106" t="s">
        <v>273</v>
      </c>
      <c r="B183" s="67" t="s">
        <v>274</v>
      </c>
      <c r="C183" s="35">
        <v>120088000</v>
      </c>
      <c r="D183" s="35">
        <v>114081530</v>
      </c>
      <c r="E183" s="95">
        <v>112570019</v>
      </c>
      <c r="F183" s="28"/>
      <c r="G183" s="28"/>
      <c r="H183" s="28"/>
      <c r="I183" s="28"/>
      <c r="J183" s="14"/>
      <c r="K183" s="29"/>
    </row>
    <row r="184" spans="1:11" s="30" customFormat="1" ht="18">
      <c r="A184" s="112" t="s">
        <v>216</v>
      </c>
      <c r="B184" s="23"/>
      <c r="C184" s="24">
        <v>120085000</v>
      </c>
      <c r="D184" s="31">
        <v>114078000</v>
      </c>
      <c r="E184" s="98">
        <v>112569494</v>
      </c>
      <c r="F184" s="28"/>
      <c r="G184" s="28"/>
      <c r="H184" s="28"/>
      <c r="I184" s="28"/>
      <c r="J184" s="14"/>
      <c r="K184" s="29"/>
    </row>
    <row r="185" spans="1:11" s="30" customFormat="1" ht="18">
      <c r="A185" s="112" t="s">
        <v>218</v>
      </c>
      <c r="B185" s="23"/>
      <c r="C185" s="24">
        <v>3000</v>
      </c>
      <c r="D185" s="31">
        <v>3530</v>
      </c>
      <c r="E185" s="98">
        <v>525</v>
      </c>
      <c r="F185" s="28"/>
      <c r="G185" s="22" t="e">
        <f>IF(#REF!&lt;&gt;0,"EROARE"," ")</f>
        <v>#REF!</v>
      </c>
      <c r="H185" s="28"/>
      <c r="I185" s="28"/>
      <c r="J185" s="14"/>
      <c r="K185" s="29"/>
    </row>
    <row r="186" spans="1:11" s="41" customFormat="1" ht="38.25">
      <c r="A186" s="109" t="s">
        <v>275</v>
      </c>
      <c r="B186" s="69" t="s">
        <v>276</v>
      </c>
      <c r="C186" s="42">
        <v>38004000</v>
      </c>
      <c r="D186" s="75">
        <v>37962000</v>
      </c>
      <c r="E186" s="99">
        <v>37885813</v>
      </c>
      <c r="F186" s="39"/>
      <c r="G186" s="39"/>
      <c r="H186" s="39"/>
      <c r="I186" s="39"/>
      <c r="J186" s="14"/>
      <c r="K186" s="40"/>
    </row>
    <row r="187" spans="1:11" s="41" customFormat="1" ht="25.5">
      <c r="A187" s="109" t="s">
        <v>277</v>
      </c>
      <c r="B187" s="69" t="s">
        <v>278</v>
      </c>
      <c r="C187" s="17">
        <v>10465028000</v>
      </c>
      <c r="D187" s="17">
        <v>11518344030</v>
      </c>
      <c r="E187" s="89">
        <v>11505968674</v>
      </c>
      <c r="F187" s="39"/>
      <c r="G187" s="39"/>
      <c r="H187" s="39"/>
      <c r="I187" s="39"/>
      <c r="J187" s="14"/>
      <c r="K187" s="40"/>
    </row>
    <row r="188" spans="1:11" s="30" customFormat="1" ht="27.75" customHeight="1">
      <c r="A188" s="106" t="s">
        <v>279</v>
      </c>
      <c r="B188" s="67" t="s">
        <v>280</v>
      </c>
      <c r="C188" s="35">
        <v>10416828000</v>
      </c>
      <c r="D188" s="35">
        <v>11476882660</v>
      </c>
      <c r="E188" s="95">
        <v>11465016448</v>
      </c>
      <c r="F188" s="28"/>
      <c r="G188" s="28"/>
      <c r="H188" s="28"/>
      <c r="I188" s="28"/>
      <c r="J188" s="14"/>
      <c r="K188" s="29"/>
    </row>
    <row r="189" spans="1:11" s="30" customFormat="1" ht="18">
      <c r="A189" s="112" t="s">
        <v>216</v>
      </c>
      <c r="B189" s="23"/>
      <c r="C189" s="24">
        <v>9942685000</v>
      </c>
      <c r="D189" s="31">
        <v>11230911000</v>
      </c>
      <c r="E189" s="98">
        <v>11220714404</v>
      </c>
      <c r="F189" s="28"/>
      <c r="G189" s="28"/>
      <c r="H189" s="28"/>
      <c r="I189" s="28"/>
      <c r="J189" s="14"/>
      <c r="K189" s="29"/>
    </row>
    <row r="190" spans="1:11" s="30" customFormat="1" ht="78.75" customHeight="1">
      <c r="A190" s="112" t="s">
        <v>281</v>
      </c>
      <c r="B190" s="23"/>
      <c r="C190" s="24">
        <v>3455000</v>
      </c>
      <c r="D190" s="31">
        <v>2994640</v>
      </c>
      <c r="E190" s="98">
        <v>2992678</v>
      </c>
      <c r="F190" s="28"/>
      <c r="G190" s="28"/>
      <c r="H190" s="28"/>
      <c r="I190" s="28"/>
      <c r="J190" s="14"/>
      <c r="K190" s="29"/>
    </row>
    <row r="191" spans="1:11" s="78" customFormat="1" ht="38.25">
      <c r="A191" s="119" t="s">
        <v>282</v>
      </c>
      <c r="B191" s="66"/>
      <c r="C191" s="52">
        <v>2507000</v>
      </c>
      <c r="D191" s="52">
        <v>1744500</v>
      </c>
      <c r="E191" s="120">
        <v>1743250</v>
      </c>
      <c r="F191" s="76"/>
      <c r="G191" s="76"/>
      <c r="H191" s="76"/>
      <c r="I191" s="76"/>
      <c r="J191" s="14"/>
      <c r="K191" s="77"/>
    </row>
    <row r="192" spans="1:11" s="78" customFormat="1" ht="24.75">
      <c r="A192" s="121" t="s">
        <v>283</v>
      </c>
      <c r="B192" s="66"/>
      <c r="C192" s="52">
        <v>468181000</v>
      </c>
      <c r="D192" s="52">
        <v>241232520</v>
      </c>
      <c r="E192" s="120">
        <v>239566116</v>
      </c>
      <c r="F192" s="76"/>
      <c r="G192" s="76"/>
      <c r="H192" s="76"/>
      <c r="I192" s="76"/>
      <c r="J192" s="14"/>
      <c r="K192" s="77"/>
    </row>
    <row r="193" spans="1:11" s="50" customFormat="1" ht="25.5">
      <c r="A193" s="106" t="s">
        <v>284</v>
      </c>
      <c r="B193" s="67" t="s">
        <v>285</v>
      </c>
      <c r="C193" s="35">
        <v>48200000</v>
      </c>
      <c r="D193" s="35">
        <v>41461370</v>
      </c>
      <c r="E193" s="95">
        <v>40952226</v>
      </c>
      <c r="F193" s="28"/>
      <c r="G193" s="28"/>
      <c r="H193" s="28"/>
      <c r="I193" s="28"/>
      <c r="J193" s="14"/>
      <c r="K193" s="49"/>
    </row>
    <row r="194" spans="1:11" s="30" customFormat="1" ht="18">
      <c r="A194" s="112" t="s">
        <v>216</v>
      </c>
      <c r="B194" s="23"/>
      <c r="C194" s="24">
        <v>48179000</v>
      </c>
      <c r="D194" s="31">
        <v>41445000</v>
      </c>
      <c r="E194" s="98">
        <v>40944820</v>
      </c>
      <c r="F194" s="28"/>
      <c r="G194" s="28"/>
      <c r="H194" s="28"/>
      <c r="I194" s="28"/>
      <c r="J194" s="14"/>
      <c r="K194" s="29"/>
    </row>
    <row r="195" spans="1:11" s="30" customFormat="1" ht="18">
      <c r="A195" s="112" t="s">
        <v>218</v>
      </c>
      <c r="B195" s="23"/>
      <c r="C195" s="24">
        <v>21000</v>
      </c>
      <c r="D195" s="31">
        <v>16370</v>
      </c>
      <c r="E195" s="98">
        <v>7406</v>
      </c>
      <c r="F195" s="28"/>
      <c r="G195" s="22" t="e">
        <f>IF(#REF!&lt;&gt;0,"EROARE"," ")</f>
        <v>#REF!</v>
      </c>
      <c r="H195" s="28"/>
      <c r="I195" s="28"/>
      <c r="J195" s="14"/>
      <c r="K195" s="29"/>
    </row>
    <row r="196" spans="1:11" s="50" customFormat="1" ht="24.75" customHeight="1">
      <c r="A196" s="109" t="s">
        <v>286</v>
      </c>
      <c r="B196" s="69" t="s">
        <v>287</v>
      </c>
      <c r="C196" s="42">
        <v>37461999.999999985</v>
      </c>
      <c r="D196" s="43">
        <v>39091000</v>
      </c>
      <c r="E196" s="99">
        <v>38872914</v>
      </c>
      <c r="F196" s="28"/>
      <c r="G196" s="28"/>
      <c r="H196" s="28"/>
      <c r="I196" s="28"/>
      <c r="J196" s="14"/>
      <c r="K196" s="49"/>
    </row>
    <row r="197" spans="1:11" s="50" customFormat="1" ht="39.75" customHeight="1">
      <c r="A197" s="109" t="s">
        <v>288</v>
      </c>
      <c r="B197" s="69" t="s">
        <v>289</v>
      </c>
      <c r="C197" s="44">
        <v>450151000</v>
      </c>
      <c r="D197" s="75">
        <v>450151000</v>
      </c>
      <c r="E197" s="99">
        <v>442527275</v>
      </c>
      <c r="F197" s="28"/>
      <c r="G197" s="28"/>
      <c r="H197" s="28"/>
      <c r="I197" s="28"/>
      <c r="J197" s="14"/>
      <c r="K197" s="49"/>
    </row>
    <row r="198" spans="1:11" s="41" customFormat="1" ht="38.25">
      <c r="A198" s="97" t="s">
        <v>290</v>
      </c>
      <c r="B198" s="38" t="s">
        <v>291</v>
      </c>
      <c r="C198" s="17">
        <v>1500000000</v>
      </c>
      <c r="D198" s="17">
        <v>3606000000</v>
      </c>
      <c r="E198" s="89">
        <v>3604409439</v>
      </c>
      <c r="F198" s="27" t="e">
        <f>IF(#REF!&lt;&gt;0," EROARE"," ")</f>
        <v>#REF!</v>
      </c>
      <c r="G198" s="39"/>
      <c r="H198" s="39"/>
      <c r="I198" s="39"/>
      <c r="J198" s="14"/>
      <c r="K198" s="40"/>
    </row>
    <row r="199" spans="1:11" s="41" customFormat="1" ht="18.75" customHeight="1">
      <c r="A199" s="97" t="s">
        <v>292</v>
      </c>
      <c r="B199" s="38" t="s">
        <v>293</v>
      </c>
      <c r="C199" s="17">
        <v>1500000000</v>
      </c>
      <c r="D199" s="17">
        <v>3606000000</v>
      </c>
      <c r="E199" s="89">
        <v>3604409439</v>
      </c>
      <c r="F199" s="27" t="e">
        <f>IF(#REF!&lt;&gt;0," EROARE"," ")</f>
        <v>#REF!</v>
      </c>
      <c r="G199" s="39"/>
      <c r="H199" s="39"/>
      <c r="I199" s="39"/>
      <c r="J199" s="14"/>
      <c r="K199" s="40"/>
    </row>
    <row r="200" spans="1:11" s="41" customFormat="1" ht="18.75" customHeight="1">
      <c r="A200" s="97" t="s">
        <v>14</v>
      </c>
      <c r="B200" s="38" t="s">
        <v>294</v>
      </c>
      <c r="C200" s="17">
        <v>1500000000</v>
      </c>
      <c r="D200" s="17">
        <v>3606000000</v>
      </c>
      <c r="E200" s="89">
        <v>3605765621</v>
      </c>
      <c r="F200" s="27"/>
      <c r="G200" s="39"/>
      <c r="H200" s="39"/>
      <c r="I200" s="39"/>
      <c r="J200" s="14"/>
      <c r="K200" s="40"/>
    </row>
    <row r="201" spans="1:11" s="41" customFormat="1" ht="18.75" customHeight="1">
      <c r="A201" s="97" t="s">
        <v>295</v>
      </c>
      <c r="B201" s="38" t="s">
        <v>296</v>
      </c>
      <c r="C201" s="17">
        <v>1500000000</v>
      </c>
      <c r="D201" s="17">
        <v>3606000000</v>
      </c>
      <c r="E201" s="89">
        <v>3605765621</v>
      </c>
      <c r="F201" s="27" t="e">
        <f>IF(#REF!&lt;&gt;0," EROARE"," ")</f>
        <v>#REF!</v>
      </c>
      <c r="G201" s="22" t="e">
        <f>IF(#REF!&lt;&gt;0,"EROARE"," ")</f>
        <v>#REF!</v>
      </c>
      <c r="H201" s="39"/>
      <c r="I201" s="39"/>
      <c r="J201" s="14"/>
      <c r="K201" s="40"/>
    </row>
    <row r="202" spans="1:11" s="41" customFormat="1" ht="18" customHeight="1">
      <c r="A202" s="97" t="s">
        <v>297</v>
      </c>
      <c r="B202" s="38" t="s">
        <v>298</v>
      </c>
      <c r="C202" s="17">
        <v>1500000000</v>
      </c>
      <c r="D202" s="17">
        <v>3606000000</v>
      </c>
      <c r="E202" s="89">
        <v>3605765621</v>
      </c>
      <c r="F202" s="27" t="e">
        <f>IF(#REF!&lt;&gt;0," EROARE"," ")</f>
        <v>#REF!</v>
      </c>
      <c r="G202" s="22" t="e">
        <f>IF(#REF!&lt;&gt;0,"EROARE"," ")</f>
        <v>#REF!</v>
      </c>
      <c r="H202" s="39"/>
      <c r="I202" s="39"/>
      <c r="J202" s="14"/>
      <c r="K202" s="40"/>
    </row>
    <row r="203" spans="1:11" s="41" customFormat="1" ht="18" customHeight="1">
      <c r="A203" s="97" t="s">
        <v>299</v>
      </c>
      <c r="B203" s="38" t="s">
        <v>300</v>
      </c>
      <c r="C203" s="17">
        <v>1500000000</v>
      </c>
      <c r="D203" s="17">
        <v>3606000000</v>
      </c>
      <c r="E203" s="89">
        <v>3605765621</v>
      </c>
      <c r="F203" s="27" t="e">
        <f>IF(#REF!&lt;&gt;0," EROARE"," ")</f>
        <v>#REF!</v>
      </c>
      <c r="G203" s="22" t="e">
        <f>IF(#REF!&lt;&gt;0,"EROARE"," ")</f>
        <v>#REF!</v>
      </c>
      <c r="H203" s="39"/>
      <c r="I203" s="39"/>
      <c r="J203" s="14"/>
      <c r="K203" s="40"/>
    </row>
    <row r="204" spans="1:11" s="41" customFormat="1" ht="24.75" customHeight="1">
      <c r="A204" s="97" t="s">
        <v>301</v>
      </c>
      <c r="B204" s="38" t="s">
        <v>302</v>
      </c>
      <c r="C204" s="17">
        <v>800000000</v>
      </c>
      <c r="D204" s="17">
        <v>2140718680</v>
      </c>
      <c r="E204" s="89">
        <v>2139302632</v>
      </c>
      <c r="F204" s="27" t="e">
        <f>IF(#REF!&lt;&gt;0," EROARE"," ")</f>
        <v>#REF!</v>
      </c>
      <c r="G204" s="22" t="e">
        <f>IF(#REF!&lt;&gt;0,"EROARE"," ")</f>
        <v>#REF!</v>
      </c>
      <c r="H204" s="39"/>
      <c r="I204" s="39"/>
      <c r="J204" s="14"/>
      <c r="K204" s="40"/>
    </row>
    <row r="205" spans="1:11" s="30" customFormat="1" ht="19.5" customHeight="1">
      <c r="A205" s="90" t="s">
        <v>303</v>
      </c>
      <c r="B205" s="23" t="s">
        <v>304</v>
      </c>
      <c r="C205" s="24">
        <v>800000000</v>
      </c>
      <c r="D205" s="24">
        <v>2140718680</v>
      </c>
      <c r="E205" s="91">
        <v>2139302632</v>
      </c>
      <c r="F205" s="27" t="e">
        <f>IF(#REF!&lt;&gt;0," EROARE"," ")</f>
        <v>#REF!</v>
      </c>
      <c r="G205" s="22" t="e">
        <f>IF(#REF!&lt;&gt;0,"EROARE"," ")</f>
        <v>#REF!</v>
      </c>
      <c r="H205" s="28"/>
      <c r="I205" s="28"/>
      <c r="J205" s="14"/>
      <c r="K205" s="29"/>
    </row>
    <row r="206" spans="1:11" s="41" customFormat="1" ht="30" customHeight="1">
      <c r="A206" s="97" t="s">
        <v>305</v>
      </c>
      <c r="B206" s="38" t="s">
        <v>306</v>
      </c>
      <c r="C206" s="44">
        <v>700000000</v>
      </c>
      <c r="D206" s="44">
        <v>1465281320</v>
      </c>
      <c r="E206" s="89">
        <v>1465106807</v>
      </c>
      <c r="F206" s="27" t="e">
        <f>IF(#REF!&lt;&gt;0," EROARE"," ")</f>
        <v>#REF!</v>
      </c>
      <c r="G206" s="22" t="e">
        <f>IF(#REF!&lt;&gt;0,"EROARE"," ")</f>
        <v>#REF!</v>
      </c>
      <c r="H206" s="39"/>
      <c r="I206" s="39"/>
      <c r="J206" s="14"/>
      <c r="K206" s="40"/>
    </row>
    <row r="207" spans="1:11" s="41" customFormat="1" ht="38.25">
      <c r="A207" s="110" t="s">
        <v>205</v>
      </c>
      <c r="B207" s="70" t="s">
        <v>206</v>
      </c>
      <c r="C207" s="17">
        <v>0</v>
      </c>
      <c r="D207" s="17">
        <v>0</v>
      </c>
      <c r="E207" s="89">
        <v>-1356182</v>
      </c>
      <c r="F207" s="27"/>
      <c r="G207" s="39"/>
      <c r="H207" s="39"/>
      <c r="I207" s="39"/>
      <c r="J207" s="14"/>
      <c r="K207" s="40"/>
    </row>
    <row r="208" spans="1:11" s="41" customFormat="1" ht="51">
      <c r="A208" s="111" t="s">
        <v>207</v>
      </c>
      <c r="B208" s="70" t="s">
        <v>208</v>
      </c>
      <c r="C208" s="17">
        <v>0</v>
      </c>
      <c r="D208" s="17">
        <v>0</v>
      </c>
      <c r="E208" s="89">
        <v>-1356182</v>
      </c>
      <c r="F208" s="27"/>
      <c r="G208" s="39"/>
      <c r="H208" s="39"/>
      <c r="I208" s="39"/>
      <c r="J208" s="14"/>
      <c r="K208" s="40"/>
    </row>
    <row r="209" spans="1:11" s="41" customFormat="1" ht="38.25">
      <c r="A209" s="107" t="s">
        <v>307</v>
      </c>
      <c r="B209" s="71" t="s">
        <v>210</v>
      </c>
      <c r="C209" s="17">
        <v>0</v>
      </c>
      <c r="D209" s="17">
        <v>0</v>
      </c>
      <c r="E209" s="89">
        <v>-1356182</v>
      </c>
      <c r="F209" s="27"/>
      <c r="G209" s="39"/>
      <c r="H209" s="39"/>
      <c r="I209" s="39"/>
      <c r="J209" s="14"/>
      <c r="K209" s="40"/>
    </row>
    <row r="210" spans="1:11" s="41" customFormat="1" ht="38.25">
      <c r="A210" s="107" t="s">
        <v>307</v>
      </c>
      <c r="B210" s="71" t="s">
        <v>211</v>
      </c>
      <c r="C210" s="25"/>
      <c r="D210" s="25"/>
      <c r="E210" s="113">
        <v>-1356182</v>
      </c>
      <c r="F210" s="27"/>
      <c r="G210" s="39"/>
      <c r="H210" s="39"/>
      <c r="I210" s="39"/>
      <c r="J210" s="14"/>
      <c r="K210" s="40"/>
    </row>
    <row r="211" spans="1:11" s="41" customFormat="1" ht="18" customHeight="1">
      <c r="A211" s="97" t="s">
        <v>308</v>
      </c>
      <c r="B211" s="38" t="s">
        <v>309</v>
      </c>
      <c r="C211" s="17">
        <v>0</v>
      </c>
      <c r="D211" s="17">
        <v>0</v>
      </c>
      <c r="E211" s="89">
        <v>0</v>
      </c>
      <c r="F211" s="39"/>
      <c r="G211" s="39"/>
      <c r="H211" s="39"/>
      <c r="I211" s="39"/>
      <c r="J211" s="14"/>
      <c r="K211" s="40"/>
    </row>
    <row r="212" spans="1:11" s="41" customFormat="1" ht="13.5" customHeight="1">
      <c r="A212" s="97" t="s">
        <v>310</v>
      </c>
      <c r="B212" s="38" t="s">
        <v>311</v>
      </c>
      <c r="C212" s="17"/>
      <c r="D212" s="17"/>
      <c r="E212" s="89"/>
      <c r="F212" s="39"/>
      <c r="G212" s="39"/>
      <c r="H212" s="39"/>
      <c r="I212" s="39"/>
      <c r="J212" s="14"/>
      <c r="K212" s="40"/>
    </row>
    <row r="213" spans="1:11" s="30" customFormat="1" ht="17.25" customHeight="1">
      <c r="A213" s="122" t="s">
        <v>312</v>
      </c>
      <c r="B213" s="23" t="s">
        <v>313</v>
      </c>
      <c r="C213" s="25">
        <v>113825000</v>
      </c>
      <c r="D213" s="25">
        <v>0</v>
      </c>
      <c r="E213" s="91">
        <v>0</v>
      </c>
      <c r="F213" s="79"/>
      <c r="G213" s="79"/>
      <c r="H213" s="79"/>
      <c r="I213" s="79"/>
      <c r="J213" s="14"/>
      <c r="K213" s="29"/>
    </row>
    <row r="214" spans="1:11" s="30" customFormat="1" ht="18.75" thickBot="1">
      <c r="A214" s="123" t="s">
        <v>314</v>
      </c>
      <c r="B214" s="124" t="s">
        <v>315</v>
      </c>
      <c r="C214" s="125">
        <v>0</v>
      </c>
      <c r="D214" s="125">
        <v>0</v>
      </c>
      <c r="E214" s="126">
        <v>-442669141</v>
      </c>
      <c r="F214" s="79"/>
      <c r="G214" s="79"/>
      <c r="H214" s="79"/>
      <c r="I214" s="79"/>
      <c r="J214" s="14"/>
      <c r="K214" s="29"/>
    </row>
    <row r="215" spans="1:11" s="30" customFormat="1" ht="18">
      <c r="A215" s="166"/>
      <c r="B215" s="167"/>
      <c r="C215" s="168"/>
      <c r="D215" s="168"/>
      <c r="E215" s="168"/>
      <c r="F215" s="79"/>
      <c r="G215" s="79"/>
      <c r="H215" s="79"/>
      <c r="I215" s="79"/>
      <c r="J215" s="14"/>
      <c r="K215" s="29"/>
    </row>
    <row r="216" spans="1:11" s="3" customFormat="1" ht="12" customHeight="1" thickBot="1">
      <c r="A216" s="80"/>
      <c r="B216" s="81"/>
      <c r="C216" s="82"/>
      <c r="D216" s="82"/>
      <c r="E216" s="83"/>
      <c r="F216" s="84"/>
      <c r="G216" s="84"/>
      <c r="H216" s="84"/>
      <c r="I216" s="84"/>
      <c r="J216" s="14"/>
      <c r="K216" s="85"/>
    </row>
    <row r="217" spans="1:11" s="3" customFormat="1" ht="12.75" customHeight="1">
      <c r="A217" s="158" t="s">
        <v>6</v>
      </c>
      <c r="B217" s="160" t="s">
        <v>7</v>
      </c>
      <c r="C217" s="152" t="s">
        <v>8</v>
      </c>
      <c r="D217" s="153"/>
      <c r="E217" s="156" t="s">
        <v>9</v>
      </c>
      <c r="F217" s="84"/>
      <c r="G217" s="84"/>
      <c r="H217" s="84"/>
      <c r="I217" s="84"/>
      <c r="J217" s="14"/>
      <c r="K217" s="85"/>
    </row>
    <row r="218" spans="1:11" s="1" customFormat="1" ht="18.75" thickBot="1">
      <c r="A218" s="159"/>
      <c r="B218" s="161"/>
      <c r="C218" s="154" t="s">
        <v>2</v>
      </c>
      <c r="D218" s="155" t="s">
        <v>3</v>
      </c>
      <c r="E218" s="157"/>
      <c r="F218" s="84"/>
      <c r="G218" s="84"/>
      <c r="H218" s="84"/>
      <c r="I218" s="84"/>
      <c r="J218" s="85"/>
      <c r="K218" s="2"/>
    </row>
    <row r="219" spans="1:11" ht="13.5" thickBot="1">
      <c r="A219" s="162" t="s">
        <v>0</v>
      </c>
      <c r="B219" s="163" t="s">
        <v>1</v>
      </c>
      <c r="C219" s="163">
        <v>3</v>
      </c>
      <c r="D219" s="164">
        <v>4</v>
      </c>
      <c r="E219" s="165">
        <v>7</v>
      </c>
    </row>
    <row r="220" spans="1:11" ht="25.5">
      <c r="A220" s="149" t="s">
        <v>316</v>
      </c>
      <c r="B220" s="169" t="s">
        <v>317</v>
      </c>
      <c r="C220" s="170">
        <v>2451000</v>
      </c>
      <c r="D220" s="171">
        <v>2451000</v>
      </c>
      <c r="E220" s="172">
        <v>185029</v>
      </c>
    </row>
    <row r="221" spans="1:11">
      <c r="A221" s="150" t="s">
        <v>14</v>
      </c>
      <c r="B221" s="173" t="s">
        <v>318</v>
      </c>
      <c r="C221" s="174">
        <v>2451000</v>
      </c>
      <c r="D221" s="175">
        <v>2451000</v>
      </c>
      <c r="E221" s="176">
        <v>185029</v>
      </c>
    </row>
    <row r="222" spans="1:11" ht="63.75">
      <c r="A222" s="150" t="s">
        <v>319</v>
      </c>
      <c r="B222" s="173" t="s">
        <v>320</v>
      </c>
      <c r="C222" s="174">
        <v>2451000</v>
      </c>
      <c r="D222" s="175">
        <v>2451000</v>
      </c>
      <c r="E222" s="176">
        <v>185029</v>
      </c>
    </row>
    <row r="223" spans="1:11" ht="25.5">
      <c r="A223" s="150" t="s">
        <v>321</v>
      </c>
      <c r="B223" s="173" t="s">
        <v>322</v>
      </c>
      <c r="C223" s="174">
        <v>2451000</v>
      </c>
      <c r="D223" s="175">
        <v>2451000</v>
      </c>
      <c r="E223" s="176">
        <v>185029</v>
      </c>
    </row>
    <row r="224" spans="1:11">
      <c r="A224" s="150" t="s">
        <v>173</v>
      </c>
      <c r="B224" s="173" t="s">
        <v>323</v>
      </c>
      <c r="C224" s="174">
        <v>2451000</v>
      </c>
      <c r="D224" s="175">
        <v>2451000</v>
      </c>
      <c r="E224" s="176">
        <v>185029</v>
      </c>
    </row>
    <row r="225" spans="1:5">
      <c r="A225" s="150" t="s">
        <v>50</v>
      </c>
      <c r="B225" s="173" t="s">
        <v>324</v>
      </c>
      <c r="C225" s="174">
        <v>2451000</v>
      </c>
      <c r="D225" s="175">
        <v>2451000</v>
      </c>
      <c r="E225" s="176">
        <v>185029</v>
      </c>
    </row>
    <row r="226" spans="1:5">
      <c r="A226" s="150" t="s">
        <v>14</v>
      </c>
      <c r="B226" s="173" t="s">
        <v>325</v>
      </c>
      <c r="C226" s="174">
        <v>2451000</v>
      </c>
      <c r="D226" s="175">
        <v>2451000</v>
      </c>
      <c r="E226" s="176">
        <v>185029</v>
      </c>
    </row>
    <row r="227" spans="1:5" ht="63.75">
      <c r="A227" s="150" t="s">
        <v>319</v>
      </c>
      <c r="B227" s="173" t="s">
        <v>326</v>
      </c>
      <c r="C227" s="174">
        <v>2451000</v>
      </c>
      <c r="D227" s="175">
        <v>2451000</v>
      </c>
      <c r="E227" s="176">
        <v>185029</v>
      </c>
    </row>
    <row r="228" spans="1:5" ht="25.5">
      <c r="A228" s="150" t="s">
        <v>321</v>
      </c>
      <c r="B228" s="173" t="s">
        <v>327</v>
      </c>
      <c r="C228" s="174">
        <v>2451000</v>
      </c>
      <c r="D228" s="175">
        <v>2451000</v>
      </c>
      <c r="E228" s="176">
        <v>185029</v>
      </c>
    </row>
    <row r="229" spans="1:5">
      <c r="A229" s="150" t="s">
        <v>173</v>
      </c>
      <c r="B229" s="173" t="s">
        <v>328</v>
      </c>
      <c r="C229" s="174">
        <v>2451000</v>
      </c>
      <c r="D229" s="175">
        <v>2451000</v>
      </c>
      <c r="E229" s="176">
        <v>185029</v>
      </c>
    </row>
    <row r="230" spans="1:5">
      <c r="A230" s="150" t="s">
        <v>329</v>
      </c>
      <c r="B230" s="173" t="s">
        <v>330</v>
      </c>
      <c r="C230" s="174">
        <v>2451000</v>
      </c>
      <c r="D230" s="175">
        <v>2451000</v>
      </c>
      <c r="E230" s="176">
        <v>185029</v>
      </c>
    </row>
    <row r="231" spans="1:5">
      <c r="A231" s="150" t="s">
        <v>331</v>
      </c>
      <c r="B231" s="173" t="s">
        <v>332</v>
      </c>
      <c r="C231" s="174">
        <v>2451000</v>
      </c>
      <c r="D231" s="175">
        <v>2451000</v>
      </c>
      <c r="E231" s="176">
        <v>185029</v>
      </c>
    </row>
    <row r="232" spans="1:5">
      <c r="A232" s="150" t="s">
        <v>308</v>
      </c>
      <c r="B232" s="173" t="s">
        <v>309</v>
      </c>
      <c r="C232" s="174"/>
      <c r="D232" s="175"/>
      <c r="E232" s="176"/>
    </row>
    <row r="233" spans="1:5">
      <c r="A233" s="150" t="s">
        <v>310</v>
      </c>
      <c r="B233" s="173" t="s">
        <v>311</v>
      </c>
      <c r="C233" s="174"/>
      <c r="D233" s="175"/>
      <c r="E233" s="176"/>
    </row>
    <row r="234" spans="1:5">
      <c r="A234" s="150" t="s">
        <v>312</v>
      </c>
      <c r="B234" s="173" t="s">
        <v>313</v>
      </c>
      <c r="C234" s="174">
        <v>0</v>
      </c>
      <c r="D234" s="175">
        <v>0</v>
      </c>
      <c r="E234" s="176"/>
    </row>
    <row r="235" spans="1:5" ht="13.5" thickBot="1">
      <c r="A235" s="151" t="s">
        <v>314</v>
      </c>
      <c r="B235" s="177" t="s">
        <v>315</v>
      </c>
      <c r="C235" s="178"/>
      <c r="D235" s="179"/>
      <c r="E235" s="180">
        <v>-185029</v>
      </c>
    </row>
  </sheetData>
  <mergeCells count="11">
    <mergeCell ref="E5:E6"/>
    <mergeCell ref="C217:D217"/>
    <mergeCell ref="E217:E218"/>
    <mergeCell ref="A217:A218"/>
    <mergeCell ref="B217:B218"/>
    <mergeCell ref="A1:D1"/>
    <mergeCell ref="A2:E2"/>
    <mergeCell ref="A3:E3"/>
    <mergeCell ref="A5:A6"/>
    <mergeCell ref="B5:B6"/>
    <mergeCell ref="C5:D5"/>
  </mergeCells>
  <dataValidations count="1">
    <dataValidation allowBlank="1" showErrorMessage="1" sqref="C8:E215"/>
  </dataValidations>
  <printOptions horizontalCentered="1"/>
  <pageMargins left="0.39370078740157483" right="0.19685039370078741" top="0" bottom="0.11811023622047245" header="0.51181102362204722" footer="0.11811023622047245"/>
  <pageSetup paperSize="9" scale="80" firstPageNumber="0" orientation="portrait" horizontalDpi="300" verticalDpi="300" r:id="rId1"/>
  <headerFooter alignWithMargins="0">
    <oddFooter>&amp;C&amp;A&amp;RPagina &amp;P</oddFooter>
  </headerFooter>
  <rowBreaks count="8" manualBreakCount="8">
    <brk id="41" max="4" man="1"/>
    <brk id="79" max="4" man="1"/>
    <brk id="96" max="4" man="1"/>
    <brk id="124" max="4" man="1"/>
    <brk id="145" max="4" man="1"/>
    <brk id="167" max="4" man="1"/>
    <brk id="194" max="4" man="1"/>
    <brk id="21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CONT EXECUTIE CHELTUIELI 2020 </vt:lpstr>
      <vt:lpstr>'CONT EXECUTIE CHELTUIELI 2020 '!Print_Area</vt:lpstr>
      <vt:lpstr>'CONT EXECUTIE CHELTUIELI 2020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FERARU</dc:creator>
  <cp:lastModifiedBy>Carmen DUMITRASCU</cp:lastModifiedBy>
  <cp:lastPrinted>2021-03-02T14:44:27Z</cp:lastPrinted>
  <dcterms:created xsi:type="dcterms:W3CDTF">2021-03-02T14:01:37Z</dcterms:created>
  <dcterms:modified xsi:type="dcterms:W3CDTF">2022-02-10T12:46:47Z</dcterms:modified>
</cp:coreProperties>
</file>