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NUMAR TOTAL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1" l="1"/>
  <c r="D54" i="1"/>
  <c r="E54" i="1"/>
  <c r="F54" i="1"/>
  <c r="G54" i="1"/>
  <c r="H54" i="1"/>
  <c r="B54" i="1"/>
  <c r="I54" i="1" l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</calcChain>
</file>

<file path=xl/sharedStrings.xml><?xml version="1.0" encoding="utf-8"?>
<sst xmlns="http://schemas.openxmlformats.org/spreadsheetml/2006/main" count="66" uniqueCount="65">
  <si>
    <t>Programul naţional de supleere a funcţiei renale la bolnavii cu insuficienţă renală cronică</t>
  </si>
  <si>
    <t>CAS</t>
  </si>
  <si>
    <t>Număr bolnavi dializaţi validaţi  de CAS</t>
  </si>
  <si>
    <t xml:space="preserve">Număr şedinte hemodializă convenţională validate de CAS </t>
  </si>
  <si>
    <t>Număr  şedinte hemodiafiltrare on-line validate de CAS</t>
  </si>
  <si>
    <t>Număr bolnavi cu trecere de la un tip de dializă la altul</t>
  </si>
  <si>
    <t>hemodializă convenţională</t>
  </si>
  <si>
    <t>hemodiafiltrare intermitentă on-line</t>
  </si>
  <si>
    <t>dializă peritoneală continuă</t>
  </si>
  <si>
    <t>dializă peritoneală automată</t>
  </si>
  <si>
    <t>Total</t>
  </si>
  <si>
    <t>C0</t>
  </si>
  <si>
    <t>C1</t>
  </si>
  <si>
    <t>C2</t>
  </si>
  <si>
    <t>C3</t>
  </si>
  <si>
    <t>C4</t>
  </si>
  <si>
    <t>C5</t>
  </si>
  <si>
    <t>C6</t>
  </si>
  <si>
    <t>C7</t>
  </si>
  <si>
    <t>C8=C1+C2+C3+C4-C5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</si>
  <si>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</si>
  <si>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</si>
  <si>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</si>
  <si>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</si>
  <si>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</si>
  <si>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</si>
  <si>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</si>
  <si>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</si>
  <si>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</si>
  <si>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</si>
  <si>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</si>
  <si>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</si>
  <si>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</si>
  <si>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</si>
  <si>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</si>
  <si>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</si>
  <si>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</si>
  <si>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</si>
  <si>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</si>
  <si>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</si>
  <si>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</si>
  <si>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</si>
  <si>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</si>
  <si>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</si>
  <si>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</si>
  <si>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</si>
  <si>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</si>
  <si>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</si>
  <si>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</si>
  <si>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</si>
  <si>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</si>
  <si>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</si>
  <si>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</si>
  <si>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</si>
  <si>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</si>
  <si>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</si>
  <si>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</si>
  <si>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</si>
  <si>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</si>
  <si>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</si>
  <si>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</si>
  <si>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</si>
  <si>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AOPSNAJ</t>
  </si>
  <si>
    <t>Nr bolnavi/CNP</t>
  </si>
  <si>
    <r>
      <t xml:space="preserve">Situaţia indicatorilor fizici realizaţi în </t>
    </r>
    <r>
      <rPr>
        <b/>
        <sz val="12"/>
        <rFont val="Arial"/>
        <family val="2"/>
        <charset val="238"/>
      </rPr>
      <t>perioada 01.01.2024-30.06.2024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</si>
</sst>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</font>
    <font>
      <b/>
      <sz val="12"/>
      <name val="Arial"/>
      <family val="2"/>
      <charset val="238"/>
    </font>
    <font>
      <sz val="12"/>
      <name val="Arial"/>
      <family val="2"/>
    </font>
    <font>
      <b/>
      <sz val="8"/>
      <name val="Arial"/>
      <family val="2"/>
    </font>
    <font>
      <b/>
      <sz val="8"/>
      <name val="Arial"/>
      <family val="2"/>
      <charset val="238"/>
    </font>
    <font>
      <u/>
      <sz val="10"/>
      <color theme="10"/>
      <name val="Arial"/>
      <family val="2"/>
      <charset val="238"/>
    </font>
    <font>
      <sz val="8"/>
      <name val="Arial"/>
      <family val="2"/>
      <charset val="238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 applyNumberFormat="0" applyFill="0" applyBorder="0" applyAlignment="0" applyProtection="0"/>
    <xf numFmtId="0" fontId="1" fillId="0" borderId="0"/>
  </cellStyleXfs>
  <cellXfs count="64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5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 vertical="top" wrapText="1"/>
    </xf>
    <xf numFmtId="0" fontId="6" fillId="2" borderId="0" xfId="1" applyFont="1" applyFill="1" applyAlignment="1">
      <alignment horizontal="center" vertical="center" wrapText="1"/>
    </xf>
    <xf numFmtId="3" fontId="7" fillId="2" borderId="15" xfId="1" applyNumberFormat="1" applyFont="1" applyFill="1" applyBorder="1" applyAlignment="1">
      <alignment horizontal="center" vertical="center" wrapText="1"/>
    </xf>
    <xf numFmtId="0" fontId="7" fillId="2" borderId="15" xfId="2" applyFont="1" applyFill="1" applyBorder="1" applyAlignment="1">
      <alignment horizontal="center" vertical="center" wrapText="1"/>
    </xf>
    <xf numFmtId="0" fontId="7" fillId="2" borderId="16" xfId="2" applyFont="1" applyFill="1" applyBorder="1" applyAlignment="1">
      <alignment horizontal="center" vertical="center" wrapText="1"/>
    </xf>
    <xf numFmtId="0" fontId="7" fillId="2" borderId="17" xfId="2" applyFont="1" applyFill="1" applyBorder="1" applyAlignment="1">
      <alignment horizontal="center" vertical="center" wrapText="1"/>
    </xf>
    <xf numFmtId="0" fontId="7" fillId="2" borderId="18" xfId="2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3" fontId="3" fillId="2" borderId="19" xfId="1" applyNumberFormat="1" applyFont="1" applyFill="1" applyBorder="1"/>
    <xf numFmtId="3" fontId="3" fillId="2" borderId="20" xfId="2" applyNumberFormat="1" applyFont="1" applyFill="1" applyBorder="1" applyAlignment="1">
      <alignment horizontal="right"/>
    </xf>
    <xf numFmtId="3" fontId="3" fillId="2" borderId="21" xfId="2" applyNumberFormat="1" applyFont="1" applyFill="1" applyBorder="1" applyAlignment="1">
      <alignment horizontal="right"/>
    </xf>
    <xf numFmtId="3" fontId="3" fillId="2" borderId="22" xfId="2" applyNumberFormat="1" applyFont="1" applyFill="1" applyBorder="1" applyAlignment="1">
      <alignment horizontal="right"/>
    </xf>
    <xf numFmtId="3" fontId="3" fillId="2" borderId="20" xfId="3" applyNumberFormat="1" applyFont="1" applyFill="1" applyBorder="1" applyAlignment="1">
      <alignment horizontal="right"/>
    </xf>
    <xf numFmtId="3" fontId="3" fillId="2" borderId="22" xfId="3" applyNumberFormat="1" applyFont="1" applyFill="1" applyBorder="1" applyAlignment="1">
      <alignment horizontal="right"/>
    </xf>
    <xf numFmtId="3" fontId="3" fillId="2" borderId="23" xfId="1" applyNumberFormat="1" applyFont="1" applyFill="1" applyBorder="1"/>
    <xf numFmtId="0" fontId="6" fillId="2" borderId="0" xfId="0" applyFont="1" applyFill="1"/>
    <xf numFmtId="0" fontId="6" fillId="2" borderId="0" xfId="0" applyFont="1" applyFill="1" applyBorder="1"/>
    <xf numFmtId="3" fontId="3" fillId="2" borderId="0" xfId="1" applyNumberFormat="1" applyFont="1" applyFill="1"/>
    <xf numFmtId="3" fontId="3" fillId="2" borderId="7" xfId="1" applyNumberFormat="1" applyFont="1" applyFill="1" applyBorder="1"/>
    <xf numFmtId="3" fontId="3" fillId="2" borderId="24" xfId="1" applyNumberFormat="1" applyFont="1" applyFill="1" applyBorder="1" applyAlignment="1">
      <alignment horizontal="right"/>
    </xf>
    <xf numFmtId="3" fontId="3" fillId="2" borderId="25" xfId="1" applyNumberFormat="1" applyFont="1" applyFill="1" applyBorder="1" applyAlignment="1">
      <alignment horizontal="right"/>
    </xf>
    <xf numFmtId="3" fontId="3" fillId="2" borderId="26" xfId="1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right" vertical="center" wrapText="1"/>
    </xf>
    <xf numFmtId="3" fontId="9" fillId="2" borderId="0" xfId="0" applyNumberFormat="1" applyFont="1" applyFill="1" applyAlignment="1">
      <alignment horizontal="left" vertical="center" wrapText="1"/>
    </xf>
    <xf numFmtId="3" fontId="3" fillId="2" borderId="27" xfId="1" applyNumberFormat="1" applyFont="1" applyFill="1" applyBorder="1"/>
    <xf numFmtId="3" fontId="3" fillId="2" borderId="28" xfId="1" applyNumberFormat="1" applyFont="1" applyFill="1" applyBorder="1" applyAlignment="1">
      <alignment horizontal="right"/>
    </xf>
    <xf numFmtId="3" fontId="3" fillId="2" borderId="29" xfId="1" applyNumberFormat="1" applyFont="1" applyFill="1" applyBorder="1" applyAlignment="1">
      <alignment horizontal="right"/>
    </xf>
    <xf numFmtId="3" fontId="3" fillId="2" borderId="30" xfId="1" applyNumberFormat="1" applyFont="1" applyFill="1" applyBorder="1" applyAlignment="1">
      <alignment horizontal="right"/>
    </xf>
    <xf numFmtId="3" fontId="3" fillId="2" borderId="31" xfId="1" applyNumberFormat="1" applyFont="1" applyFill="1" applyBorder="1"/>
    <xf numFmtId="0" fontId="9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3" fontId="6" fillId="2" borderId="32" xfId="1" applyNumberFormat="1" applyFont="1" applyFill="1" applyBorder="1"/>
    <xf numFmtId="3" fontId="7" fillId="2" borderId="33" xfId="1" applyNumberFormat="1" applyFont="1" applyFill="1" applyBorder="1"/>
    <xf numFmtId="3" fontId="3" fillId="2" borderId="0" xfId="1" applyNumberFormat="1" applyFont="1" applyFill="1" applyBorder="1"/>
    <xf numFmtId="0" fontId="6" fillId="2" borderId="15" xfId="1" applyFont="1" applyFill="1" applyBorder="1" applyAlignment="1"/>
    <xf numFmtId="3" fontId="10" fillId="2" borderId="34" xfId="0" applyNumberFormat="1" applyFont="1" applyFill="1" applyBorder="1"/>
    <xf numFmtId="3" fontId="10" fillId="2" borderId="35" xfId="0" applyNumberFormat="1" applyFont="1" applyFill="1" applyBorder="1"/>
    <xf numFmtId="3" fontId="6" fillId="2" borderId="36" xfId="0" applyNumberFormat="1" applyFont="1" applyFill="1" applyBorder="1"/>
    <xf numFmtId="10" fontId="3" fillId="2" borderId="0" xfId="1" applyNumberFormat="1" applyFont="1" applyFill="1"/>
    <xf numFmtId="3" fontId="6" fillId="2" borderId="8" xfId="1" applyNumberFormat="1" applyFont="1" applyFill="1" applyBorder="1" applyAlignment="1">
      <alignment horizontal="center" vertical="center" wrapText="1"/>
    </xf>
    <xf numFmtId="3" fontId="6" fillId="2" borderId="13" xfId="1" applyNumberFormat="1" applyFont="1" applyFill="1" applyBorder="1" applyAlignment="1">
      <alignment horizontal="center" vertical="center" wrapText="1"/>
    </xf>
    <xf numFmtId="3" fontId="6" fillId="2" borderId="5" xfId="1" applyNumberFormat="1" applyFont="1" applyFill="1" applyBorder="1" applyAlignment="1">
      <alignment horizontal="center" vertical="center" wrapText="1"/>
    </xf>
    <xf numFmtId="3" fontId="6" fillId="2" borderId="12" xfId="1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3" fontId="6" fillId="2" borderId="1" xfId="1" applyNumberFormat="1" applyFont="1" applyFill="1" applyBorder="1" applyAlignment="1">
      <alignment horizontal="center" vertical="center" wrapText="1"/>
    </xf>
    <xf numFmtId="3" fontId="6" fillId="2" borderId="7" xfId="1" applyNumberFormat="1" applyFont="1" applyFill="1" applyBorder="1" applyAlignment="1">
      <alignment horizontal="center" vertical="center" wrapText="1"/>
    </xf>
    <xf numFmtId="3" fontId="6" fillId="2" borderId="11" xfId="1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3" fontId="6" fillId="2" borderId="9" xfId="1" applyNumberFormat="1" applyFont="1" applyFill="1" applyBorder="1" applyAlignment="1">
      <alignment horizontal="center" vertical="center" wrapText="1"/>
    </xf>
    <xf numFmtId="3" fontId="6" fillId="2" borderId="6" xfId="1" applyNumberFormat="1" applyFont="1" applyFill="1" applyBorder="1" applyAlignment="1">
      <alignment horizontal="center" vertical="center" wrapText="1"/>
    </xf>
    <xf numFmtId="3" fontId="6" fillId="2" borderId="10" xfId="1" applyNumberFormat="1" applyFont="1" applyFill="1" applyBorder="1" applyAlignment="1">
      <alignment horizontal="center" vertical="center" wrapText="1"/>
    </xf>
    <xf numFmtId="3" fontId="6" fillId="2" borderId="14" xfId="1" applyNumberFormat="1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vertical="center" wrapText="1"/>
    </xf>
    <xf numFmtId="3" fontId="6" fillId="2" borderId="12" xfId="0" applyNumberFormat="1" applyFont="1" applyFill="1" applyBorder="1" applyAlignment="1">
      <alignment horizontal="center" vertical="center" wrapText="1"/>
    </xf>
  </cellXfs>
  <cellStyles count="4">
    <cellStyle name="Hyperlink 2" xfId="2"/>
    <cellStyle name="Normal" xfId="0" builtinId="0"/>
    <cellStyle name="Normal 4" xfId="3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66"/>
  <sheetViews>
    <sheetView tabSelected="1" topLeftCell="A25" zoomScale="92" zoomScaleNormal="92" workbookViewId="0">
      <selection activeCell="B55" sqref="B55:F55"/>
    </sheetView>
  </sheetViews>
  <sheetFormatPr defaultColWidth="9.109375" defaultRowHeight="10.199999999999999" x14ac:dyDescent="0.2"/>
  <cols>
    <col min="1" max="2" width="12" style="2" customWidth="1"/>
    <col min="3" max="3" width="12.6640625" style="2" customWidth="1"/>
    <col min="4" max="4" width="10.44140625" style="2" customWidth="1"/>
    <col min="5" max="5" width="11" style="2" customWidth="1"/>
    <col min="6" max="6" width="9.44140625" style="2" customWidth="1"/>
    <col min="7" max="7" width="12.5546875" style="2" customWidth="1"/>
    <col min="8" max="8" width="12.6640625" style="2" customWidth="1"/>
    <col min="9" max="9" width="12.44140625" style="2" customWidth="1"/>
    <col min="10" max="10" width="12.6640625" style="2" customWidth="1"/>
    <col min="11" max="11" width="11.6640625" style="2" customWidth="1"/>
    <col min="12" max="12" width="12.6640625" style="2" customWidth="1"/>
    <col min="13" max="13" width="22.5546875" style="2" customWidth="1"/>
    <col min="14" max="14" width="8.6640625" style="2" customWidth="1"/>
    <col min="15" max="15" width="6.44140625" style="2" customWidth="1"/>
    <col min="16" max="16" width="22.88671875" style="2" customWidth="1"/>
    <col min="17" max="17" width="30" style="2" customWidth="1"/>
    <col min="18" max="30" width="11.6640625" style="2" customWidth="1"/>
    <col min="31" max="16384" width="9.109375" style="2"/>
  </cols>
  <sheetData>
    <row r="1" spans="1:25" ht="13.2" x14ac:dyDescent="0.25">
      <c r="A1" s="1"/>
    </row>
    <row r="2" spans="1:25" ht="15.6" x14ac:dyDescent="0.3">
      <c r="A2" s="50" t="s">
        <v>0</v>
      </c>
      <c r="B2" s="50"/>
      <c r="C2" s="50"/>
      <c r="D2" s="50"/>
      <c r="E2" s="50"/>
      <c r="F2" s="50"/>
      <c r="G2" s="50"/>
      <c r="H2" s="50"/>
      <c r="I2" s="50"/>
    </row>
    <row r="3" spans="1:25" ht="15.6" x14ac:dyDescent="0.3">
      <c r="A3" s="51" t="s">
        <v>64</v>
      </c>
      <c r="B3" s="51"/>
      <c r="C3" s="51"/>
      <c r="D3" s="51"/>
      <c r="E3" s="51"/>
      <c r="F3" s="51"/>
      <c r="G3" s="51"/>
      <c r="H3" s="51"/>
      <c r="I3" s="51"/>
    </row>
    <row r="4" spans="1:25" ht="15" x14ac:dyDescent="0.25">
      <c r="A4" s="3"/>
      <c r="B4" s="3"/>
      <c r="C4" s="3"/>
      <c r="D4" s="3"/>
      <c r="E4" s="3"/>
      <c r="F4" s="3"/>
      <c r="G4" s="3"/>
      <c r="H4" s="3"/>
      <c r="I4" s="3"/>
    </row>
    <row r="5" spans="1:25" ht="15" x14ac:dyDescent="0.25">
      <c r="A5" s="3"/>
      <c r="B5" s="3"/>
      <c r="C5" s="3"/>
      <c r="D5" s="3"/>
      <c r="E5" s="3"/>
      <c r="F5" s="3"/>
      <c r="G5" s="3"/>
      <c r="H5" s="3"/>
      <c r="I5" s="3"/>
    </row>
    <row r="6" spans="1:25" ht="10.8" thickBot="1" x14ac:dyDescent="0.25"/>
    <row r="7" spans="1:25" ht="25.5" customHeight="1" thickBot="1" x14ac:dyDescent="0.25">
      <c r="A7" s="52" t="s">
        <v>1</v>
      </c>
      <c r="B7" s="55" t="s">
        <v>2</v>
      </c>
      <c r="C7" s="56"/>
      <c r="D7" s="56"/>
      <c r="E7" s="56"/>
      <c r="F7" s="57"/>
      <c r="G7" s="52" t="s">
        <v>3</v>
      </c>
      <c r="H7" s="47" t="s">
        <v>4</v>
      </c>
      <c r="I7" s="59" t="s">
        <v>5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26.25" customHeight="1" x14ac:dyDescent="0.2">
      <c r="A8" s="53"/>
      <c r="B8" s="62" t="s">
        <v>6</v>
      </c>
      <c r="C8" s="45" t="s">
        <v>7</v>
      </c>
      <c r="D8" s="62" t="s">
        <v>8</v>
      </c>
      <c r="E8" s="45" t="s">
        <v>9</v>
      </c>
      <c r="F8" s="47" t="s">
        <v>10</v>
      </c>
      <c r="G8" s="53"/>
      <c r="H8" s="58"/>
      <c r="I8" s="60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14.25" customHeight="1" thickBot="1" x14ac:dyDescent="0.25">
      <c r="A9" s="54"/>
      <c r="B9" s="63"/>
      <c r="C9" s="46"/>
      <c r="D9" s="63"/>
      <c r="E9" s="46"/>
      <c r="F9" s="48"/>
      <c r="G9" s="54"/>
      <c r="H9" s="48"/>
      <c r="I9" s="61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21" thickBot="1" x14ac:dyDescent="0.25">
      <c r="A10" s="6" t="s">
        <v>11</v>
      </c>
      <c r="B10" s="7" t="s">
        <v>12</v>
      </c>
      <c r="C10" s="8" t="s">
        <v>13</v>
      </c>
      <c r="D10" s="9" t="s">
        <v>14</v>
      </c>
      <c r="E10" s="8" t="s">
        <v>15</v>
      </c>
      <c r="F10" s="10" t="s">
        <v>16</v>
      </c>
      <c r="G10" s="7" t="s">
        <v>17</v>
      </c>
      <c r="H10" s="8" t="s">
        <v>18</v>
      </c>
      <c r="I10" s="11" t="s">
        <v>19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x14ac:dyDescent="0.2">
      <c r="A11" s="12" t="s">
        <v>20</v>
      </c>
      <c r="B11" s="13">
        <v>228</v>
      </c>
      <c r="C11" s="14">
        <v>41</v>
      </c>
      <c r="D11" s="14">
        <v>0</v>
      </c>
      <c r="E11" s="14">
        <v>0</v>
      </c>
      <c r="F11" s="15">
        <v>264</v>
      </c>
      <c r="G11" s="16">
        <v>14773</v>
      </c>
      <c r="H11" s="17">
        <v>2662</v>
      </c>
      <c r="I11" s="18">
        <f>B11+C11+D11+E11-F11</f>
        <v>5</v>
      </c>
      <c r="K11" s="19"/>
      <c r="L11" s="49"/>
      <c r="M11" s="20"/>
      <c r="P11" s="21"/>
      <c r="Q11" s="21"/>
    </row>
    <row r="12" spans="1:25" ht="14.25" customHeight="1" x14ac:dyDescent="0.2">
      <c r="A12" s="22" t="s">
        <v>21</v>
      </c>
      <c r="B12" s="23">
        <v>262</v>
      </c>
      <c r="C12" s="24">
        <v>37</v>
      </c>
      <c r="D12" s="24">
        <v>1</v>
      </c>
      <c r="E12" s="24">
        <v>0</v>
      </c>
      <c r="F12" s="25">
        <v>293</v>
      </c>
      <c r="G12" s="23">
        <v>15987</v>
      </c>
      <c r="H12" s="25">
        <v>2663</v>
      </c>
      <c r="I12" s="18">
        <f t="shared" ref="I12:I54" si="0">B12+C12+D12+E12-F12</f>
        <v>7</v>
      </c>
      <c r="K12" s="19"/>
      <c r="L12" s="49"/>
      <c r="M12" s="26"/>
      <c r="P12" s="21"/>
      <c r="Q12" s="21"/>
    </row>
    <row r="13" spans="1:25" x14ac:dyDescent="0.2">
      <c r="A13" s="22" t="s">
        <v>22</v>
      </c>
      <c r="B13" s="23">
        <v>447</v>
      </c>
      <c r="C13" s="24">
        <v>68</v>
      </c>
      <c r="D13" s="24">
        <v>1</v>
      </c>
      <c r="E13" s="24">
        <v>0</v>
      </c>
      <c r="F13" s="25">
        <v>505</v>
      </c>
      <c r="G13" s="23">
        <v>29892</v>
      </c>
      <c r="H13" s="25">
        <v>4731</v>
      </c>
      <c r="I13" s="18">
        <f t="shared" si="0"/>
        <v>11</v>
      </c>
      <c r="K13" s="19"/>
      <c r="L13" s="49"/>
      <c r="M13" s="20"/>
      <c r="P13" s="21"/>
      <c r="Q13" s="21"/>
    </row>
    <row r="14" spans="1:25" x14ac:dyDescent="0.2">
      <c r="A14" s="22" t="s">
        <v>23</v>
      </c>
      <c r="B14" s="23">
        <v>458</v>
      </c>
      <c r="C14" s="24">
        <v>58</v>
      </c>
      <c r="D14" s="24">
        <v>9</v>
      </c>
      <c r="E14" s="24">
        <v>1</v>
      </c>
      <c r="F14" s="25">
        <v>516</v>
      </c>
      <c r="G14" s="23">
        <v>29512</v>
      </c>
      <c r="H14" s="25">
        <v>4003</v>
      </c>
      <c r="I14" s="18">
        <f t="shared" si="0"/>
        <v>10</v>
      </c>
      <c r="K14" s="19"/>
      <c r="L14" s="49"/>
      <c r="M14" s="20"/>
      <c r="P14" s="21"/>
      <c r="Q14" s="21"/>
    </row>
    <row r="15" spans="1:25" x14ac:dyDescent="0.2">
      <c r="A15" s="22" t="s">
        <v>24</v>
      </c>
      <c r="B15" s="23">
        <v>428</v>
      </c>
      <c r="C15" s="24">
        <v>66</v>
      </c>
      <c r="D15" s="24">
        <v>18</v>
      </c>
      <c r="E15" s="24">
        <v>0</v>
      </c>
      <c r="F15" s="25">
        <v>504</v>
      </c>
      <c r="G15" s="23">
        <v>25360</v>
      </c>
      <c r="H15" s="25">
        <v>4402</v>
      </c>
      <c r="I15" s="18">
        <f t="shared" si="0"/>
        <v>8</v>
      </c>
      <c r="K15" s="19"/>
      <c r="L15" s="19"/>
      <c r="M15" s="19"/>
      <c r="P15" s="21"/>
      <c r="Q15" s="21"/>
    </row>
    <row r="16" spans="1:25" x14ac:dyDescent="0.2">
      <c r="A16" s="22" t="s">
        <v>25</v>
      </c>
      <c r="B16" s="23">
        <v>165</v>
      </c>
      <c r="C16" s="24">
        <v>17</v>
      </c>
      <c r="D16" s="24">
        <v>2</v>
      </c>
      <c r="E16" s="24"/>
      <c r="F16" s="25">
        <v>182</v>
      </c>
      <c r="G16" s="23">
        <v>9944</v>
      </c>
      <c r="H16" s="25">
        <v>1222</v>
      </c>
      <c r="I16" s="18">
        <f t="shared" si="0"/>
        <v>2</v>
      </c>
      <c r="K16" s="19"/>
      <c r="L16" s="19"/>
      <c r="M16" s="19"/>
      <c r="P16" s="21"/>
      <c r="Q16" s="21"/>
    </row>
    <row r="17" spans="1:17" x14ac:dyDescent="0.2">
      <c r="A17" s="22" t="s">
        <v>26</v>
      </c>
      <c r="B17" s="23">
        <v>273</v>
      </c>
      <c r="C17" s="24">
        <v>46</v>
      </c>
      <c r="D17" s="24">
        <v>1</v>
      </c>
      <c r="E17" s="24">
        <v>0</v>
      </c>
      <c r="F17" s="25">
        <v>314</v>
      </c>
      <c r="G17" s="23">
        <v>17800</v>
      </c>
      <c r="H17" s="25">
        <v>3151</v>
      </c>
      <c r="I17" s="18">
        <f t="shared" si="0"/>
        <v>6</v>
      </c>
      <c r="K17" s="19"/>
      <c r="L17" s="19"/>
      <c r="M17" s="19"/>
      <c r="P17" s="21"/>
      <c r="Q17" s="21"/>
    </row>
    <row r="18" spans="1:17" x14ac:dyDescent="0.2">
      <c r="A18" s="22" t="s">
        <v>27</v>
      </c>
      <c r="B18" s="23">
        <v>468</v>
      </c>
      <c r="C18" s="24">
        <v>81</v>
      </c>
      <c r="D18" s="24">
        <v>13</v>
      </c>
      <c r="E18" s="24">
        <v>1</v>
      </c>
      <c r="F18" s="25">
        <v>541</v>
      </c>
      <c r="G18" s="23">
        <v>28714</v>
      </c>
      <c r="H18" s="25">
        <v>4446</v>
      </c>
      <c r="I18" s="18">
        <f t="shared" si="0"/>
        <v>22</v>
      </c>
      <c r="K18" s="19"/>
      <c r="L18" s="19"/>
      <c r="M18" s="19"/>
      <c r="P18" s="21"/>
      <c r="Q18" s="21"/>
    </row>
    <row r="19" spans="1:17" x14ac:dyDescent="0.2">
      <c r="A19" s="22" t="s">
        <v>28</v>
      </c>
      <c r="B19" s="23">
        <v>302</v>
      </c>
      <c r="C19" s="24">
        <v>49</v>
      </c>
      <c r="D19" s="24">
        <v>1</v>
      </c>
      <c r="E19" s="24">
        <v>0</v>
      </c>
      <c r="F19" s="25">
        <v>341</v>
      </c>
      <c r="G19" s="23">
        <v>19201</v>
      </c>
      <c r="H19" s="25">
        <v>3235</v>
      </c>
      <c r="I19" s="18">
        <f t="shared" si="0"/>
        <v>11</v>
      </c>
      <c r="K19" s="19"/>
      <c r="L19" s="19"/>
      <c r="M19" s="19"/>
      <c r="P19" s="21"/>
      <c r="Q19" s="21"/>
    </row>
    <row r="20" spans="1:17" x14ac:dyDescent="0.2">
      <c r="A20" s="22" t="s">
        <v>29</v>
      </c>
      <c r="B20" s="23">
        <v>313</v>
      </c>
      <c r="C20" s="24">
        <v>44</v>
      </c>
      <c r="D20" s="24">
        <v>7</v>
      </c>
      <c r="E20" s="24">
        <v>0</v>
      </c>
      <c r="F20" s="25">
        <v>361</v>
      </c>
      <c r="G20" s="23">
        <v>19474</v>
      </c>
      <c r="H20" s="25">
        <v>3227</v>
      </c>
      <c r="I20" s="18">
        <f t="shared" si="0"/>
        <v>3</v>
      </c>
      <c r="K20" s="27"/>
      <c r="L20" s="27"/>
      <c r="M20" s="28"/>
      <c r="P20" s="21"/>
      <c r="Q20" s="21"/>
    </row>
    <row r="21" spans="1:17" x14ac:dyDescent="0.2">
      <c r="A21" s="22" t="s">
        <v>30</v>
      </c>
      <c r="B21" s="23">
        <v>194</v>
      </c>
      <c r="C21" s="24">
        <v>20</v>
      </c>
      <c r="D21" s="24">
        <v>2</v>
      </c>
      <c r="E21" s="24">
        <v>0</v>
      </c>
      <c r="F21" s="25">
        <v>215</v>
      </c>
      <c r="G21" s="23">
        <v>11511</v>
      </c>
      <c r="H21" s="25">
        <v>1513</v>
      </c>
      <c r="I21" s="18">
        <f t="shared" si="0"/>
        <v>1</v>
      </c>
      <c r="K21" s="19"/>
      <c r="L21" s="19"/>
      <c r="M21" s="19"/>
      <c r="P21" s="21"/>
      <c r="Q21" s="21"/>
    </row>
    <row r="22" spans="1:17" x14ac:dyDescent="0.2">
      <c r="A22" s="22" t="s">
        <v>31</v>
      </c>
      <c r="B22" s="23">
        <v>137</v>
      </c>
      <c r="C22" s="24">
        <v>22</v>
      </c>
      <c r="D22" s="24">
        <v>0</v>
      </c>
      <c r="E22" s="24">
        <v>0</v>
      </c>
      <c r="F22" s="25">
        <v>159</v>
      </c>
      <c r="G22" s="23">
        <v>8544</v>
      </c>
      <c r="H22" s="25">
        <v>1623</v>
      </c>
      <c r="I22" s="18">
        <f t="shared" si="0"/>
        <v>0</v>
      </c>
      <c r="K22" s="19"/>
      <c r="L22" s="19"/>
      <c r="M22" s="19"/>
      <c r="P22" s="21"/>
      <c r="Q22" s="21"/>
    </row>
    <row r="23" spans="1:17" x14ac:dyDescent="0.2">
      <c r="A23" s="22" t="s">
        <v>32</v>
      </c>
      <c r="B23" s="23">
        <v>709</v>
      </c>
      <c r="C23" s="24">
        <v>94</v>
      </c>
      <c r="D23" s="24">
        <v>9</v>
      </c>
      <c r="E23" s="24">
        <v>0</v>
      </c>
      <c r="F23" s="25">
        <v>796</v>
      </c>
      <c r="G23" s="23">
        <v>42331</v>
      </c>
      <c r="H23" s="25">
        <v>6629</v>
      </c>
      <c r="I23" s="18">
        <f t="shared" si="0"/>
        <v>16</v>
      </c>
      <c r="K23" s="19"/>
      <c r="L23" s="19"/>
      <c r="M23" s="19"/>
      <c r="P23" s="21"/>
      <c r="Q23" s="21"/>
    </row>
    <row r="24" spans="1:17" x14ac:dyDescent="0.2">
      <c r="A24" s="22" t="s">
        <v>33</v>
      </c>
      <c r="B24" s="23">
        <v>631</v>
      </c>
      <c r="C24" s="24">
        <v>84</v>
      </c>
      <c r="D24" s="24">
        <v>14</v>
      </c>
      <c r="E24" s="24">
        <v>0</v>
      </c>
      <c r="F24" s="25">
        <v>703</v>
      </c>
      <c r="G24" s="23">
        <v>35552</v>
      </c>
      <c r="H24" s="25">
        <v>5219</v>
      </c>
      <c r="I24" s="18">
        <f t="shared" si="0"/>
        <v>26</v>
      </c>
      <c r="K24" s="19"/>
      <c r="L24" s="19"/>
      <c r="M24" s="19"/>
      <c r="P24" s="21"/>
      <c r="Q24" s="21"/>
    </row>
    <row r="25" spans="1:17" x14ac:dyDescent="0.2">
      <c r="A25" s="22" t="s">
        <v>34</v>
      </c>
      <c r="B25" s="23">
        <v>109</v>
      </c>
      <c r="C25" s="24">
        <v>16</v>
      </c>
      <c r="D25" s="24">
        <v>1</v>
      </c>
      <c r="E25" s="24">
        <v>0</v>
      </c>
      <c r="F25" s="25">
        <v>126</v>
      </c>
      <c r="G25" s="23">
        <v>5798</v>
      </c>
      <c r="H25" s="25">
        <v>1058</v>
      </c>
      <c r="I25" s="18">
        <f t="shared" si="0"/>
        <v>0</v>
      </c>
      <c r="K25" s="19"/>
      <c r="L25" s="19"/>
      <c r="M25" s="19"/>
      <c r="P25" s="21"/>
      <c r="Q25" s="21"/>
    </row>
    <row r="26" spans="1:17" x14ac:dyDescent="0.2">
      <c r="A26" s="22" t="s">
        <v>35</v>
      </c>
      <c r="B26" s="23">
        <v>350</v>
      </c>
      <c r="C26" s="24">
        <v>34</v>
      </c>
      <c r="D26" s="24">
        <v>3</v>
      </c>
      <c r="E26" s="24">
        <v>0</v>
      </c>
      <c r="F26" s="25">
        <v>380</v>
      </c>
      <c r="G26" s="23">
        <v>22050</v>
      </c>
      <c r="H26" s="25">
        <v>2459</v>
      </c>
      <c r="I26" s="18">
        <f t="shared" si="0"/>
        <v>7</v>
      </c>
      <c r="K26" s="19"/>
      <c r="L26" s="19"/>
      <c r="M26" s="19"/>
      <c r="P26" s="21"/>
      <c r="Q26" s="21"/>
    </row>
    <row r="27" spans="1:17" x14ac:dyDescent="0.2">
      <c r="A27" s="22" t="s">
        <v>36</v>
      </c>
      <c r="B27" s="23">
        <v>502</v>
      </c>
      <c r="C27" s="24">
        <v>73</v>
      </c>
      <c r="D27" s="24">
        <v>11</v>
      </c>
      <c r="E27" s="24">
        <v>1</v>
      </c>
      <c r="F27" s="25">
        <v>580</v>
      </c>
      <c r="G27" s="23">
        <v>31077</v>
      </c>
      <c r="H27" s="25">
        <v>5098</v>
      </c>
      <c r="I27" s="18">
        <f t="shared" si="0"/>
        <v>7</v>
      </c>
      <c r="K27" s="19"/>
      <c r="L27" s="19"/>
      <c r="M27" s="19"/>
      <c r="P27" s="21"/>
      <c r="Q27" s="21"/>
    </row>
    <row r="28" spans="1:17" x14ac:dyDescent="0.2">
      <c r="A28" s="22" t="s">
        <v>37</v>
      </c>
      <c r="B28" s="23">
        <v>237</v>
      </c>
      <c r="C28" s="24">
        <v>33</v>
      </c>
      <c r="D28" s="24">
        <v>10</v>
      </c>
      <c r="E28" s="24">
        <v>0</v>
      </c>
      <c r="F28" s="25">
        <v>273</v>
      </c>
      <c r="G28" s="23">
        <v>15098</v>
      </c>
      <c r="H28" s="25">
        <v>2407</v>
      </c>
      <c r="I28" s="18">
        <f t="shared" si="0"/>
        <v>7</v>
      </c>
      <c r="K28" s="29"/>
      <c r="L28" s="27"/>
      <c r="M28" s="27"/>
      <c r="P28" s="21"/>
      <c r="Q28" s="21"/>
    </row>
    <row r="29" spans="1:17" x14ac:dyDescent="0.2">
      <c r="A29" s="22" t="s">
        <v>38</v>
      </c>
      <c r="B29" s="23">
        <v>109</v>
      </c>
      <c r="C29" s="24">
        <v>18</v>
      </c>
      <c r="D29" s="24">
        <v>0</v>
      </c>
      <c r="E29" s="24">
        <v>0</v>
      </c>
      <c r="F29" s="25">
        <v>124</v>
      </c>
      <c r="G29" s="23">
        <v>7055</v>
      </c>
      <c r="H29" s="25">
        <v>1300</v>
      </c>
      <c r="I29" s="18">
        <f t="shared" si="0"/>
        <v>3</v>
      </c>
      <c r="K29" s="19"/>
      <c r="L29" s="19"/>
      <c r="M29" s="19"/>
      <c r="P29" s="21"/>
      <c r="Q29" s="21"/>
    </row>
    <row r="30" spans="1:17" x14ac:dyDescent="0.2">
      <c r="A30" s="22" t="s">
        <v>39</v>
      </c>
      <c r="B30" s="23">
        <v>303</v>
      </c>
      <c r="C30" s="24">
        <v>49</v>
      </c>
      <c r="D30" s="24">
        <v>0</v>
      </c>
      <c r="E30" s="24">
        <v>0</v>
      </c>
      <c r="F30" s="25">
        <v>344</v>
      </c>
      <c r="G30" s="23">
        <v>19242</v>
      </c>
      <c r="H30" s="25">
        <v>3375</v>
      </c>
      <c r="I30" s="18">
        <f t="shared" si="0"/>
        <v>8</v>
      </c>
      <c r="K30" s="19"/>
      <c r="L30" s="19"/>
      <c r="M30" s="19"/>
      <c r="P30" s="21"/>
      <c r="Q30" s="21"/>
    </row>
    <row r="31" spans="1:17" x14ac:dyDescent="0.2">
      <c r="A31" s="22" t="s">
        <v>40</v>
      </c>
      <c r="B31" s="23">
        <v>197</v>
      </c>
      <c r="C31" s="24">
        <v>33</v>
      </c>
      <c r="D31" s="24">
        <v>0</v>
      </c>
      <c r="E31" s="24">
        <v>0</v>
      </c>
      <c r="F31" s="25">
        <v>227</v>
      </c>
      <c r="G31" s="23">
        <v>12367</v>
      </c>
      <c r="H31" s="25">
        <v>2150</v>
      </c>
      <c r="I31" s="18">
        <f t="shared" si="0"/>
        <v>3</v>
      </c>
      <c r="K31" s="19"/>
      <c r="L31" s="19"/>
      <c r="M31" s="19"/>
      <c r="P31" s="21"/>
      <c r="Q31" s="21"/>
    </row>
    <row r="32" spans="1:17" x14ac:dyDescent="0.2">
      <c r="A32" s="22" t="s">
        <v>41</v>
      </c>
      <c r="B32" s="23">
        <v>321</v>
      </c>
      <c r="C32" s="24">
        <v>33</v>
      </c>
      <c r="D32" s="24">
        <v>2</v>
      </c>
      <c r="E32" s="24">
        <v>0</v>
      </c>
      <c r="F32" s="25">
        <v>348</v>
      </c>
      <c r="G32" s="23">
        <v>19441</v>
      </c>
      <c r="H32" s="25">
        <v>2341</v>
      </c>
      <c r="I32" s="18">
        <f t="shared" si="0"/>
        <v>8</v>
      </c>
      <c r="K32" s="19"/>
      <c r="L32" s="19"/>
      <c r="M32" s="19"/>
      <c r="P32" s="21"/>
      <c r="Q32" s="21"/>
    </row>
    <row r="33" spans="1:17" x14ac:dyDescent="0.2">
      <c r="A33" s="22" t="s">
        <v>42</v>
      </c>
      <c r="B33" s="23">
        <v>170</v>
      </c>
      <c r="C33" s="24">
        <v>22</v>
      </c>
      <c r="D33" s="24">
        <v>1</v>
      </c>
      <c r="E33" s="24">
        <v>0</v>
      </c>
      <c r="F33" s="25">
        <v>189</v>
      </c>
      <c r="G33" s="23">
        <v>11235</v>
      </c>
      <c r="H33" s="25">
        <v>1575</v>
      </c>
      <c r="I33" s="18">
        <f t="shared" si="0"/>
        <v>4</v>
      </c>
      <c r="K33" s="19"/>
      <c r="L33" s="19"/>
      <c r="M33" s="19"/>
      <c r="P33" s="21"/>
      <c r="Q33" s="21"/>
    </row>
    <row r="34" spans="1:17" x14ac:dyDescent="0.2">
      <c r="A34" s="22" t="s">
        <v>43</v>
      </c>
      <c r="B34" s="23">
        <v>748</v>
      </c>
      <c r="C34" s="24">
        <v>95</v>
      </c>
      <c r="D34" s="24">
        <v>16</v>
      </c>
      <c r="E34" s="24">
        <v>0</v>
      </c>
      <c r="F34" s="25">
        <v>835</v>
      </c>
      <c r="G34" s="23">
        <v>38280</v>
      </c>
      <c r="H34" s="25">
        <v>6131</v>
      </c>
      <c r="I34" s="18">
        <f t="shared" si="0"/>
        <v>24</v>
      </c>
      <c r="K34" s="19"/>
      <c r="L34" s="19"/>
      <c r="M34" s="19"/>
      <c r="P34" s="21"/>
      <c r="Q34" s="21"/>
    </row>
    <row r="35" spans="1:17" x14ac:dyDescent="0.2">
      <c r="A35" s="22" t="s">
        <v>44</v>
      </c>
      <c r="B35" s="23">
        <v>325</v>
      </c>
      <c r="C35" s="24">
        <v>52</v>
      </c>
      <c r="D35" s="24">
        <v>3</v>
      </c>
      <c r="E35" s="24">
        <v>0</v>
      </c>
      <c r="F35" s="25">
        <v>361</v>
      </c>
      <c r="G35" s="23">
        <v>20379</v>
      </c>
      <c r="H35" s="25">
        <v>3224</v>
      </c>
      <c r="I35" s="18">
        <f t="shared" si="0"/>
        <v>19</v>
      </c>
      <c r="K35" s="19"/>
      <c r="L35" s="19"/>
      <c r="M35" s="19"/>
      <c r="P35" s="21"/>
      <c r="Q35" s="21"/>
    </row>
    <row r="36" spans="1:17" x14ac:dyDescent="0.2">
      <c r="A36" s="22" t="s">
        <v>45</v>
      </c>
      <c r="B36" s="23">
        <v>237</v>
      </c>
      <c r="C36" s="24">
        <v>37</v>
      </c>
      <c r="D36" s="24">
        <v>1</v>
      </c>
      <c r="E36" s="24">
        <v>0</v>
      </c>
      <c r="F36" s="25">
        <v>275</v>
      </c>
      <c r="G36" s="23">
        <v>15806</v>
      </c>
      <c r="H36" s="25">
        <v>2766</v>
      </c>
      <c r="I36" s="18">
        <f t="shared" si="0"/>
        <v>0</v>
      </c>
      <c r="K36" s="19"/>
      <c r="L36" s="19"/>
      <c r="M36" s="19"/>
      <c r="P36" s="21"/>
      <c r="Q36" s="21"/>
    </row>
    <row r="37" spans="1:17" x14ac:dyDescent="0.2">
      <c r="A37" s="22" t="s">
        <v>46</v>
      </c>
      <c r="B37" s="23">
        <v>268</v>
      </c>
      <c r="C37" s="24">
        <v>44</v>
      </c>
      <c r="D37" s="24">
        <v>1</v>
      </c>
      <c r="E37" s="24">
        <v>0</v>
      </c>
      <c r="F37" s="25">
        <v>307</v>
      </c>
      <c r="G37" s="23">
        <v>16552</v>
      </c>
      <c r="H37" s="25">
        <v>2958</v>
      </c>
      <c r="I37" s="18">
        <f t="shared" si="0"/>
        <v>6</v>
      </c>
      <c r="K37" s="19"/>
      <c r="L37" s="19"/>
      <c r="M37" s="19"/>
      <c r="P37" s="21"/>
      <c r="Q37" s="21"/>
    </row>
    <row r="38" spans="1:17" x14ac:dyDescent="0.2">
      <c r="A38" s="22" t="s">
        <v>47</v>
      </c>
      <c r="B38" s="23">
        <v>363</v>
      </c>
      <c r="C38" s="24">
        <v>41</v>
      </c>
      <c r="D38" s="24">
        <v>2</v>
      </c>
      <c r="E38" s="24">
        <v>0</v>
      </c>
      <c r="F38" s="25">
        <v>402</v>
      </c>
      <c r="G38" s="23">
        <v>23454</v>
      </c>
      <c r="H38" s="25">
        <v>2968</v>
      </c>
      <c r="I38" s="18">
        <f t="shared" si="0"/>
        <v>4</v>
      </c>
      <c r="K38" s="19"/>
      <c r="L38" s="19"/>
      <c r="M38" s="19"/>
      <c r="P38" s="21"/>
      <c r="Q38" s="21"/>
    </row>
    <row r="39" spans="1:17" x14ac:dyDescent="0.2">
      <c r="A39" s="22" t="s">
        <v>48</v>
      </c>
      <c r="B39" s="23">
        <v>246</v>
      </c>
      <c r="C39" s="24">
        <v>28</v>
      </c>
      <c r="D39" s="24">
        <v>0</v>
      </c>
      <c r="E39" s="24">
        <v>0</v>
      </c>
      <c r="F39" s="25">
        <v>263</v>
      </c>
      <c r="G39" s="23">
        <v>14708</v>
      </c>
      <c r="H39" s="25">
        <v>1925</v>
      </c>
      <c r="I39" s="18">
        <f t="shared" si="0"/>
        <v>11</v>
      </c>
      <c r="K39" s="19"/>
      <c r="L39" s="19"/>
      <c r="M39" s="19"/>
      <c r="P39" s="21"/>
      <c r="Q39" s="21"/>
    </row>
    <row r="40" spans="1:17" x14ac:dyDescent="0.2">
      <c r="A40" s="22" t="s">
        <v>49</v>
      </c>
      <c r="B40" s="23">
        <v>546</v>
      </c>
      <c r="C40" s="24">
        <v>71</v>
      </c>
      <c r="D40" s="24">
        <v>3</v>
      </c>
      <c r="E40" s="24">
        <v>0</v>
      </c>
      <c r="F40" s="25">
        <v>608</v>
      </c>
      <c r="G40" s="23">
        <v>34008</v>
      </c>
      <c r="H40" s="25">
        <v>5020</v>
      </c>
      <c r="I40" s="18">
        <f t="shared" si="0"/>
        <v>12</v>
      </c>
      <c r="K40" s="19"/>
      <c r="L40" s="19"/>
      <c r="M40" s="19"/>
      <c r="P40" s="21"/>
      <c r="Q40" s="21"/>
    </row>
    <row r="41" spans="1:17" x14ac:dyDescent="0.2">
      <c r="A41" s="22" t="s">
        <v>50</v>
      </c>
      <c r="B41" s="23">
        <v>189</v>
      </c>
      <c r="C41" s="24">
        <v>26</v>
      </c>
      <c r="D41" s="24">
        <v>6</v>
      </c>
      <c r="E41" s="24">
        <v>0</v>
      </c>
      <c r="F41" s="25">
        <v>217</v>
      </c>
      <c r="G41" s="23">
        <v>12022</v>
      </c>
      <c r="H41" s="25">
        <v>1735</v>
      </c>
      <c r="I41" s="18">
        <f t="shared" si="0"/>
        <v>4</v>
      </c>
      <c r="K41" s="19"/>
      <c r="L41" s="19"/>
      <c r="M41" s="19"/>
      <c r="P41" s="21"/>
      <c r="Q41" s="21"/>
    </row>
    <row r="42" spans="1:17" x14ac:dyDescent="0.2">
      <c r="A42" s="22" t="s">
        <v>51</v>
      </c>
      <c r="B42" s="23">
        <v>129</v>
      </c>
      <c r="C42" s="24">
        <v>22</v>
      </c>
      <c r="D42" s="24">
        <v>0</v>
      </c>
      <c r="E42" s="24">
        <v>0</v>
      </c>
      <c r="F42" s="25">
        <v>148</v>
      </c>
      <c r="G42" s="23">
        <v>8801</v>
      </c>
      <c r="H42" s="25">
        <v>1540</v>
      </c>
      <c r="I42" s="18">
        <f t="shared" si="0"/>
        <v>3</v>
      </c>
      <c r="K42" s="19"/>
      <c r="L42" s="19"/>
      <c r="M42" s="19"/>
      <c r="P42" s="21"/>
      <c r="Q42" s="21"/>
    </row>
    <row r="43" spans="1:17" x14ac:dyDescent="0.2">
      <c r="A43" s="22" t="s">
        <v>52</v>
      </c>
      <c r="B43" s="23">
        <v>433</v>
      </c>
      <c r="C43" s="24">
        <v>56</v>
      </c>
      <c r="D43" s="24">
        <v>6</v>
      </c>
      <c r="E43" s="24">
        <v>0</v>
      </c>
      <c r="F43" s="25">
        <v>481</v>
      </c>
      <c r="G43" s="23">
        <v>26461</v>
      </c>
      <c r="H43" s="25">
        <v>4082</v>
      </c>
      <c r="I43" s="18">
        <f t="shared" si="0"/>
        <v>14</v>
      </c>
      <c r="K43" s="19"/>
      <c r="L43" s="19"/>
      <c r="M43" s="19"/>
      <c r="P43" s="21"/>
      <c r="Q43" s="21"/>
    </row>
    <row r="44" spans="1:17" x14ac:dyDescent="0.2">
      <c r="A44" s="22" t="s">
        <v>53</v>
      </c>
      <c r="B44" s="23">
        <v>473</v>
      </c>
      <c r="C44" s="24">
        <v>66</v>
      </c>
      <c r="D44" s="24">
        <v>5</v>
      </c>
      <c r="E44" s="24">
        <v>0</v>
      </c>
      <c r="F44" s="25">
        <v>526</v>
      </c>
      <c r="G44" s="23">
        <v>25416</v>
      </c>
      <c r="H44" s="25">
        <v>4422</v>
      </c>
      <c r="I44" s="18">
        <f t="shared" si="0"/>
        <v>18</v>
      </c>
      <c r="K44" s="19"/>
      <c r="L44" s="19"/>
      <c r="M44" s="19"/>
      <c r="P44" s="21"/>
      <c r="Q44" s="21"/>
    </row>
    <row r="45" spans="1:17" x14ac:dyDescent="0.2">
      <c r="A45" s="22" t="s">
        <v>54</v>
      </c>
      <c r="B45" s="23">
        <v>217</v>
      </c>
      <c r="C45" s="24">
        <v>0</v>
      </c>
      <c r="D45" s="24">
        <v>0</v>
      </c>
      <c r="E45" s="24">
        <v>0</v>
      </c>
      <c r="F45" s="25">
        <v>217</v>
      </c>
      <c r="G45" s="23">
        <v>13107</v>
      </c>
      <c r="H45" s="25">
        <v>0</v>
      </c>
      <c r="I45" s="18">
        <f t="shared" si="0"/>
        <v>0</v>
      </c>
      <c r="K45" s="19"/>
      <c r="L45" s="19"/>
      <c r="M45" s="19"/>
      <c r="P45" s="21"/>
      <c r="Q45" s="21"/>
    </row>
    <row r="46" spans="1:17" x14ac:dyDescent="0.2">
      <c r="A46" s="22" t="s">
        <v>55</v>
      </c>
      <c r="B46" s="23">
        <v>570</v>
      </c>
      <c r="C46" s="24">
        <v>68</v>
      </c>
      <c r="D46" s="24">
        <v>3</v>
      </c>
      <c r="E46" s="24">
        <v>0</v>
      </c>
      <c r="F46" s="25">
        <v>612</v>
      </c>
      <c r="G46" s="23">
        <v>30650</v>
      </c>
      <c r="H46" s="25">
        <v>4288</v>
      </c>
      <c r="I46" s="18">
        <f t="shared" si="0"/>
        <v>29</v>
      </c>
      <c r="K46" s="19"/>
      <c r="L46" s="19"/>
      <c r="M46" s="19"/>
      <c r="P46" s="21"/>
      <c r="Q46" s="21"/>
    </row>
    <row r="47" spans="1:17" x14ac:dyDescent="0.2">
      <c r="A47" s="22" t="s">
        <v>56</v>
      </c>
      <c r="B47" s="23">
        <v>156</v>
      </c>
      <c r="C47" s="24">
        <v>19</v>
      </c>
      <c r="D47" s="24">
        <v>1</v>
      </c>
      <c r="E47" s="24">
        <v>0</v>
      </c>
      <c r="F47" s="25">
        <v>173</v>
      </c>
      <c r="G47" s="23">
        <v>10009</v>
      </c>
      <c r="H47" s="25">
        <v>1207</v>
      </c>
      <c r="I47" s="18">
        <f t="shared" si="0"/>
        <v>3</v>
      </c>
      <c r="K47" s="19"/>
      <c r="L47" s="19"/>
      <c r="M47" s="19"/>
      <c r="P47" s="21"/>
      <c r="Q47" s="21"/>
    </row>
    <row r="48" spans="1:17" x14ac:dyDescent="0.2">
      <c r="A48" s="22" t="s">
        <v>57</v>
      </c>
      <c r="B48" s="23">
        <v>326</v>
      </c>
      <c r="C48" s="24">
        <v>51</v>
      </c>
      <c r="D48" s="24">
        <v>2</v>
      </c>
      <c r="E48" s="24">
        <v>0</v>
      </c>
      <c r="F48" s="25">
        <v>377</v>
      </c>
      <c r="G48" s="23">
        <v>21187</v>
      </c>
      <c r="H48" s="25">
        <v>3791</v>
      </c>
      <c r="I48" s="18">
        <f t="shared" si="0"/>
        <v>2</v>
      </c>
      <c r="K48" s="19"/>
      <c r="L48" s="19"/>
      <c r="M48" s="20"/>
      <c r="P48" s="21"/>
      <c r="Q48" s="21"/>
    </row>
    <row r="49" spans="1:17" x14ac:dyDescent="0.2">
      <c r="A49" s="22" t="s">
        <v>58</v>
      </c>
      <c r="B49" s="23">
        <v>291</v>
      </c>
      <c r="C49" s="24">
        <v>38</v>
      </c>
      <c r="D49" s="24">
        <v>2</v>
      </c>
      <c r="E49" s="24">
        <v>0</v>
      </c>
      <c r="F49" s="25">
        <v>316</v>
      </c>
      <c r="G49" s="23">
        <v>16925</v>
      </c>
      <c r="H49" s="25">
        <v>2106</v>
      </c>
      <c r="I49" s="18">
        <f t="shared" si="0"/>
        <v>15</v>
      </c>
      <c r="K49" s="19"/>
      <c r="L49" s="19"/>
      <c r="M49" s="20"/>
      <c r="P49" s="21"/>
      <c r="Q49" s="21"/>
    </row>
    <row r="50" spans="1:17" x14ac:dyDescent="0.2">
      <c r="A50" s="22" t="s">
        <v>59</v>
      </c>
      <c r="B50" s="23">
        <v>260</v>
      </c>
      <c r="C50" s="24">
        <v>44</v>
      </c>
      <c r="D50" s="24">
        <v>3</v>
      </c>
      <c r="E50" s="24">
        <v>0</v>
      </c>
      <c r="F50" s="25">
        <v>288</v>
      </c>
      <c r="G50" s="23">
        <v>16089</v>
      </c>
      <c r="H50" s="25">
        <v>2785</v>
      </c>
      <c r="I50" s="18">
        <f t="shared" si="0"/>
        <v>19</v>
      </c>
      <c r="K50" s="19"/>
      <c r="L50" s="19"/>
      <c r="M50" s="20"/>
      <c r="P50" s="21"/>
      <c r="Q50" s="21"/>
    </row>
    <row r="51" spans="1:17" x14ac:dyDescent="0.2">
      <c r="A51" s="22" t="s">
        <v>60</v>
      </c>
      <c r="B51" s="23">
        <v>2565</v>
      </c>
      <c r="C51" s="24">
        <v>325</v>
      </c>
      <c r="D51" s="24">
        <v>55</v>
      </c>
      <c r="E51" s="24">
        <v>4</v>
      </c>
      <c r="F51" s="25">
        <v>2853</v>
      </c>
      <c r="G51" s="23">
        <v>135252</v>
      </c>
      <c r="H51" s="25">
        <v>21714</v>
      </c>
      <c r="I51" s="18">
        <f t="shared" si="0"/>
        <v>96</v>
      </c>
      <c r="K51" s="19"/>
      <c r="L51" s="19"/>
      <c r="M51" s="20"/>
      <c r="P51" s="21"/>
      <c r="Q51" s="21"/>
    </row>
    <row r="52" spans="1:17" x14ac:dyDescent="0.2">
      <c r="A52" s="22" t="s">
        <v>61</v>
      </c>
      <c r="B52" s="23">
        <v>0</v>
      </c>
      <c r="C52" s="24">
        <v>0</v>
      </c>
      <c r="D52" s="24">
        <v>0</v>
      </c>
      <c r="E52" s="24">
        <v>0</v>
      </c>
      <c r="F52" s="25">
        <v>0</v>
      </c>
      <c r="G52" s="23">
        <v>0</v>
      </c>
      <c r="H52" s="25">
        <v>0</v>
      </c>
      <c r="I52" s="18">
        <f t="shared" si="0"/>
        <v>0</v>
      </c>
      <c r="K52" s="19"/>
      <c r="L52" s="19"/>
      <c r="M52" s="20"/>
      <c r="P52" s="21"/>
      <c r="Q52" s="21"/>
    </row>
    <row r="53" spans="1:17" ht="10.8" thickBot="1" x14ac:dyDescent="0.25">
      <c r="A53" s="30" t="s">
        <v>62</v>
      </c>
      <c r="B53" s="31">
        <v>39</v>
      </c>
      <c r="C53" s="32">
        <v>1</v>
      </c>
      <c r="D53" s="32">
        <v>0</v>
      </c>
      <c r="E53" s="32">
        <v>0</v>
      </c>
      <c r="F53" s="33">
        <v>40</v>
      </c>
      <c r="G53" s="31">
        <v>2668</v>
      </c>
      <c r="H53" s="33">
        <v>78</v>
      </c>
      <c r="I53" s="34">
        <f t="shared" si="0"/>
        <v>0</v>
      </c>
      <c r="K53" s="35"/>
      <c r="L53" s="35"/>
      <c r="M53" s="36"/>
      <c r="P53" s="21"/>
      <c r="Q53" s="21"/>
    </row>
    <row r="54" spans="1:17" ht="10.8" thickBot="1" x14ac:dyDescent="0.25">
      <c r="A54" s="37" t="s">
        <v>10</v>
      </c>
      <c r="B54" s="37">
        <f>SUM(B11:B53)</f>
        <v>15694</v>
      </c>
      <c r="C54" s="37">
        <f t="shared" ref="C54:H54" si="1">SUM(C11:C53)</f>
        <v>2122</v>
      </c>
      <c r="D54" s="37">
        <f t="shared" si="1"/>
        <v>215</v>
      </c>
      <c r="E54" s="37">
        <f t="shared" si="1"/>
        <v>7</v>
      </c>
      <c r="F54" s="37">
        <f t="shared" si="1"/>
        <v>17584</v>
      </c>
      <c r="G54" s="37">
        <f t="shared" si="1"/>
        <v>933732</v>
      </c>
      <c r="H54" s="37">
        <f t="shared" si="1"/>
        <v>143229</v>
      </c>
      <c r="I54" s="38">
        <f t="shared" si="0"/>
        <v>454</v>
      </c>
      <c r="M54" s="39"/>
      <c r="P54" s="21"/>
      <c r="Q54" s="21"/>
    </row>
    <row r="55" spans="1:17" ht="10.8" thickBot="1" x14ac:dyDescent="0.25">
      <c r="A55" s="40" t="s">
        <v>63</v>
      </c>
      <c r="B55" s="41">
        <v>14372</v>
      </c>
      <c r="C55" s="42">
        <v>2036</v>
      </c>
      <c r="D55" s="42">
        <v>215</v>
      </c>
      <c r="E55" s="42">
        <v>7</v>
      </c>
      <c r="F55" s="43">
        <v>16065</v>
      </c>
    </row>
    <row r="56" spans="1:17" x14ac:dyDescent="0.2">
      <c r="F56" s="21"/>
      <c r="I56" s="21"/>
    </row>
    <row r="57" spans="1:17" x14ac:dyDescent="0.2">
      <c r="F57" s="21"/>
      <c r="I57" s="21"/>
    </row>
    <row r="58" spans="1:17" x14ac:dyDescent="0.2">
      <c r="K58" s="21"/>
      <c r="M58" s="21"/>
    </row>
    <row r="60" spans="1:17" x14ac:dyDescent="0.2">
      <c r="F60" s="21"/>
    </row>
    <row r="63" spans="1:17" x14ac:dyDescent="0.2">
      <c r="D63" s="44"/>
    </row>
    <row r="64" spans="1:17" x14ac:dyDescent="0.2">
      <c r="J64" s="44"/>
      <c r="L64" s="44"/>
    </row>
    <row r="66" spans="6:9" x14ac:dyDescent="0.2">
      <c r="F66" s="21"/>
      <c r="I66" s="21"/>
    </row>
  </sheetData>
  <mergeCells count="14">
    <mergeCell ref="E8:E9"/>
    <mergeCell ref="F8:F9"/>
    <mergeCell ref="L11:L12"/>
    <mergeCell ref="L13:L14"/>
    <mergeCell ref="A2:I2"/>
    <mergeCell ref="A3:I3"/>
    <mergeCell ref="A7:A9"/>
    <mergeCell ref="B7:F7"/>
    <mergeCell ref="G7:G9"/>
    <mergeCell ref="H7:H9"/>
    <mergeCell ref="I7:I9"/>
    <mergeCell ref="B8:B9"/>
    <mergeCell ref="C8:C9"/>
    <mergeCell ref="D8:D9"/>
  </mergeCells>
  <printOptions horizontalCentered="1"/>
  <pageMargins left="3.937007874015748E-2" right="7.874015748031496E-2" top="0.86614173228346458" bottom="0.59055118110236227" header="0.19685039370078741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NUMAR TOTAL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2022-09-09T08:43:08Z</dcterms:created>
  <dcterms:modified xsi:type="dcterms:W3CDTF">2024-09-12T09:21:36Z</dcterms:modified>
</cp:coreProperties>
</file>