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 bolna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1" l="1"/>
  <c r="AE56" i="1"/>
  <c r="AD56" i="1"/>
  <c r="AC56" i="1"/>
  <c r="AI56" i="1"/>
  <c r="AG56" i="1"/>
  <c r="AF56" i="1"/>
  <c r="AB56" i="1"/>
  <c r="AA56" i="1"/>
  <c r="Z56" i="1"/>
  <c r="AE55" i="1"/>
  <c r="AI55" i="1"/>
  <c r="AH55" i="1"/>
  <c r="AG55" i="1"/>
  <c r="AF55" i="1"/>
  <c r="AD55" i="1"/>
  <c r="AC55" i="1"/>
  <c r="AB55" i="1"/>
  <c r="AA55" i="1"/>
  <c r="Z55" i="1"/>
  <c r="AH54" i="1"/>
  <c r="AE54" i="1"/>
  <c r="AD54" i="1"/>
  <c r="AC54" i="1"/>
  <c r="AI54" i="1"/>
  <c r="AG54" i="1"/>
  <c r="AF54" i="1"/>
  <c r="AB54" i="1"/>
  <c r="AA54" i="1"/>
  <c r="Z54" i="1"/>
  <c r="AE53" i="1"/>
  <c r="AI53" i="1"/>
  <c r="AH53" i="1"/>
  <c r="AG53" i="1"/>
  <c r="AF53" i="1"/>
  <c r="AD53" i="1"/>
  <c r="AC53" i="1"/>
  <c r="AB53" i="1"/>
  <c r="AA53" i="1"/>
  <c r="Z53" i="1"/>
  <c r="AE52" i="1"/>
  <c r="AC52" i="1"/>
  <c r="AI52" i="1"/>
  <c r="AH52" i="1"/>
  <c r="AG52" i="1"/>
  <c r="AF52" i="1"/>
  <c r="AD52" i="1"/>
  <c r="AB52" i="1"/>
  <c r="AA52" i="1"/>
  <c r="Z52" i="1"/>
  <c r="AE51" i="1"/>
  <c r="AI51" i="1"/>
  <c r="AH51" i="1"/>
  <c r="AG51" i="1"/>
  <c r="AF51" i="1"/>
  <c r="AD51" i="1"/>
  <c r="AC51" i="1"/>
  <c r="AB51" i="1"/>
  <c r="AA51" i="1"/>
  <c r="Z51" i="1"/>
  <c r="AE50" i="1"/>
  <c r="AC50" i="1"/>
  <c r="AI50" i="1"/>
  <c r="AH50" i="1"/>
  <c r="AG50" i="1"/>
  <c r="AF50" i="1"/>
  <c r="AD50" i="1"/>
  <c r="AB50" i="1"/>
  <c r="AA50" i="1"/>
  <c r="Z50" i="1"/>
  <c r="AE49" i="1"/>
  <c r="AC49" i="1"/>
  <c r="AA49" i="1"/>
  <c r="AI49" i="1"/>
  <c r="AH49" i="1"/>
  <c r="AG49" i="1"/>
  <c r="AF49" i="1"/>
  <c r="AD49" i="1"/>
  <c r="AB49" i="1"/>
  <c r="Z49" i="1"/>
  <c r="AE48" i="1"/>
  <c r="AI48" i="1"/>
  <c r="AH48" i="1"/>
  <c r="AG48" i="1"/>
  <c r="AF48" i="1"/>
  <c r="AD48" i="1"/>
  <c r="AC48" i="1"/>
  <c r="AB48" i="1"/>
  <c r="AA48" i="1"/>
  <c r="Z48" i="1"/>
  <c r="AE47" i="1"/>
  <c r="AC47" i="1"/>
  <c r="AI47" i="1"/>
  <c r="AH47" i="1"/>
  <c r="AG47" i="1"/>
  <c r="AF47" i="1"/>
  <c r="AD47" i="1"/>
  <c r="AB47" i="1"/>
  <c r="AA47" i="1"/>
  <c r="Z47" i="1"/>
  <c r="AE46" i="1"/>
  <c r="AI46" i="1"/>
  <c r="AH46" i="1"/>
  <c r="AG46" i="1"/>
  <c r="AF46" i="1"/>
  <c r="AD46" i="1"/>
  <c r="AC46" i="1"/>
  <c r="AB46" i="1"/>
  <c r="AA46" i="1"/>
  <c r="Z46" i="1"/>
  <c r="AE45" i="1"/>
  <c r="AC45" i="1"/>
  <c r="AI45" i="1"/>
  <c r="AH45" i="1"/>
  <c r="AG45" i="1"/>
  <c r="AF45" i="1"/>
  <c r="AD45" i="1"/>
  <c r="AB45" i="1"/>
  <c r="AA45" i="1"/>
  <c r="Z45" i="1"/>
  <c r="AE44" i="1"/>
  <c r="AI44" i="1"/>
  <c r="AH44" i="1"/>
  <c r="AG44" i="1"/>
  <c r="AF44" i="1"/>
  <c r="AD44" i="1"/>
  <c r="AC44" i="1"/>
  <c r="AB44" i="1"/>
  <c r="AA44" i="1"/>
  <c r="Z44" i="1"/>
  <c r="AE43" i="1"/>
  <c r="AC43" i="1"/>
  <c r="AI43" i="1"/>
  <c r="AH43" i="1"/>
  <c r="AG43" i="1"/>
  <c r="AF43" i="1"/>
  <c r="AD43" i="1"/>
  <c r="AB43" i="1"/>
  <c r="AA43" i="1"/>
  <c r="Z43" i="1"/>
  <c r="AE42" i="1"/>
  <c r="AC42" i="1"/>
  <c r="AI42" i="1"/>
  <c r="AH42" i="1"/>
  <c r="AG42" i="1"/>
  <c r="AF42" i="1"/>
  <c r="AD42" i="1"/>
  <c r="AB42" i="1"/>
  <c r="AA42" i="1"/>
  <c r="Z42" i="1"/>
  <c r="AE41" i="1"/>
  <c r="AI41" i="1"/>
  <c r="AH41" i="1"/>
  <c r="AG41" i="1"/>
  <c r="AF41" i="1"/>
  <c r="AD41" i="1"/>
  <c r="AC41" i="1"/>
  <c r="AB41" i="1"/>
  <c r="AA41" i="1"/>
  <c r="Z41" i="1"/>
  <c r="AE40" i="1"/>
  <c r="AC40" i="1"/>
  <c r="AI40" i="1"/>
  <c r="AH40" i="1"/>
  <c r="AG40" i="1"/>
  <c r="AF40" i="1"/>
  <c r="AD40" i="1"/>
  <c r="AB40" i="1"/>
  <c r="AA40" i="1"/>
  <c r="Z40" i="1"/>
  <c r="AE39" i="1"/>
  <c r="AI39" i="1"/>
  <c r="AH39" i="1"/>
  <c r="AG39" i="1"/>
  <c r="AF39" i="1"/>
  <c r="AD39" i="1"/>
  <c r="AC39" i="1"/>
  <c r="AB39" i="1"/>
  <c r="AA39" i="1"/>
  <c r="Z39" i="1"/>
  <c r="AE38" i="1"/>
  <c r="AC38" i="1"/>
  <c r="AI38" i="1"/>
  <c r="AH38" i="1"/>
  <c r="AG38" i="1"/>
  <c r="AF38" i="1"/>
  <c r="AD38" i="1"/>
  <c r="AB38" i="1"/>
  <c r="AA38" i="1"/>
  <c r="Z38" i="1"/>
  <c r="AE37" i="1"/>
  <c r="AC37" i="1"/>
  <c r="AI37" i="1"/>
  <c r="AH37" i="1"/>
  <c r="AG37" i="1"/>
  <c r="AF37" i="1"/>
  <c r="AD37" i="1"/>
  <c r="AB37" i="1"/>
  <c r="AA37" i="1"/>
  <c r="Z37" i="1"/>
  <c r="AE36" i="1"/>
  <c r="AI36" i="1"/>
  <c r="AH36" i="1"/>
  <c r="AG36" i="1"/>
  <c r="AF36" i="1"/>
  <c r="AD36" i="1"/>
  <c r="AC36" i="1"/>
  <c r="AB36" i="1"/>
  <c r="AA36" i="1"/>
  <c r="Z36" i="1"/>
  <c r="AE35" i="1"/>
  <c r="AC35" i="1"/>
  <c r="AI35" i="1"/>
  <c r="AH35" i="1"/>
  <c r="AG35" i="1"/>
  <c r="AF35" i="1"/>
  <c r="AD35" i="1"/>
  <c r="AB35" i="1"/>
  <c r="AA35" i="1"/>
  <c r="Z35" i="1"/>
  <c r="AE34" i="1"/>
  <c r="AI34" i="1"/>
  <c r="AH34" i="1"/>
  <c r="AG34" i="1"/>
  <c r="AF34" i="1"/>
  <c r="AD34" i="1"/>
  <c r="AC34" i="1"/>
  <c r="AB34" i="1"/>
  <c r="AA34" i="1"/>
  <c r="Z34" i="1"/>
  <c r="AE33" i="1"/>
  <c r="AC33" i="1"/>
  <c r="AI33" i="1"/>
  <c r="AH33" i="1"/>
  <c r="AG33" i="1"/>
  <c r="AF33" i="1"/>
  <c r="AD33" i="1"/>
  <c r="AB33" i="1"/>
  <c r="AA33" i="1"/>
  <c r="Z33" i="1"/>
  <c r="AE32" i="1"/>
  <c r="AI32" i="1"/>
  <c r="AH32" i="1"/>
  <c r="AG32" i="1"/>
  <c r="AF32" i="1"/>
  <c r="AD32" i="1"/>
  <c r="AC32" i="1"/>
  <c r="AB32" i="1"/>
  <c r="AA32" i="1"/>
  <c r="Z32" i="1"/>
  <c r="AE31" i="1"/>
  <c r="AC31" i="1"/>
  <c r="AI31" i="1"/>
  <c r="AH31" i="1"/>
  <c r="AG31" i="1"/>
  <c r="AF31" i="1"/>
  <c r="AD31" i="1"/>
  <c r="AB31" i="1"/>
  <c r="AA31" i="1"/>
  <c r="Z31" i="1"/>
  <c r="AE30" i="1"/>
  <c r="AC30" i="1"/>
  <c r="AI30" i="1"/>
  <c r="AH30" i="1"/>
  <c r="AG30" i="1"/>
  <c r="AF30" i="1"/>
  <c r="AD30" i="1"/>
  <c r="AB30" i="1"/>
  <c r="AA30" i="1"/>
  <c r="Z30" i="1"/>
  <c r="AE29" i="1"/>
  <c r="AC29" i="1"/>
  <c r="AI29" i="1"/>
  <c r="AH29" i="1"/>
  <c r="AG29" i="1"/>
  <c r="AF29" i="1"/>
  <c r="AD29" i="1"/>
  <c r="AB29" i="1"/>
  <c r="AA29" i="1"/>
  <c r="Z29" i="1"/>
  <c r="AE28" i="1"/>
  <c r="AC28" i="1"/>
  <c r="AA28" i="1"/>
  <c r="AI28" i="1"/>
  <c r="AH28" i="1"/>
  <c r="AG28" i="1"/>
  <c r="AF28" i="1"/>
  <c r="AD28" i="1"/>
  <c r="AB28" i="1"/>
  <c r="Z28" i="1"/>
  <c r="AE27" i="1"/>
  <c r="AI27" i="1"/>
  <c r="AH27" i="1"/>
  <c r="AG27" i="1"/>
  <c r="AF27" i="1"/>
  <c r="AD27" i="1"/>
  <c r="AC27" i="1"/>
  <c r="AB27" i="1"/>
  <c r="AA27" i="1"/>
  <c r="Z27" i="1"/>
  <c r="AE26" i="1"/>
  <c r="AC26" i="1"/>
  <c r="AI26" i="1"/>
  <c r="AH26" i="1"/>
  <c r="AG26" i="1"/>
  <c r="AF26" i="1"/>
  <c r="AD26" i="1"/>
  <c r="AB26" i="1"/>
  <c r="AA26" i="1"/>
  <c r="Z26" i="1"/>
  <c r="AG25" i="1"/>
  <c r="AE25" i="1"/>
  <c r="AC25" i="1"/>
  <c r="AI25" i="1"/>
  <c r="AH25" i="1"/>
  <c r="AF25" i="1"/>
  <c r="AD25" i="1"/>
  <c r="AB25" i="1"/>
  <c r="AA25" i="1"/>
  <c r="Z25" i="1"/>
  <c r="AE24" i="1"/>
  <c r="AC24" i="1"/>
  <c r="AA24" i="1"/>
  <c r="AI24" i="1"/>
  <c r="AH24" i="1"/>
  <c r="AG24" i="1"/>
  <c r="AF24" i="1"/>
  <c r="AD24" i="1"/>
  <c r="AB24" i="1"/>
  <c r="Z24" i="1"/>
  <c r="AE23" i="1"/>
  <c r="AC23" i="1"/>
  <c r="AA23" i="1"/>
  <c r="AI23" i="1"/>
  <c r="AH23" i="1"/>
  <c r="AG23" i="1"/>
  <c r="AF23" i="1"/>
  <c r="AD23" i="1"/>
  <c r="AB23" i="1"/>
  <c r="Z23" i="1"/>
  <c r="AE22" i="1"/>
  <c r="AI22" i="1"/>
  <c r="AH22" i="1"/>
  <c r="AG22" i="1"/>
  <c r="AF22" i="1"/>
  <c r="AD22" i="1"/>
  <c r="AC22" i="1"/>
  <c r="AB22" i="1"/>
  <c r="AA22" i="1"/>
  <c r="Z22" i="1"/>
  <c r="AH21" i="1"/>
  <c r="AE21" i="1"/>
  <c r="AD21" i="1"/>
  <c r="AC21" i="1"/>
  <c r="AI21" i="1"/>
  <c r="AG21" i="1"/>
  <c r="AF21" i="1"/>
  <c r="AB21" i="1"/>
  <c r="AA21" i="1"/>
  <c r="Z21" i="1"/>
  <c r="AE20" i="1"/>
  <c r="AI20" i="1"/>
  <c r="AH20" i="1"/>
  <c r="AG20" i="1"/>
  <c r="AF20" i="1"/>
  <c r="AD20" i="1"/>
  <c r="AC20" i="1"/>
  <c r="AB20" i="1"/>
  <c r="AA20" i="1"/>
  <c r="Z20" i="1"/>
  <c r="AH19" i="1"/>
  <c r="AE19" i="1"/>
  <c r="AD19" i="1"/>
  <c r="AC19" i="1"/>
  <c r="Z19" i="1"/>
  <c r="AI19" i="1"/>
  <c r="AG19" i="1"/>
  <c r="AF19" i="1"/>
  <c r="AB19" i="1"/>
  <c r="AA19" i="1"/>
  <c r="AH18" i="1"/>
  <c r="AE18" i="1"/>
  <c r="AD18" i="1"/>
  <c r="AC18" i="1"/>
  <c r="AI18" i="1"/>
  <c r="AG18" i="1"/>
  <c r="AF18" i="1"/>
  <c r="AB18" i="1"/>
  <c r="AA18" i="1"/>
  <c r="Z18" i="1"/>
  <c r="AE17" i="1"/>
  <c r="AI17" i="1"/>
  <c r="AH17" i="1"/>
  <c r="AG17" i="1"/>
  <c r="AF17" i="1"/>
  <c r="AD17" i="1"/>
  <c r="AC17" i="1"/>
  <c r="AB17" i="1"/>
  <c r="AA17" i="1"/>
  <c r="Z17" i="1"/>
  <c r="AH16" i="1"/>
  <c r="AE16" i="1"/>
  <c r="AD16" i="1"/>
  <c r="AC16" i="1"/>
  <c r="AI16" i="1"/>
  <c r="AG16" i="1"/>
  <c r="AF16" i="1"/>
  <c r="AB16" i="1"/>
  <c r="AA16" i="1"/>
  <c r="Z16" i="1"/>
  <c r="AE15" i="1"/>
  <c r="AC15" i="1"/>
  <c r="AB15" i="1"/>
  <c r="AA15" i="1"/>
  <c r="AI15" i="1"/>
  <c r="AH15" i="1"/>
  <c r="AG15" i="1"/>
  <c r="AF15" i="1"/>
  <c r="AD15" i="1"/>
  <c r="Z15" i="1"/>
  <c r="AE14" i="1"/>
  <c r="AI14" i="1"/>
  <c r="AH14" i="1"/>
  <c r="AG14" i="1"/>
  <c r="AF14" i="1"/>
  <c r="AD14" i="1"/>
  <c r="AC14" i="1"/>
  <c r="AB14" i="1"/>
  <c r="AA14" i="1"/>
  <c r="Z14" i="1"/>
  <c r="AH13" i="1"/>
  <c r="AE13" i="1"/>
  <c r="AD13" i="1"/>
  <c r="AC13" i="1"/>
  <c r="AI13" i="1"/>
  <c r="AG13" i="1"/>
  <c r="AF13" i="1"/>
  <c r="AB13" i="1"/>
  <c r="AA13" i="1"/>
  <c r="Z13" i="1"/>
</calcChain>
</file>

<file path=xl/sharedStrings.xml><?xml version="1.0" encoding="utf-8"?>
<sst xmlns="http://schemas.openxmlformats.org/spreadsheetml/2006/main" count="139" uniqueCount="87">
  <si>
    <t>Programul naţional de diabet zaharat</t>
  </si>
  <si>
    <t>Lei</t>
  </si>
  <si>
    <t>CAS</t>
  </si>
  <si>
    <t>Cost mediu/bolnav tratat cu medicamente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</si>
  <si>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</si>
  <si>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</si>
  <si>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</si>
  <si>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</si>
  <si>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</si>
  <si>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</si>
  <si>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pompă de insulină</t>
  </si>
  <si>
    <t>Cost mediu/bolnav beneficiar de materiale consumabile pentru sisteme de monitorizare glicemică continuă</t>
  </si>
  <si>
    <t>Cost mediu/bolnav beneficiar de materiale consumabile pentru pompele de insulină cu senzori de monitorizare continuă a glicemiei</t>
  </si>
  <si>
    <t>cost ordin</t>
  </si>
  <si>
    <t xml:space="preserve">copii </t>
  </si>
  <si>
    <t>adulţi</t>
  </si>
  <si>
    <t xml:space="preserve">TOTAL consumabile </t>
  </si>
  <si>
    <t>%bolnavi</t>
  </si>
  <si>
    <t>teste copii</t>
  </si>
  <si>
    <t>teste adulti</t>
  </si>
  <si>
    <t>HG</t>
  </si>
  <si>
    <t>pompe</t>
  </si>
  <si>
    <t>mat. consumabile pompe</t>
  </si>
  <si>
    <t>sist monit. Glicemica continua</t>
  </si>
  <si>
    <t>sist pompe ins cu senz monit cont glicemiei</t>
  </si>
  <si>
    <t xml:space="preserve">mat cons pt sist monit glicemia cont </t>
  </si>
  <si>
    <t>mat cons pt sist pompe ins cu senz monit cont glicemiei</t>
  </si>
  <si>
    <t>mat cons pt  pompe ins cu senz monit cont glicemiei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</si>
  <si>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</si>
  <si>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</si>
  <si>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</si>
  <si>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</si>
  <si>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</si>
  <si>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</si>
  <si>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</si>
  <si>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</si>
  <si>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</si>
  <si>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</si>
  <si>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</si>
  <si>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</si>
  <si>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</si>
  <si>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</si>
  <si>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</si>
  <si>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</si>
  <si>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</si>
  <si>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</si>
  <si>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</si>
  <si>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</si>
  <si>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</si>
  <si>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</si>
  <si>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</si>
  <si>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</si>
  <si>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</si>
  <si>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</si>
  <si>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</si>
  <si>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</si>
  <si>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</si>
  <si>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</si>
  <si>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</si>
  <si>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</si>
  <si>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</si>
  <si>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</si>
  <si>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</si>
  <si>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</si>
  <si>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</si>
  <si>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</si>
  <si>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</si>
  <si>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</si>
  <si>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</si>
  <si>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</si>
  <si>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</si>
  <si>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</si>
  <si>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</si>
  <si>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</si>
  <si>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</si>
  <si>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</si>
  <si>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</si>
  <si>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</si>
  <si>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</si>
  <si>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</si>
  <si>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</si>
  <si>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</si>
  <si>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</si>
  <si>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</si>
  <si>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</si>
  <si>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 mediu/bolnav/CNP unic</t>
  </si>
  <si>
    <r>
      <t>Situația indicatorilor de eficienţă realizați în</t>
    </r>
    <r>
      <rPr>
        <b/>
        <sz val="12"/>
        <rFont val="Arial"/>
        <family val="2"/>
        <charset val="238"/>
      </rPr>
      <t xml:space="preserve"> 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</si>
</sst>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Border="1"/>
    <xf numFmtId="4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2" fillId="2" borderId="3" xfId="1" applyNumberFormat="1" applyFont="1" applyFill="1" applyBorder="1"/>
    <xf numFmtId="1" fontId="2" fillId="2" borderId="16" xfId="1" applyNumberFormat="1" applyFont="1" applyFill="1" applyBorder="1"/>
    <xf numFmtId="1" fontId="2" fillId="2" borderId="4" xfId="1" applyNumberFormat="1" applyFont="1" applyFill="1" applyBorder="1"/>
    <xf numFmtId="3" fontId="2" fillId="2" borderId="0" xfId="0" applyNumberFormat="1" applyFont="1" applyFill="1" applyBorder="1"/>
    <xf numFmtId="3" fontId="2" fillId="2" borderId="0" xfId="1" applyNumberFormat="1" applyFont="1" applyFill="1" applyBorder="1"/>
    <xf numFmtId="3" fontId="5" fillId="2" borderId="0" xfId="1" applyNumberFormat="1" applyFont="1" applyFill="1" applyBorder="1"/>
    <xf numFmtId="10" fontId="2" fillId="2" borderId="17" xfId="0" applyNumberFormat="1" applyFont="1" applyFill="1" applyBorder="1"/>
    <xf numFmtId="3" fontId="2" fillId="2" borderId="18" xfId="1" applyNumberFormat="1" applyFont="1" applyFill="1" applyBorder="1"/>
    <xf numFmtId="1" fontId="2" fillId="2" borderId="17" xfId="1" applyNumberFormat="1" applyFont="1" applyFill="1" applyBorder="1"/>
    <xf numFmtId="1" fontId="2" fillId="2" borderId="19" xfId="1" applyNumberFormat="1" applyFont="1" applyFill="1" applyBorder="1"/>
    <xf numFmtId="3" fontId="2" fillId="2" borderId="9" xfId="1" applyNumberFormat="1" applyFont="1" applyFill="1" applyBorder="1"/>
    <xf numFmtId="3" fontId="4" fillId="2" borderId="0" xfId="0" applyNumberFormat="1" applyFont="1" applyFill="1" applyBorder="1"/>
    <xf numFmtId="0" fontId="4" fillId="2" borderId="21" xfId="0" applyFont="1" applyFill="1" applyBorder="1" applyAlignment="1">
      <alignment horizontal="left" vertical="center" wrapText="1"/>
    </xf>
    <xf numFmtId="1" fontId="4" fillId="2" borderId="22" xfId="1" applyNumberFormat="1" applyFont="1" applyFill="1" applyBorder="1"/>
    <xf numFmtId="1" fontId="4" fillId="2" borderId="15" xfId="1" applyNumberFormat="1" applyFont="1" applyFill="1" applyBorder="1"/>
    <xf numFmtId="3" fontId="4" fillId="2" borderId="0" xfId="1" applyNumberFormat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4" fontId="6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3" fontId="4" fillId="2" borderId="22" xfId="1" applyNumberFormat="1" applyFont="1" applyFill="1" applyBorder="1"/>
    <xf numFmtId="1" fontId="4" fillId="2" borderId="23" xfId="1" applyNumberFormat="1" applyFont="1" applyFill="1" applyBorder="1"/>
    <xf numFmtId="1" fontId="4" fillId="2" borderId="24" xfId="1" applyNumberFormat="1" applyFont="1" applyFill="1" applyBorder="1"/>
    <xf numFmtId="1" fontId="2" fillId="2" borderId="25" xfId="1" applyNumberFormat="1" applyFont="1" applyFill="1" applyBorder="1"/>
    <xf numFmtId="1" fontId="2" fillId="2" borderId="10" xfId="1" applyNumberFormat="1" applyFont="1" applyFill="1" applyBorder="1"/>
    <xf numFmtId="1" fontId="4" fillId="2" borderId="20" xfId="1" applyNumberFormat="1" applyFont="1" applyFill="1" applyBorder="1"/>
    <xf numFmtId="0" fontId="6" fillId="2" borderId="0" xfId="0" applyFont="1" applyFill="1"/>
    <xf numFmtId="3" fontId="6" fillId="2" borderId="0" xfId="1" applyNumberFormat="1" applyFont="1" applyFill="1" applyBorder="1"/>
    <xf numFmtId="3" fontId="6" fillId="2" borderId="0" xfId="0" applyNumberFormat="1" applyFont="1" applyFill="1"/>
    <xf numFmtId="10" fontId="4" fillId="2" borderId="17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J62"/>
  <sheetViews>
    <sheetView tabSelected="1" topLeftCell="A32" zoomScale="114" zoomScaleNormal="114" workbookViewId="0">
      <selection activeCell="J13" sqref="J13:M57"/>
    </sheetView>
  </sheetViews>
  <sheetFormatPr defaultColWidth="9.109375" defaultRowHeight="10.199999999999999" x14ac:dyDescent="0.2"/>
  <cols>
    <col min="1" max="1" width="13.6640625" style="1" customWidth="1"/>
    <col min="2" max="2" width="11.88671875" style="1" customWidth="1"/>
    <col min="3" max="3" width="10" style="6" customWidth="1"/>
    <col min="4" max="4" width="9.44140625" style="6" customWidth="1"/>
    <col min="5" max="5" width="10.109375" style="7" customWidth="1"/>
    <col min="6" max="6" width="11.88671875" style="7" customWidth="1"/>
    <col min="7" max="7" width="11.44140625" style="1" customWidth="1"/>
    <col min="8" max="11" width="12" style="1" customWidth="1"/>
    <col min="12" max="12" width="13.6640625" style="1" customWidth="1"/>
    <col min="13" max="13" width="12.6640625" style="1" hidden="1" customWidth="1"/>
    <col min="14" max="14" width="11.33203125" style="1" customWidth="1"/>
    <col min="15" max="15" width="6.5546875" style="1" hidden="1" customWidth="1"/>
    <col min="16" max="16" width="9.109375" style="1" hidden="1" customWidth="1"/>
    <col min="17" max="17" width="9" style="1" hidden="1" customWidth="1"/>
    <col min="18" max="18" width="7.5546875" style="1" hidden="1" customWidth="1"/>
    <col min="19" max="19" width="8" style="1" hidden="1" customWidth="1"/>
    <col min="20" max="20" width="6.5546875" style="1" hidden="1" customWidth="1"/>
    <col min="21" max="21" width="9.109375" style="1" hidden="1" customWidth="1"/>
    <col min="22" max="22" width="8.109375" style="1" hidden="1" customWidth="1"/>
    <col min="23" max="24" width="9.109375" style="2" hidden="1" customWidth="1"/>
    <col min="25" max="25" width="6.6640625" style="1" hidden="1" customWidth="1"/>
    <col min="26" max="50" width="0" style="1" hidden="1" customWidth="1"/>
    <col min="51" max="16384" width="9.109375" style="1"/>
  </cols>
  <sheetData>
    <row r="2" spans="1:36" ht="15.6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36" ht="15.6" x14ac:dyDescent="0.3">
      <c r="A3" s="58" t="s">
        <v>86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36" ht="9" customHeight="1" x14ac:dyDescent="0.25">
      <c r="A4" s="3"/>
      <c r="B4" s="3"/>
      <c r="C4" s="4"/>
      <c r="D4" s="4"/>
      <c r="E4" s="5"/>
      <c r="F4" s="5"/>
      <c r="G4" s="3"/>
      <c r="H4" s="3"/>
      <c r="I4" s="3"/>
      <c r="J4" s="3"/>
      <c r="K4" s="3"/>
      <c r="L4" s="3"/>
    </row>
    <row r="5" spans="1:36" ht="9" customHeight="1" x14ac:dyDescent="0.2"/>
    <row r="6" spans="1:36" ht="1.2" customHeight="1" x14ac:dyDescent="0.2"/>
    <row r="7" spans="1:36" hidden="1" x14ac:dyDescent="0.2"/>
    <row r="8" spans="1:36" ht="10.8" thickBot="1" x14ac:dyDescent="0.25">
      <c r="L8" s="8" t="s">
        <v>1</v>
      </c>
    </row>
    <row r="9" spans="1:36" ht="13.2" customHeight="1" x14ac:dyDescent="0.2">
      <c r="A9" s="50" t="s">
        <v>2</v>
      </c>
      <c r="B9" s="59" t="s">
        <v>3</v>
      </c>
      <c r="C9" s="62" t="s">
        <v>4</v>
      </c>
      <c r="D9" s="63"/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53" t="s">
        <v>12</v>
      </c>
      <c r="M9" s="9"/>
      <c r="N9" s="9"/>
      <c r="T9" s="10"/>
      <c r="U9" s="10"/>
      <c r="V9" s="10"/>
      <c r="W9" s="10"/>
      <c r="X9" s="10"/>
    </row>
    <row r="10" spans="1:36" ht="36.75" customHeight="1" thickBot="1" x14ac:dyDescent="0.25">
      <c r="A10" s="51"/>
      <c r="B10" s="60"/>
      <c r="C10" s="64"/>
      <c r="D10" s="65"/>
      <c r="E10" s="51"/>
      <c r="F10" s="51"/>
      <c r="G10" s="51"/>
      <c r="H10" s="51"/>
      <c r="I10" s="51"/>
      <c r="J10" s="51"/>
      <c r="K10" s="51"/>
      <c r="L10" s="54"/>
      <c r="M10" s="9"/>
      <c r="N10" s="9"/>
      <c r="O10" s="11"/>
      <c r="P10" s="12"/>
      <c r="Q10" s="56" t="s">
        <v>13</v>
      </c>
      <c r="R10" s="56"/>
      <c r="S10" s="56"/>
      <c r="T10" s="56"/>
      <c r="U10" s="56"/>
      <c r="V10" s="56"/>
      <c r="W10" s="56"/>
      <c r="X10" s="56"/>
      <c r="Y10" s="56"/>
    </row>
    <row r="11" spans="1:36" ht="42" customHeight="1" thickBot="1" x14ac:dyDescent="0.25">
      <c r="A11" s="52"/>
      <c r="B11" s="61"/>
      <c r="C11" s="13" t="s">
        <v>14</v>
      </c>
      <c r="D11" s="13" t="s">
        <v>15</v>
      </c>
      <c r="E11" s="52"/>
      <c r="F11" s="52"/>
      <c r="G11" s="52"/>
      <c r="H11" s="52"/>
      <c r="I11" s="52"/>
      <c r="J11" s="52"/>
      <c r="K11" s="52"/>
      <c r="L11" s="55"/>
      <c r="M11" s="11" t="s">
        <v>16</v>
      </c>
      <c r="N11" s="11"/>
      <c r="O11" s="11"/>
      <c r="P11" s="12" t="s">
        <v>17</v>
      </c>
      <c r="Q11" s="14" t="s">
        <v>18</v>
      </c>
      <c r="R11" s="14" t="s">
        <v>19</v>
      </c>
      <c r="S11" s="14" t="s">
        <v>20</v>
      </c>
      <c r="T11" s="14" t="s">
        <v>21</v>
      </c>
      <c r="U11" s="14" t="s">
        <v>22</v>
      </c>
      <c r="V11" s="14" t="s">
        <v>23</v>
      </c>
      <c r="W11" s="14" t="s">
        <v>24</v>
      </c>
      <c r="X11" s="14" t="s">
        <v>25</v>
      </c>
      <c r="Y11" s="14" t="s">
        <v>26</v>
      </c>
      <c r="Z11" s="1" t="s">
        <v>17</v>
      </c>
      <c r="AA11" s="11" t="s">
        <v>18</v>
      </c>
      <c r="AB11" s="11" t="s">
        <v>19</v>
      </c>
      <c r="AC11" s="11" t="s">
        <v>20</v>
      </c>
      <c r="AD11" s="11" t="s">
        <v>21</v>
      </c>
      <c r="AE11" s="11" t="s">
        <v>22</v>
      </c>
      <c r="AF11" s="11" t="s">
        <v>23</v>
      </c>
      <c r="AG11" s="11" t="s">
        <v>24</v>
      </c>
      <c r="AH11" s="11" t="s">
        <v>25</v>
      </c>
      <c r="AI11" s="11" t="s">
        <v>27</v>
      </c>
      <c r="AJ11" s="11"/>
    </row>
    <row r="12" spans="1:36" ht="10.8" thickBot="1" x14ac:dyDescent="0.25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1"/>
      <c r="O12" s="16"/>
      <c r="P12" s="12"/>
      <c r="Q12" s="17"/>
      <c r="R12" s="17"/>
      <c r="S12" s="17"/>
      <c r="T12" s="17"/>
      <c r="U12" s="12"/>
      <c r="V12" s="12"/>
      <c r="W12" s="18"/>
      <c r="X12" s="18"/>
      <c r="Y12" s="12"/>
    </row>
    <row r="13" spans="1:36" x14ac:dyDescent="0.2">
      <c r="A13" s="19" t="s">
        <v>41</v>
      </c>
      <c r="B13" s="20">
        <v>1255.8780529100529</v>
      </c>
      <c r="C13" s="20">
        <v>368</v>
      </c>
      <c r="D13" s="20">
        <v>228.09962654409654</v>
      </c>
      <c r="E13" s="20">
        <v>38.060413354531001</v>
      </c>
      <c r="F13" s="20">
        <v>38</v>
      </c>
      <c r="G13" s="20">
        <v>0</v>
      </c>
      <c r="H13" s="20">
        <v>0</v>
      </c>
      <c r="I13" s="20">
        <v>0</v>
      </c>
      <c r="J13" s="20">
        <v>2676.2124999999996</v>
      </c>
      <c r="K13" s="20">
        <v>6574.7756000000008</v>
      </c>
      <c r="L13" s="21">
        <v>5065.83</v>
      </c>
      <c r="M13" s="22">
        <v>7234.4348598130846</v>
      </c>
      <c r="N13" s="22"/>
      <c r="O13" s="23"/>
      <c r="P13" s="12">
        <v>1323</v>
      </c>
      <c r="Q13" s="24">
        <v>1860</v>
      </c>
      <c r="R13" s="24">
        <v>960</v>
      </c>
      <c r="S13" s="24">
        <v>20</v>
      </c>
      <c r="T13" s="24">
        <v>8115</v>
      </c>
      <c r="U13" s="12">
        <v>7617.78</v>
      </c>
      <c r="V13" s="12">
        <v>12994.8</v>
      </c>
      <c r="W13" s="18">
        <v>28109.9</v>
      </c>
      <c r="X13" s="18">
        <v>10510.5</v>
      </c>
      <c r="Y13" s="12">
        <v>16939.650000000001</v>
      </c>
      <c r="Z13" s="25">
        <f t="shared" ref="Z13:AB56" si="0">B13/P13</f>
        <v>0.94926534611493041</v>
      </c>
      <c r="AA13" s="25">
        <f t="shared" si="0"/>
        <v>0.19784946236559139</v>
      </c>
      <c r="AB13" s="25">
        <f t="shared" si="0"/>
        <v>0.23760377765010057</v>
      </c>
      <c r="AC13" s="25">
        <f t="shared" ref="AC13:AD56" si="1">F13/S13</f>
        <v>1.9</v>
      </c>
      <c r="AD13" s="25">
        <f t="shared" si="1"/>
        <v>0</v>
      </c>
      <c r="AE13" s="25" t="e">
        <f>#REF!/U13</f>
        <v>#REF!</v>
      </c>
      <c r="AF13" s="25">
        <f t="shared" ref="AF13:AG56" si="2">H13/V13</f>
        <v>0</v>
      </c>
      <c r="AG13" s="25">
        <f t="shared" si="2"/>
        <v>0</v>
      </c>
      <c r="AH13" s="25">
        <f t="shared" ref="AH13:AH56" si="3">K13/X13</f>
        <v>0.62554356120070409</v>
      </c>
      <c r="AI13" s="25">
        <f>M13/Y13</f>
        <v>0.42707109413790034</v>
      </c>
      <c r="AJ13" s="19" t="s">
        <v>41</v>
      </c>
    </row>
    <row r="14" spans="1:36" x14ac:dyDescent="0.2">
      <c r="A14" s="26" t="s">
        <v>42</v>
      </c>
      <c r="B14" s="27">
        <v>1135.5700051205899</v>
      </c>
      <c r="C14" s="27">
        <v>490.1917808219178</v>
      </c>
      <c r="D14" s="27">
        <v>212.85345108064141</v>
      </c>
      <c r="E14" s="27">
        <v>38.517006802721092</v>
      </c>
      <c r="F14" s="27">
        <v>38</v>
      </c>
      <c r="G14" s="27">
        <v>9780.61</v>
      </c>
      <c r="H14" s="27">
        <v>6201.0805405405408</v>
      </c>
      <c r="I14" s="27">
        <v>21841.965</v>
      </c>
      <c r="J14" s="27">
        <v>2920.0945000000002</v>
      </c>
      <c r="K14" s="27">
        <v>5609.0916190476191</v>
      </c>
      <c r="L14" s="28">
        <v>8265.9723076923074</v>
      </c>
      <c r="M14" s="22">
        <v>6136.7004065040655</v>
      </c>
      <c r="N14" s="22"/>
      <c r="O14" s="23"/>
      <c r="P14" s="12">
        <v>1323</v>
      </c>
      <c r="Q14" s="24">
        <v>1860</v>
      </c>
      <c r="R14" s="24">
        <v>960</v>
      </c>
      <c r="S14" s="24">
        <v>20</v>
      </c>
      <c r="T14" s="24">
        <v>8115</v>
      </c>
      <c r="U14" s="12">
        <v>7617.78</v>
      </c>
      <c r="V14" s="12">
        <v>12994.8</v>
      </c>
      <c r="W14" s="18">
        <v>28109.9</v>
      </c>
      <c r="X14" s="18">
        <v>10510.5</v>
      </c>
      <c r="Y14" s="12">
        <v>16939.650000000001</v>
      </c>
      <c r="Z14" s="25">
        <f t="shared" si="0"/>
        <v>0.85832955791427812</v>
      </c>
      <c r="AA14" s="25">
        <f t="shared" si="0"/>
        <v>0.26354396818382675</v>
      </c>
      <c r="AB14" s="25">
        <f t="shared" si="0"/>
        <v>0.22172234487566814</v>
      </c>
      <c r="AC14" s="25">
        <f t="shared" si="1"/>
        <v>1.9</v>
      </c>
      <c r="AD14" s="25">
        <f t="shared" si="1"/>
        <v>1.2052507701786814</v>
      </c>
      <c r="AE14" s="25" t="e">
        <f>#REF!/U14</f>
        <v>#REF!</v>
      </c>
      <c r="AF14" s="25">
        <f t="shared" si="2"/>
        <v>0.47719707425589786</v>
      </c>
      <c r="AG14" s="25">
        <f t="shared" si="2"/>
        <v>0.77702037360502885</v>
      </c>
      <c r="AH14" s="25">
        <f t="shared" si="3"/>
        <v>0.53366553627778124</v>
      </c>
      <c r="AI14" s="25">
        <f t="shared" ref="AI14:AI56" si="4">M14/Y14</f>
        <v>0.3622684297788954</v>
      </c>
      <c r="AJ14" s="26" t="s">
        <v>42</v>
      </c>
    </row>
    <row r="15" spans="1:36" x14ac:dyDescent="0.2">
      <c r="A15" s="26" t="s">
        <v>43</v>
      </c>
      <c r="B15" s="27">
        <v>1184.9504331178866</v>
      </c>
      <c r="C15" s="27">
        <v>581.35922330097083</v>
      </c>
      <c r="D15" s="27">
        <v>240.01599437148218</v>
      </c>
      <c r="E15" s="27">
        <v>38</v>
      </c>
      <c r="F15" s="27">
        <v>38</v>
      </c>
      <c r="G15" s="27">
        <v>0</v>
      </c>
      <c r="H15" s="27">
        <v>0</v>
      </c>
      <c r="I15" s="27">
        <v>0</v>
      </c>
      <c r="J15" s="27">
        <v>2402.7964285714288</v>
      </c>
      <c r="K15" s="27">
        <v>4946.8923287671232</v>
      </c>
      <c r="L15" s="28">
        <v>0</v>
      </c>
      <c r="M15" s="22">
        <v>5288.9066666666668</v>
      </c>
      <c r="N15" s="22"/>
      <c r="O15" s="23"/>
      <c r="P15" s="12">
        <v>1323</v>
      </c>
      <c r="Q15" s="24">
        <v>1860</v>
      </c>
      <c r="R15" s="24">
        <v>960</v>
      </c>
      <c r="S15" s="24">
        <v>20</v>
      </c>
      <c r="T15" s="24">
        <v>8115</v>
      </c>
      <c r="U15" s="12">
        <v>7617.78</v>
      </c>
      <c r="V15" s="12">
        <v>12994.8</v>
      </c>
      <c r="W15" s="18">
        <v>28109.9</v>
      </c>
      <c r="X15" s="18">
        <v>10510.5</v>
      </c>
      <c r="Y15" s="12">
        <v>16939.650000000001</v>
      </c>
      <c r="Z15" s="25">
        <f t="shared" si="0"/>
        <v>0.89565414445796421</v>
      </c>
      <c r="AA15" s="25">
        <f t="shared" si="0"/>
        <v>0.312558722204823</v>
      </c>
      <c r="AB15" s="25">
        <f t="shared" si="0"/>
        <v>0.25001666080362728</v>
      </c>
      <c r="AC15" s="25">
        <f t="shared" si="1"/>
        <v>1.9</v>
      </c>
      <c r="AD15" s="25">
        <f t="shared" si="1"/>
        <v>0</v>
      </c>
      <c r="AE15" s="25" t="e">
        <f>#REF!/U15</f>
        <v>#REF!</v>
      </c>
      <c r="AF15" s="25">
        <f t="shared" si="2"/>
        <v>0</v>
      </c>
      <c r="AG15" s="25">
        <f t="shared" si="2"/>
        <v>0</v>
      </c>
      <c r="AH15" s="25">
        <f t="shared" si="3"/>
        <v>0.47066194079892709</v>
      </c>
      <c r="AI15" s="25">
        <f t="shared" si="4"/>
        <v>0.31222053977896036</v>
      </c>
      <c r="AJ15" s="26" t="s">
        <v>43</v>
      </c>
    </row>
    <row r="16" spans="1:36" x14ac:dyDescent="0.2">
      <c r="A16" s="26" t="s">
        <v>44</v>
      </c>
      <c r="B16" s="27">
        <v>1104.8937741739658</v>
      </c>
      <c r="C16" s="27">
        <v>471.5151515151515</v>
      </c>
      <c r="D16" s="27">
        <v>223.37570523891767</v>
      </c>
      <c r="E16" s="27">
        <v>38.29457364341085</v>
      </c>
      <c r="F16" s="27">
        <v>38</v>
      </c>
      <c r="G16" s="27">
        <v>0</v>
      </c>
      <c r="H16" s="27">
        <v>0</v>
      </c>
      <c r="I16" s="27">
        <v>0</v>
      </c>
      <c r="J16" s="27">
        <v>2364.8271428571429</v>
      </c>
      <c r="K16" s="27">
        <v>5970.8038823529414</v>
      </c>
      <c r="L16" s="28">
        <v>0</v>
      </c>
      <c r="M16" s="22">
        <v>5460.8677777777784</v>
      </c>
      <c r="N16" s="22"/>
      <c r="O16" s="23"/>
      <c r="P16" s="12">
        <v>1323</v>
      </c>
      <c r="Q16" s="24">
        <v>1860</v>
      </c>
      <c r="R16" s="24">
        <v>960</v>
      </c>
      <c r="S16" s="24">
        <v>20</v>
      </c>
      <c r="T16" s="24">
        <v>8115</v>
      </c>
      <c r="U16" s="12">
        <v>7617.78</v>
      </c>
      <c r="V16" s="12">
        <v>12994.8</v>
      </c>
      <c r="W16" s="18">
        <v>28109.9</v>
      </c>
      <c r="X16" s="18">
        <v>10510.5</v>
      </c>
      <c r="Y16" s="12">
        <v>16939.650000000001</v>
      </c>
      <c r="Z16" s="25">
        <f t="shared" si="0"/>
        <v>0.83514268645046541</v>
      </c>
      <c r="AA16" s="25">
        <f t="shared" si="0"/>
        <v>0.25350276963180191</v>
      </c>
      <c r="AB16" s="25">
        <f t="shared" si="0"/>
        <v>0.23268302629053925</v>
      </c>
      <c r="AC16" s="25">
        <f t="shared" si="1"/>
        <v>1.9</v>
      </c>
      <c r="AD16" s="25">
        <f t="shared" si="1"/>
        <v>0</v>
      </c>
      <c r="AE16" s="25" t="e">
        <f>#REF!/U16</f>
        <v>#REF!</v>
      </c>
      <c r="AF16" s="25">
        <f t="shared" si="2"/>
        <v>0</v>
      </c>
      <c r="AG16" s="25">
        <f t="shared" si="2"/>
        <v>0</v>
      </c>
      <c r="AH16" s="25">
        <f t="shared" si="3"/>
        <v>0.56807990888663162</v>
      </c>
      <c r="AI16" s="25">
        <f t="shared" si="4"/>
        <v>0.32237193671520831</v>
      </c>
      <c r="AJ16" s="26" t="s">
        <v>44</v>
      </c>
    </row>
    <row r="17" spans="1:36" x14ac:dyDescent="0.2">
      <c r="A17" s="26" t="s">
        <v>45</v>
      </c>
      <c r="B17" s="27">
        <v>1378.1219231604755</v>
      </c>
      <c r="C17" s="27">
        <v>429.27804878048778</v>
      </c>
      <c r="D17" s="27">
        <v>222.03346258923065</v>
      </c>
      <c r="E17" s="27">
        <v>38</v>
      </c>
      <c r="F17" s="27">
        <v>38</v>
      </c>
      <c r="G17" s="27">
        <v>9797.27</v>
      </c>
      <c r="H17" s="27">
        <v>5953.6083018867921</v>
      </c>
      <c r="I17" s="27">
        <v>20704.985999999997</v>
      </c>
      <c r="J17" s="27">
        <v>2592.1941176470591</v>
      </c>
      <c r="K17" s="27">
        <v>5366.4698947368424</v>
      </c>
      <c r="L17" s="28">
        <v>7619.4617241379319</v>
      </c>
      <c r="M17" s="22">
        <v>5866.0318264840189</v>
      </c>
      <c r="N17" s="22"/>
      <c r="O17" s="23"/>
      <c r="P17" s="12">
        <v>1323</v>
      </c>
      <c r="Q17" s="24">
        <v>1860</v>
      </c>
      <c r="R17" s="24">
        <v>960</v>
      </c>
      <c r="S17" s="24">
        <v>20</v>
      </c>
      <c r="T17" s="24">
        <v>8115</v>
      </c>
      <c r="U17" s="12">
        <v>7617.78</v>
      </c>
      <c r="V17" s="12">
        <v>12994.8</v>
      </c>
      <c r="W17" s="18">
        <v>28109.9</v>
      </c>
      <c r="X17" s="18">
        <v>10510.5</v>
      </c>
      <c r="Y17" s="12">
        <v>16939.650000000001</v>
      </c>
      <c r="Z17" s="25">
        <f t="shared" si="0"/>
        <v>1.0416643410132089</v>
      </c>
      <c r="AA17" s="25">
        <f t="shared" si="0"/>
        <v>0.23079464988198267</v>
      </c>
      <c r="AB17" s="25">
        <f t="shared" si="0"/>
        <v>0.23128485686378192</v>
      </c>
      <c r="AC17" s="25">
        <f t="shared" si="1"/>
        <v>1.9</v>
      </c>
      <c r="AD17" s="25">
        <f t="shared" si="1"/>
        <v>1.2073037584719655</v>
      </c>
      <c r="AE17" s="25" t="e">
        <f>#REF!/U17</f>
        <v>#REF!</v>
      </c>
      <c r="AF17" s="25">
        <f t="shared" si="2"/>
        <v>0.45815313062815838</v>
      </c>
      <c r="AG17" s="25">
        <f t="shared" si="2"/>
        <v>0.73657273771873955</v>
      </c>
      <c r="AH17" s="25">
        <f t="shared" si="3"/>
        <v>0.5105817891381802</v>
      </c>
      <c r="AI17" s="25">
        <f t="shared" si="4"/>
        <v>0.34629002526522201</v>
      </c>
      <c r="AJ17" s="26" t="s">
        <v>45</v>
      </c>
    </row>
    <row r="18" spans="1:36" x14ac:dyDescent="0.2">
      <c r="A18" s="26" t="s">
        <v>46</v>
      </c>
      <c r="B18" s="27">
        <v>1213.7847177024983</v>
      </c>
      <c r="C18" s="27">
        <v>477.14285714285717</v>
      </c>
      <c r="D18" s="27">
        <v>207.74279615795092</v>
      </c>
      <c r="E18" s="27">
        <v>38.091566265060244</v>
      </c>
      <c r="F18" s="27">
        <v>38</v>
      </c>
      <c r="G18" s="27">
        <v>8230</v>
      </c>
      <c r="H18" s="27">
        <v>2222.92</v>
      </c>
      <c r="I18" s="27">
        <v>0</v>
      </c>
      <c r="J18" s="27">
        <v>2706.6015789473686</v>
      </c>
      <c r="K18" s="27">
        <v>6719.6901315789473</v>
      </c>
      <c r="L18" s="28">
        <v>9163.8775000000005</v>
      </c>
      <c r="M18" s="22">
        <v>7214.1854216867468</v>
      </c>
      <c r="N18" s="22"/>
      <c r="O18" s="23"/>
      <c r="P18" s="12">
        <v>1323</v>
      </c>
      <c r="Q18" s="24">
        <v>1860</v>
      </c>
      <c r="R18" s="24">
        <v>960</v>
      </c>
      <c r="S18" s="24">
        <v>20</v>
      </c>
      <c r="T18" s="24">
        <v>8115</v>
      </c>
      <c r="U18" s="12">
        <v>7617.78</v>
      </c>
      <c r="V18" s="12">
        <v>12994.8</v>
      </c>
      <c r="W18" s="18">
        <v>28109.9</v>
      </c>
      <c r="X18" s="18">
        <v>10510.5</v>
      </c>
      <c r="Y18" s="12">
        <v>16939.650000000001</v>
      </c>
      <c r="Z18" s="25">
        <f t="shared" si="0"/>
        <v>0.91744876621504023</v>
      </c>
      <c r="AA18" s="25">
        <f t="shared" si="0"/>
        <v>0.25652841781874042</v>
      </c>
      <c r="AB18" s="25">
        <f t="shared" si="0"/>
        <v>0.21639874599786554</v>
      </c>
      <c r="AC18" s="25">
        <f t="shared" si="1"/>
        <v>1.9</v>
      </c>
      <c r="AD18" s="25">
        <f t="shared" si="1"/>
        <v>1.0141712877387554</v>
      </c>
      <c r="AE18" s="25" t="e">
        <f>#REF!/U18</f>
        <v>#REF!</v>
      </c>
      <c r="AF18" s="25">
        <f t="shared" si="2"/>
        <v>0.17106227106227107</v>
      </c>
      <c r="AG18" s="25">
        <f t="shared" si="2"/>
        <v>0</v>
      </c>
      <c r="AH18" s="25">
        <f t="shared" si="3"/>
        <v>0.6393311575642403</v>
      </c>
      <c r="AI18" s="25">
        <f t="shared" si="4"/>
        <v>0.42587570709470068</v>
      </c>
      <c r="AJ18" s="26" t="s">
        <v>46</v>
      </c>
    </row>
    <row r="19" spans="1:36" x14ac:dyDescent="0.2">
      <c r="A19" s="26" t="s">
        <v>47</v>
      </c>
      <c r="B19" s="27">
        <v>1054.0947752590171</v>
      </c>
      <c r="C19" s="27">
        <v>457.58241758241758</v>
      </c>
      <c r="D19" s="27">
        <v>225.13732756132754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2636.5718181818183</v>
      </c>
      <c r="K19" s="27">
        <v>6500.5674468085099</v>
      </c>
      <c r="L19" s="28">
        <v>0</v>
      </c>
      <c r="M19" s="22">
        <v>5767.740689655172</v>
      </c>
      <c r="N19" s="22"/>
      <c r="O19" s="23"/>
      <c r="P19" s="12">
        <v>1323</v>
      </c>
      <c r="Q19" s="24">
        <v>1860</v>
      </c>
      <c r="R19" s="24">
        <v>960</v>
      </c>
      <c r="S19" s="24">
        <v>20</v>
      </c>
      <c r="T19" s="24">
        <v>8115</v>
      </c>
      <c r="U19" s="12">
        <v>7617.78</v>
      </c>
      <c r="V19" s="12">
        <v>12994.8</v>
      </c>
      <c r="W19" s="18">
        <v>28109.9</v>
      </c>
      <c r="X19" s="18">
        <v>10510.5</v>
      </c>
      <c r="Y19" s="12">
        <v>16939.650000000001</v>
      </c>
      <c r="Z19" s="25">
        <f t="shared" si="0"/>
        <v>0.7967458618737846</v>
      </c>
      <c r="AA19" s="25">
        <f t="shared" si="0"/>
        <v>0.24601205246366536</v>
      </c>
      <c r="AB19" s="25">
        <f t="shared" si="0"/>
        <v>0.23451804954304953</v>
      </c>
      <c r="AC19" s="25">
        <f t="shared" si="1"/>
        <v>0</v>
      </c>
      <c r="AD19" s="25">
        <f t="shared" si="1"/>
        <v>0</v>
      </c>
      <c r="AE19" s="25" t="e">
        <f>#REF!/U19</f>
        <v>#REF!</v>
      </c>
      <c r="AF19" s="25">
        <f t="shared" si="2"/>
        <v>0</v>
      </c>
      <c r="AG19" s="25">
        <f t="shared" si="2"/>
        <v>0</v>
      </c>
      <c r="AH19" s="25">
        <f t="shared" si="3"/>
        <v>0.61848317842238809</v>
      </c>
      <c r="AI19" s="25">
        <f t="shared" si="4"/>
        <v>0.3404875950598254</v>
      </c>
      <c r="AJ19" s="26" t="s">
        <v>47</v>
      </c>
    </row>
    <row r="20" spans="1:36" x14ac:dyDescent="0.2">
      <c r="A20" s="26" t="s">
        <v>48</v>
      </c>
      <c r="B20" s="27">
        <v>1223.2939206414474</v>
      </c>
      <c r="C20" s="27">
        <v>542.43243243243239</v>
      </c>
      <c r="D20" s="27">
        <v>230.39953288846519</v>
      </c>
      <c r="E20" s="27">
        <v>38.463414634146339</v>
      </c>
      <c r="F20" s="27">
        <v>38</v>
      </c>
      <c r="G20" s="27">
        <v>0</v>
      </c>
      <c r="H20" s="27">
        <v>2731.7170370370372</v>
      </c>
      <c r="I20" s="27">
        <v>23736.93</v>
      </c>
      <c r="J20" s="27">
        <v>2429.3453488372093</v>
      </c>
      <c r="K20" s="27">
        <v>4588.5621854304627</v>
      </c>
      <c r="L20" s="28">
        <v>4199.1711111111108</v>
      </c>
      <c r="M20" s="22">
        <v>4113.9274876847285</v>
      </c>
      <c r="N20" s="22"/>
      <c r="O20" s="23"/>
      <c r="P20" s="12">
        <v>1323</v>
      </c>
      <c r="Q20" s="24">
        <v>1860</v>
      </c>
      <c r="R20" s="24">
        <v>960</v>
      </c>
      <c r="S20" s="24">
        <v>20</v>
      </c>
      <c r="T20" s="24">
        <v>8115</v>
      </c>
      <c r="U20" s="12">
        <v>7617.78</v>
      </c>
      <c r="V20" s="12">
        <v>12994.8</v>
      </c>
      <c r="W20" s="18">
        <v>28109.9</v>
      </c>
      <c r="X20" s="18">
        <v>10510.5</v>
      </c>
      <c r="Y20" s="12">
        <v>16939.650000000001</v>
      </c>
      <c r="Z20" s="25">
        <f t="shared" si="0"/>
        <v>0.92463637236692919</v>
      </c>
      <c r="AA20" s="25">
        <f t="shared" si="0"/>
        <v>0.29163034001743676</v>
      </c>
      <c r="AB20" s="25">
        <f t="shared" si="0"/>
        <v>0.23999951342548456</v>
      </c>
      <c r="AC20" s="25">
        <f t="shared" si="1"/>
        <v>1.9</v>
      </c>
      <c r="AD20" s="25">
        <f t="shared" si="1"/>
        <v>0</v>
      </c>
      <c r="AE20" s="25" t="e">
        <f>#REF!/U20</f>
        <v>#REF!</v>
      </c>
      <c r="AF20" s="25">
        <f t="shared" si="2"/>
        <v>0.21021616623857522</v>
      </c>
      <c r="AG20" s="25">
        <f t="shared" si="2"/>
        <v>0.84443310008217742</v>
      </c>
      <c r="AH20" s="25">
        <f t="shared" si="3"/>
        <v>0.43656935306887995</v>
      </c>
      <c r="AI20" s="25">
        <f t="shared" si="4"/>
        <v>0.24285788004384554</v>
      </c>
      <c r="AJ20" s="26" t="s">
        <v>48</v>
      </c>
    </row>
    <row r="21" spans="1:36" x14ac:dyDescent="0.2">
      <c r="A21" s="26" t="s">
        <v>49</v>
      </c>
      <c r="B21" s="27">
        <v>1213.0109498051072</v>
      </c>
      <c r="C21" s="27">
        <v>580.64516129032256</v>
      </c>
      <c r="D21" s="27">
        <v>237.56535685645548</v>
      </c>
      <c r="E21" s="27">
        <v>38.07421875</v>
      </c>
      <c r="F21" s="27">
        <v>38</v>
      </c>
      <c r="G21" s="27">
        <v>9793.7000000000007</v>
      </c>
      <c r="H21" s="27">
        <v>3921.0257894736847</v>
      </c>
      <c r="I21" s="27">
        <v>23516.78</v>
      </c>
      <c r="J21" s="27">
        <v>1174.7</v>
      </c>
      <c r="K21" s="27">
        <v>4129.801851851852</v>
      </c>
      <c r="L21" s="28">
        <v>4502.96</v>
      </c>
      <c r="M21" s="22">
        <v>3980.0915624999998</v>
      </c>
      <c r="N21" s="22"/>
      <c r="O21" s="23"/>
      <c r="P21" s="12">
        <v>1323</v>
      </c>
      <c r="Q21" s="24">
        <v>1860</v>
      </c>
      <c r="R21" s="24">
        <v>960</v>
      </c>
      <c r="S21" s="24">
        <v>20</v>
      </c>
      <c r="T21" s="24">
        <v>8115</v>
      </c>
      <c r="U21" s="12">
        <v>7617.78</v>
      </c>
      <c r="V21" s="12">
        <v>12994.8</v>
      </c>
      <c r="W21" s="18">
        <v>28109.9</v>
      </c>
      <c r="X21" s="18">
        <v>10510.5</v>
      </c>
      <c r="Y21" s="12">
        <v>16939.650000000001</v>
      </c>
      <c r="Z21" s="25">
        <f t="shared" si="0"/>
        <v>0.91686390763802506</v>
      </c>
      <c r="AA21" s="25">
        <f t="shared" si="0"/>
        <v>0.31217481789802287</v>
      </c>
      <c r="AB21" s="25">
        <f t="shared" si="0"/>
        <v>0.24746391339214113</v>
      </c>
      <c r="AC21" s="25">
        <f t="shared" si="1"/>
        <v>1.9</v>
      </c>
      <c r="AD21" s="25">
        <f t="shared" si="1"/>
        <v>1.206863832409119</v>
      </c>
      <c r="AE21" s="25" t="e">
        <f>#REF!/U21</f>
        <v>#REF!</v>
      </c>
      <c r="AF21" s="25">
        <f t="shared" si="2"/>
        <v>0.30173806364651129</v>
      </c>
      <c r="AG21" s="25">
        <f t="shared" si="2"/>
        <v>0.83660133974151452</v>
      </c>
      <c r="AH21" s="25">
        <f t="shared" si="3"/>
        <v>0.3929215405405882</v>
      </c>
      <c r="AI21" s="25">
        <f t="shared" si="4"/>
        <v>0.23495713090294071</v>
      </c>
      <c r="AJ21" s="26" t="s">
        <v>49</v>
      </c>
    </row>
    <row r="22" spans="1:36" x14ac:dyDescent="0.2">
      <c r="A22" s="26" t="s">
        <v>50</v>
      </c>
      <c r="B22" s="27">
        <v>1124.1179650168294</v>
      </c>
      <c r="C22" s="27">
        <v>387.85714285714283</v>
      </c>
      <c r="D22" s="27">
        <v>222.23965558478832</v>
      </c>
      <c r="E22" s="27">
        <v>38.711943793911004</v>
      </c>
      <c r="F22" s="27">
        <v>38</v>
      </c>
      <c r="G22" s="27">
        <v>0</v>
      </c>
      <c r="H22" s="27">
        <v>2902.0586111111111</v>
      </c>
      <c r="I22" s="27">
        <v>23516.78</v>
      </c>
      <c r="J22" s="27">
        <v>6395.666666666667</v>
      </c>
      <c r="K22" s="27">
        <v>6921.742753623188</v>
      </c>
      <c r="L22" s="28">
        <v>8503.6628571428573</v>
      </c>
      <c r="M22" s="22">
        <v>7504.0463333333337</v>
      </c>
      <c r="N22" s="22"/>
      <c r="O22" s="23"/>
      <c r="P22" s="12">
        <v>1323</v>
      </c>
      <c r="Q22" s="24">
        <v>1860</v>
      </c>
      <c r="R22" s="24">
        <v>960</v>
      </c>
      <c r="S22" s="24">
        <v>20</v>
      </c>
      <c r="T22" s="24">
        <v>8115</v>
      </c>
      <c r="U22" s="12">
        <v>7617.78</v>
      </c>
      <c r="V22" s="12">
        <v>12994.8</v>
      </c>
      <c r="W22" s="18">
        <v>28109.9</v>
      </c>
      <c r="X22" s="18">
        <v>10510.5</v>
      </c>
      <c r="Y22" s="12">
        <v>16939.650000000001</v>
      </c>
      <c r="Z22" s="25">
        <f t="shared" si="0"/>
        <v>0.84967344294544933</v>
      </c>
      <c r="AA22" s="25">
        <f t="shared" si="0"/>
        <v>0.2085253456221198</v>
      </c>
      <c r="AB22" s="25">
        <f t="shared" si="0"/>
        <v>0.23149964123415451</v>
      </c>
      <c r="AC22" s="25">
        <f t="shared" si="1"/>
        <v>1.9</v>
      </c>
      <c r="AD22" s="25">
        <f t="shared" si="1"/>
        <v>0</v>
      </c>
      <c r="AE22" s="25" t="e">
        <f>#REF!/U22</f>
        <v>#REF!</v>
      </c>
      <c r="AF22" s="25">
        <f t="shared" si="2"/>
        <v>0.22332460762082612</v>
      </c>
      <c r="AG22" s="25">
        <f t="shared" si="2"/>
        <v>0.83660133974151452</v>
      </c>
      <c r="AH22" s="25">
        <f t="shared" si="3"/>
        <v>0.65855504054261815</v>
      </c>
      <c r="AI22" s="25">
        <f t="shared" si="4"/>
        <v>0.44298709438113143</v>
      </c>
      <c r="AJ22" s="26" t="s">
        <v>50</v>
      </c>
    </row>
    <row r="23" spans="1:36" x14ac:dyDescent="0.2">
      <c r="A23" s="26" t="s">
        <v>51</v>
      </c>
      <c r="B23" s="27">
        <v>1141.9868376208422</v>
      </c>
      <c r="C23" s="27">
        <v>585.6</v>
      </c>
      <c r="D23" s="27">
        <v>228.22274509803924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2357.3575000000001</v>
      </c>
      <c r="K23" s="27">
        <v>8004.3635294117639</v>
      </c>
      <c r="L23" s="28">
        <v>8772.1919999999991</v>
      </c>
      <c r="M23" s="22">
        <v>7645.9230769230762</v>
      </c>
      <c r="N23" s="22"/>
      <c r="O23" s="23"/>
      <c r="P23" s="12">
        <v>1323</v>
      </c>
      <c r="Q23" s="24">
        <v>1860</v>
      </c>
      <c r="R23" s="24">
        <v>960</v>
      </c>
      <c r="S23" s="24">
        <v>20</v>
      </c>
      <c r="T23" s="24">
        <v>8115</v>
      </c>
      <c r="U23" s="12">
        <v>7617.78</v>
      </c>
      <c r="V23" s="12">
        <v>12994.8</v>
      </c>
      <c r="W23" s="18">
        <v>28109.9</v>
      </c>
      <c r="X23" s="18">
        <v>10510.5</v>
      </c>
      <c r="Y23" s="12">
        <v>16939.650000000001</v>
      </c>
      <c r="Z23" s="25">
        <f t="shared" si="0"/>
        <v>0.86317977144432512</v>
      </c>
      <c r="AA23" s="25">
        <f t="shared" si="0"/>
        <v>0.31483870967741939</v>
      </c>
      <c r="AB23" s="25">
        <f t="shared" si="0"/>
        <v>0.23773202614379088</v>
      </c>
      <c r="AC23" s="25">
        <f t="shared" si="1"/>
        <v>0</v>
      </c>
      <c r="AD23" s="25">
        <f t="shared" si="1"/>
        <v>0</v>
      </c>
      <c r="AE23" s="25" t="e">
        <f>#REF!/U23</f>
        <v>#REF!</v>
      </c>
      <c r="AF23" s="25">
        <f t="shared" si="2"/>
        <v>0</v>
      </c>
      <c r="AG23" s="25">
        <f t="shared" si="2"/>
        <v>0</v>
      </c>
      <c r="AH23" s="25">
        <f t="shared" si="3"/>
        <v>0.76155877735709665</v>
      </c>
      <c r="AI23" s="25">
        <f t="shared" si="4"/>
        <v>0.45136251793414123</v>
      </c>
      <c r="AJ23" s="26" t="s">
        <v>51</v>
      </c>
    </row>
    <row r="24" spans="1:36" x14ac:dyDescent="0.2">
      <c r="A24" s="26" t="s">
        <v>52</v>
      </c>
      <c r="B24" s="27">
        <v>1043.3952651626134</v>
      </c>
      <c r="C24" s="27">
        <v>661.81818181818187</v>
      </c>
      <c r="D24" s="27">
        <v>215.08169596690797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8">
        <v>0</v>
      </c>
      <c r="M24" s="22">
        <v>0</v>
      </c>
      <c r="N24" s="22"/>
      <c r="O24" s="23"/>
      <c r="P24" s="12">
        <v>1323</v>
      </c>
      <c r="Q24" s="24">
        <v>1860</v>
      </c>
      <c r="R24" s="24">
        <v>960</v>
      </c>
      <c r="S24" s="24">
        <v>20</v>
      </c>
      <c r="T24" s="24">
        <v>8115</v>
      </c>
      <c r="U24" s="12">
        <v>7617.78</v>
      </c>
      <c r="V24" s="12">
        <v>12994.8</v>
      </c>
      <c r="W24" s="18">
        <v>28109.9</v>
      </c>
      <c r="X24" s="18">
        <v>10510.5</v>
      </c>
      <c r="Y24" s="12">
        <v>16939.650000000001</v>
      </c>
      <c r="Z24" s="25">
        <f t="shared" si="0"/>
        <v>0.78865855265503659</v>
      </c>
      <c r="AA24" s="25">
        <f t="shared" si="0"/>
        <v>0.35581622678396874</v>
      </c>
      <c r="AB24" s="25">
        <f t="shared" si="0"/>
        <v>0.22404343329886248</v>
      </c>
      <c r="AC24" s="25">
        <f t="shared" si="1"/>
        <v>0</v>
      </c>
      <c r="AD24" s="25">
        <f t="shared" si="1"/>
        <v>0</v>
      </c>
      <c r="AE24" s="25" t="e">
        <f>#REF!/U24</f>
        <v>#REF!</v>
      </c>
      <c r="AF24" s="25">
        <f t="shared" si="2"/>
        <v>0</v>
      </c>
      <c r="AG24" s="25">
        <f t="shared" si="2"/>
        <v>0</v>
      </c>
      <c r="AH24" s="25">
        <f t="shared" si="3"/>
        <v>0</v>
      </c>
      <c r="AI24" s="25">
        <f t="shared" si="4"/>
        <v>0</v>
      </c>
      <c r="AJ24" s="26" t="s">
        <v>52</v>
      </c>
    </row>
    <row r="25" spans="1:36" x14ac:dyDescent="0.2">
      <c r="A25" s="26" t="s">
        <v>53</v>
      </c>
      <c r="B25" s="27">
        <v>1315.2192737921405</v>
      </c>
      <c r="C25" s="27">
        <v>388.34645669291336</v>
      </c>
      <c r="D25" s="27">
        <v>209.80437753329474</v>
      </c>
      <c r="E25" s="27">
        <v>38.533477321814253</v>
      </c>
      <c r="F25" s="27">
        <v>38</v>
      </c>
      <c r="G25" s="27">
        <v>9533.0833333333339</v>
      </c>
      <c r="H25" s="27">
        <v>2778.6842241379309</v>
      </c>
      <c r="I25" s="27">
        <v>23516.78</v>
      </c>
      <c r="J25" s="27">
        <v>2040.0608192771085</v>
      </c>
      <c r="K25" s="27">
        <v>5621.7394164456227</v>
      </c>
      <c r="L25" s="28">
        <v>5825.6637931034484</v>
      </c>
      <c r="M25" s="22">
        <v>5025.8999141104287</v>
      </c>
      <c r="N25" s="22"/>
      <c r="O25" s="23"/>
      <c r="P25" s="12">
        <v>1323</v>
      </c>
      <c r="Q25" s="24">
        <v>1860</v>
      </c>
      <c r="R25" s="24">
        <v>960</v>
      </c>
      <c r="S25" s="24">
        <v>20</v>
      </c>
      <c r="T25" s="24">
        <v>8115</v>
      </c>
      <c r="U25" s="12">
        <v>7617.78</v>
      </c>
      <c r="V25" s="12">
        <v>12994.8</v>
      </c>
      <c r="W25" s="18">
        <v>28109.9</v>
      </c>
      <c r="X25" s="18">
        <v>10510.5</v>
      </c>
      <c r="Y25" s="12">
        <v>16939.650000000001</v>
      </c>
      <c r="Z25" s="25">
        <f t="shared" si="0"/>
        <v>0.99411887663805021</v>
      </c>
      <c r="AA25" s="25">
        <f t="shared" si="0"/>
        <v>0.20878841757683514</v>
      </c>
      <c r="AB25" s="25">
        <f t="shared" si="0"/>
        <v>0.21854622659718201</v>
      </c>
      <c r="AC25" s="25">
        <f t="shared" si="1"/>
        <v>1.9</v>
      </c>
      <c r="AD25" s="25">
        <f t="shared" si="1"/>
        <v>1.1747484082973918</v>
      </c>
      <c r="AE25" s="25" t="e">
        <f>#REF!/U25</f>
        <v>#REF!</v>
      </c>
      <c r="AF25" s="25">
        <f t="shared" si="2"/>
        <v>0.2138304725073053</v>
      </c>
      <c r="AG25" s="25">
        <f t="shared" si="2"/>
        <v>0.83660133974151452</v>
      </c>
      <c r="AH25" s="25">
        <f t="shared" si="3"/>
        <v>0.53486888506214003</v>
      </c>
      <c r="AI25" s="25">
        <f t="shared" si="4"/>
        <v>0.29669443666843343</v>
      </c>
      <c r="AJ25" s="26" t="s">
        <v>53</v>
      </c>
    </row>
    <row r="26" spans="1:36" x14ac:dyDescent="0.2">
      <c r="A26" s="26" t="s">
        <v>54</v>
      </c>
      <c r="B26" s="27">
        <v>1222.9438956672948</v>
      </c>
      <c r="C26" s="27">
        <v>631.15384615384619</v>
      </c>
      <c r="D26" s="27">
        <v>238.71010794896961</v>
      </c>
      <c r="E26" s="27">
        <v>0</v>
      </c>
      <c r="F26" s="27">
        <v>0</v>
      </c>
      <c r="G26" s="27">
        <v>8230</v>
      </c>
      <c r="H26" s="27">
        <v>5996.7611111111109</v>
      </c>
      <c r="I26" s="27">
        <v>0</v>
      </c>
      <c r="J26" s="27">
        <v>2028.78</v>
      </c>
      <c r="K26" s="27">
        <v>4913.8097058823541</v>
      </c>
      <c r="L26" s="28">
        <v>0</v>
      </c>
      <c r="M26" s="22">
        <v>4647.9741025641033</v>
      </c>
      <c r="N26" s="22"/>
      <c r="O26" s="23"/>
      <c r="P26" s="12">
        <v>1323</v>
      </c>
      <c r="Q26" s="24">
        <v>1860</v>
      </c>
      <c r="R26" s="24">
        <v>960</v>
      </c>
      <c r="S26" s="24">
        <v>20</v>
      </c>
      <c r="T26" s="24">
        <v>8115</v>
      </c>
      <c r="U26" s="12">
        <v>7617.78</v>
      </c>
      <c r="V26" s="12">
        <v>12994.8</v>
      </c>
      <c r="W26" s="18">
        <v>28109.9</v>
      </c>
      <c r="X26" s="18">
        <v>10510.5</v>
      </c>
      <c r="Y26" s="12">
        <v>16939.650000000001</v>
      </c>
      <c r="Z26" s="25">
        <f t="shared" si="0"/>
        <v>0.92437180322546841</v>
      </c>
      <c r="AA26" s="25">
        <f t="shared" si="0"/>
        <v>0.33933002481389579</v>
      </c>
      <c r="AB26" s="25">
        <f t="shared" si="0"/>
        <v>0.24865636244684333</v>
      </c>
      <c r="AC26" s="25">
        <f t="shared" si="1"/>
        <v>0</v>
      </c>
      <c r="AD26" s="25">
        <f t="shared" si="1"/>
        <v>1.0141712877387554</v>
      </c>
      <c r="AE26" s="25" t="e">
        <f>#REF!/U26</f>
        <v>#REF!</v>
      </c>
      <c r="AF26" s="25">
        <f t="shared" si="2"/>
        <v>0.46147390580163689</v>
      </c>
      <c r="AG26" s="25">
        <f t="shared" si="2"/>
        <v>0</v>
      </c>
      <c r="AH26" s="25">
        <f t="shared" si="3"/>
        <v>0.46751436238831207</v>
      </c>
      <c r="AI26" s="25">
        <f t="shared" si="4"/>
        <v>0.27438430561222354</v>
      </c>
      <c r="AJ26" s="26" t="s">
        <v>54</v>
      </c>
    </row>
    <row r="27" spans="1:36" x14ac:dyDescent="0.2">
      <c r="A27" s="26" t="s">
        <v>55</v>
      </c>
      <c r="B27" s="27">
        <v>1209.2295764207556</v>
      </c>
      <c r="C27" s="27">
        <v>545.08474576271192</v>
      </c>
      <c r="D27" s="27">
        <v>249.90709046454768</v>
      </c>
      <c r="E27" s="27">
        <v>38</v>
      </c>
      <c r="F27" s="27">
        <v>38</v>
      </c>
      <c r="G27" s="27">
        <v>0</v>
      </c>
      <c r="H27" s="27">
        <v>5480</v>
      </c>
      <c r="I27" s="27">
        <v>0</v>
      </c>
      <c r="J27" s="27">
        <v>2374.0635294117646</v>
      </c>
      <c r="K27" s="27">
        <v>5228.3375000000005</v>
      </c>
      <c r="L27" s="28">
        <v>0</v>
      </c>
      <c r="M27" s="22">
        <v>4432.884098360656</v>
      </c>
      <c r="N27" s="22"/>
      <c r="O27" s="23"/>
      <c r="P27" s="12">
        <v>1323</v>
      </c>
      <c r="Q27" s="24">
        <v>1860</v>
      </c>
      <c r="R27" s="24">
        <v>960</v>
      </c>
      <c r="S27" s="24">
        <v>20</v>
      </c>
      <c r="T27" s="24">
        <v>8115</v>
      </c>
      <c r="U27" s="12">
        <v>7617.78</v>
      </c>
      <c r="V27" s="12">
        <v>12994.8</v>
      </c>
      <c r="W27" s="18">
        <v>28109.9</v>
      </c>
      <c r="X27" s="18">
        <v>10510.5</v>
      </c>
      <c r="Y27" s="12">
        <v>16939.650000000001</v>
      </c>
      <c r="Z27" s="25">
        <f t="shared" si="0"/>
        <v>0.91400572669747215</v>
      </c>
      <c r="AA27" s="25">
        <f t="shared" si="0"/>
        <v>0.29305631492618922</v>
      </c>
      <c r="AB27" s="25">
        <f t="shared" si="0"/>
        <v>0.26031988590057048</v>
      </c>
      <c r="AC27" s="25">
        <f t="shared" si="1"/>
        <v>1.9</v>
      </c>
      <c r="AD27" s="25">
        <f t="shared" si="1"/>
        <v>0</v>
      </c>
      <c r="AE27" s="25" t="e">
        <f>#REF!/U27</f>
        <v>#REF!</v>
      </c>
      <c r="AF27" s="25">
        <f t="shared" si="2"/>
        <v>0.42170714439622003</v>
      </c>
      <c r="AG27" s="25">
        <f t="shared" si="2"/>
        <v>0</v>
      </c>
      <c r="AH27" s="25">
        <f t="shared" si="3"/>
        <v>0.49743946529660821</v>
      </c>
      <c r="AI27" s="25">
        <f t="shared" si="4"/>
        <v>0.26168687655061679</v>
      </c>
      <c r="AJ27" s="26" t="s">
        <v>55</v>
      </c>
    </row>
    <row r="28" spans="1:36" x14ac:dyDescent="0.2">
      <c r="A28" s="26" t="s">
        <v>56</v>
      </c>
      <c r="B28" s="27">
        <v>1104.2006621231269</v>
      </c>
      <c r="C28" s="27">
        <v>372.8</v>
      </c>
      <c r="D28" s="27">
        <v>227.32503942526722</v>
      </c>
      <c r="E28" s="27">
        <v>0</v>
      </c>
      <c r="F28" s="27">
        <v>0</v>
      </c>
      <c r="G28" s="27">
        <v>0</v>
      </c>
      <c r="H28" s="27">
        <v>2289.0625</v>
      </c>
      <c r="I28" s="27">
        <v>0</v>
      </c>
      <c r="J28" s="27">
        <v>2652</v>
      </c>
      <c r="K28" s="27">
        <v>2821.713068181818</v>
      </c>
      <c r="L28" s="28">
        <v>0</v>
      </c>
      <c r="M28" s="22">
        <v>2819.8061797752807</v>
      </c>
      <c r="N28" s="22"/>
      <c r="O28" s="23"/>
      <c r="P28" s="12">
        <v>1323</v>
      </c>
      <c r="Q28" s="24">
        <v>1860</v>
      </c>
      <c r="R28" s="24">
        <v>960</v>
      </c>
      <c r="S28" s="24">
        <v>20</v>
      </c>
      <c r="T28" s="24">
        <v>8115</v>
      </c>
      <c r="U28" s="12">
        <v>7617.78</v>
      </c>
      <c r="V28" s="12">
        <v>12994.8</v>
      </c>
      <c r="W28" s="18">
        <v>28109.9</v>
      </c>
      <c r="X28" s="18">
        <v>10510.5</v>
      </c>
      <c r="Y28" s="12">
        <v>16939.650000000001</v>
      </c>
      <c r="Z28" s="25">
        <f t="shared" si="0"/>
        <v>0.8346187922321443</v>
      </c>
      <c r="AA28" s="25">
        <f t="shared" si="0"/>
        <v>0.20043010752688173</v>
      </c>
      <c r="AB28" s="25">
        <f t="shared" si="0"/>
        <v>0.2367969160679867</v>
      </c>
      <c r="AC28" s="25">
        <f t="shared" si="1"/>
        <v>0</v>
      </c>
      <c r="AD28" s="25">
        <f t="shared" si="1"/>
        <v>0</v>
      </c>
      <c r="AE28" s="25" t="e">
        <f>#REF!/U28</f>
        <v>#REF!</v>
      </c>
      <c r="AF28" s="25">
        <f t="shared" si="2"/>
        <v>0.17615219164588913</v>
      </c>
      <c r="AG28" s="25">
        <f t="shared" si="2"/>
        <v>0</v>
      </c>
      <c r="AH28" s="25">
        <f t="shared" si="3"/>
        <v>0.26846611181026764</v>
      </c>
      <c r="AI28" s="25">
        <f t="shared" si="4"/>
        <v>0.16646189146619206</v>
      </c>
      <c r="AJ28" s="26" t="s">
        <v>56</v>
      </c>
    </row>
    <row r="29" spans="1:36" x14ac:dyDescent="0.2">
      <c r="A29" s="26" t="s">
        <v>57</v>
      </c>
      <c r="B29" s="27">
        <v>982.37597919937207</v>
      </c>
      <c r="C29" s="27">
        <v>439.74193548387098</v>
      </c>
      <c r="D29" s="27">
        <v>229.08895643363729</v>
      </c>
      <c r="E29" s="27">
        <v>38.19191919191919</v>
      </c>
      <c r="F29" s="27">
        <v>38</v>
      </c>
      <c r="G29" s="27">
        <v>0</v>
      </c>
      <c r="H29" s="27">
        <v>4025.6849462365594</v>
      </c>
      <c r="I29" s="27">
        <v>19842.194102564103</v>
      </c>
      <c r="J29" s="27">
        <v>1882.3268292682926</v>
      </c>
      <c r="K29" s="27">
        <v>5230.5966433566427</v>
      </c>
      <c r="L29" s="28">
        <v>7796.5754736842109</v>
      </c>
      <c r="M29" s="22">
        <v>7601.094126213593</v>
      </c>
      <c r="N29" s="22"/>
      <c r="O29" s="23"/>
      <c r="P29" s="12">
        <v>1323</v>
      </c>
      <c r="Q29" s="24">
        <v>1860</v>
      </c>
      <c r="R29" s="24">
        <v>960</v>
      </c>
      <c r="S29" s="24">
        <v>20</v>
      </c>
      <c r="T29" s="24">
        <v>8115</v>
      </c>
      <c r="U29" s="12">
        <v>7617.78</v>
      </c>
      <c r="V29" s="12">
        <v>12994.8</v>
      </c>
      <c r="W29" s="18">
        <v>28109.9</v>
      </c>
      <c r="X29" s="18">
        <v>10510.5</v>
      </c>
      <c r="Y29" s="12">
        <v>16939.650000000001</v>
      </c>
      <c r="Z29" s="25">
        <f t="shared" si="0"/>
        <v>0.74253664338576875</v>
      </c>
      <c r="AA29" s="25">
        <f t="shared" si="0"/>
        <v>0.236420395421436</v>
      </c>
      <c r="AB29" s="25">
        <f t="shared" si="0"/>
        <v>0.23863432961837219</v>
      </c>
      <c r="AC29" s="25">
        <f t="shared" si="1"/>
        <v>1.9</v>
      </c>
      <c r="AD29" s="25">
        <f t="shared" si="1"/>
        <v>0</v>
      </c>
      <c r="AE29" s="25" t="e">
        <f>#REF!/U29</f>
        <v>#REF!</v>
      </c>
      <c r="AF29" s="25">
        <f t="shared" si="2"/>
        <v>0.30979198958326098</v>
      </c>
      <c r="AG29" s="25">
        <f t="shared" si="2"/>
        <v>0.70587921346444138</v>
      </c>
      <c r="AH29" s="25">
        <f t="shared" si="3"/>
        <v>0.49765440686519602</v>
      </c>
      <c r="AI29" s="25">
        <f t="shared" si="4"/>
        <v>0.44871612614272388</v>
      </c>
      <c r="AJ29" s="26" t="s">
        <v>57</v>
      </c>
    </row>
    <row r="30" spans="1:36" x14ac:dyDescent="0.2">
      <c r="A30" s="26" t="s">
        <v>58</v>
      </c>
      <c r="B30" s="27">
        <v>1168.3520578231291</v>
      </c>
      <c r="C30" s="27">
        <v>469.81132075471697</v>
      </c>
      <c r="D30" s="27">
        <v>233.10901654582634</v>
      </c>
      <c r="E30" s="27">
        <v>38</v>
      </c>
      <c r="F30" s="27">
        <v>38</v>
      </c>
      <c r="G30" s="27">
        <v>9495.3657142857137</v>
      </c>
      <c r="H30" s="27">
        <v>4203.1389795918367</v>
      </c>
      <c r="I30" s="27">
        <v>21574.009545454548</v>
      </c>
      <c r="J30" s="27">
        <v>2630.9306122448979</v>
      </c>
      <c r="K30" s="27">
        <v>6679.9982312925167</v>
      </c>
      <c r="L30" s="28">
        <v>8889.8239999999987</v>
      </c>
      <c r="M30" s="22">
        <v>6325.8171581769429</v>
      </c>
      <c r="N30" s="22"/>
      <c r="O30" s="23"/>
      <c r="P30" s="12">
        <v>1323</v>
      </c>
      <c r="Q30" s="24">
        <v>1860</v>
      </c>
      <c r="R30" s="24">
        <v>960</v>
      </c>
      <c r="S30" s="24">
        <v>20</v>
      </c>
      <c r="T30" s="24">
        <v>8115</v>
      </c>
      <c r="U30" s="12">
        <v>7617.78</v>
      </c>
      <c r="V30" s="12">
        <v>12994.8</v>
      </c>
      <c r="W30" s="18">
        <v>28109.9</v>
      </c>
      <c r="X30" s="18">
        <v>10510.5</v>
      </c>
      <c r="Y30" s="12">
        <v>16939.650000000001</v>
      </c>
      <c r="Z30" s="25">
        <f t="shared" si="0"/>
        <v>0.88310813138558519</v>
      </c>
      <c r="AA30" s="25">
        <f t="shared" si="0"/>
        <v>0.25258673158855749</v>
      </c>
      <c r="AB30" s="25">
        <f t="shared" si="0"/>
        <v>0.24282189223523576</v>
      </c>
      <c r="AC30" s="25">
        <f t="shared" si="1"/>
        <v>1.9</v>
      </c>
      <c r="AD30" s="25">
        <f t="shared" si="1"/>
        <v>1.1701005193204823</v>
      </c>
      <c r="AE30" s="25" t="e">
        <f>#REF!/U30</f>
        <v>#REF!</v>
      </c>
      <c r="AF30" s="25">
        <f t="shared" si="2"/>
        <v>0.32344776215038606</v>
      </c>
      <c r="AG30" s="25">
        <f t="shared" si="2"/>
        <v>0.76748795070258335</v>
      </c>
      <c r="AH30" s="25">
        <f t="shared" si="3"/>
        <v>0.63555475298915531</v>
      </c>
      <c r="AI30" s="25">
        <f t="shared" si="4"/>
        <v>0.37343257730690671</v>
      </c>
      <c r="AJ30" s="26" t="s">
        <v>58</v>
      </c>
    </row>
    <row r="31" spans="1:36" x14ac:dyDescent="0.2">
      <c r="A31" s="26" t="s">
        <v>59</v>
      </c>
      <c r="B31" s="27">
        <v>993.43401361621272</v>
      </c>
      <c r="C31" s="27">
        <v>498.46153846153845</v>
      </c>
      <c r="D31" s="27">
        <v>219.38208709942481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  <c r="M31" s="22">
        <v>0</v>
      </c>
      <c r="N31" s="22"/>
      <c r="O31" s="23"/>
      <c r="P31" s="12">
        <v>1323</v>
      </c>
      <c r="Q31" s="24">
        <v>1860</v>
      </c>
      <c r="R31" s="24">
        <v>960</v>
      </c>
      <c r="S31" s="24">
        <v>20</v>
      </c>
      <c r="T31" s="24">
        <v>8115</v>
      </c>
      <c r="U31" s="12">
        <v>7617.78</v>
      </c>
      <c r="V31" s="12">
        <v>12994.8</v>
      </c>
      <c r="W31" s="18">
        <v>28109.9</v>
      </c>
      <c r="X31" s="18">
        <v>10510.5</v>
      </c>
      <c r="Y31" s="12">
        <v>16939.650000000001</v>
      </c>
      <c r="Z31" s="25">
        <f t="shared" si="0"/>
        <v>0.75089494604400053</v>
      </c>
      <c r="AA31" s="25">
        <f t="shared" si="0"/>
        <v>0.26799007444168732</v>
      </c>
      <c r="AB31" s="25">
        <f t="shared" si="0"/>
        <v>0.22852300739523418</v>
      </c>
      <c r="AC31" s="25">
        <f t="shared" si="1"/>
        <v>0</v>
      </c>
      <c r="AD31" s="25">
        <f t="shared" si="1"/>
        <v>0</v>
      </c>
      <c r="AE31" s="25" t="e">
        <f>#REF!/U31</f>
        <v>#REF!</v>
      </c>
      <c r="AF31" s="25">
        <f t="shared" si="2"/>
        <v>0</v>
      </c>
      <c r="AG31" s="25">
        <f t="shared" si="2"/>
        <v>0</v>
      </c>
      <c r="AH31" s="25">
        <f t="shared" si="3"/>
        <v>0</v>
      </c>
      <c r="AI31" s="25">
        <f t="shared" si="4"/>
        <v>0</v>
      </c>
      <c r="AJ31" s="26" t="s">
        <v>59</v>
      </c>
    </row>
    <row r="32" spans="1:36" x14ac:dyDescent="0.2">
      <c r="A32" s="26" t="s">
        <v>60</v>
      </c>
      <c r="B32" s="27">
        <v>1089.0304720194647</v>
      </c>
      <c r="C32" s="27">
        <v>622.10526315789468</v>
      </c>
      <c r="D32" s="27">
        <v>238.28694929343308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2344.5166666666669</v>
      </c>
      <c r="K32" s="27">
        <v>5343.7752941176468</v>
      </c>
      <c r="L32" s="28">
        <v>7248.8589999999995</v>
      </c>
      <c r="M32" s="22">
        <v>5722.5764516129029</v>
      </c>
      <c r="N32" s="22"/>
      <c r="O32" s="23"/>
      <c r="P32" s="12">
        <v>1323</v>
      </c>
      <c r="Q32" s="24">
        <v>1860</v>
      </c>
      <c r="R32" s="24">
        <v>960</v>
      </c>
      <c r="S32" s="24">
        <v>20</v>
      </c>
      <c r="T32" s="24">
        <v>8115</v>
      </c>
      <c r="U32" s="12">
        <v>7617.78</v>
      </c>
      <c r="V32" s="12">
        <v>12994.8</v>
      </c>
      <c r="W32" s="18">
        <v>28109.9</v>
      </c>
      <c r="X32" s="18">
        <v>10510.5</v>
      </c>
      <c r="Y32" s="12">
        <v>16939.650000000001</v>
      </c>
      <c r="Z32" s="25">
        <f t="shared" si="0"/>
        <v>0.82315228421728248</v>
      </c>
      <c r="AA32" s="25">
        <f t="shared" si="0"/>
        <v>0.33446519524617996</v>
      </c>
      <c r="AB32" s="25">
        <f t="shared" si="0"/>
        <v>0.24821557218065946</v>
      </c>
      <c r="AC32" s="25">
        <f t="shared" si="1"/>
        <v>0</v>
      </c>
      <c r="AD32" s="25">
        <f t="shared" si="1"/>
        <v>0</v>
      </c>
      <c r="AE32" s="25" t="e">
        <f>#REF!/U32</f>
        <v>#REF!</v>
      </c>
      <c r="AF32" s="25">
        <f t="shared" si="2"/>
        <v>0</v>
      </c>
      <c r="AG32" s="25">
        <f t="shared" si="2"/>
        <v>0</v>
      </c>
      <c r="AH32" s="25">
        <f t="shared" si="3"/>
        <v>0.50842255783432255</v>
      </c>
      <c r="AI32" s="25">
        <f t="shared" si="4"/>
        <v>0.33782141021880041</v>
      </c>
      <c r="AJ32" s="26" t="s">
        <v>60</v>
      </c>
    </row>
    <row r="33" spans="1:36" x14ac:dyDescent="0.2">
      <c r="A33" s="26" t="s">
        <v>61</v>
      </c>
      <c r="B33" s="27">
        <v>1075.834013107758</v>
      </c>
      <c r="C33" s="27">
        <v>423.6144578313253</v>
      </c>
      <c r="D33" s="27">
        <v>234.05015274949085</v>
      </c>
      <c r="E33" s="27">
        <v>38.152000000000001</v>
      </c>
      <c r="F33" s="27">
        <v>38</v>
      </c>
      <c r="G33" s="27">
        <v>0</v>
      </c>
      <c r="H33" s="27">
        <v>2829.6640625</v>
      </c>
      <c r="I33" s="27">
        <v>0</v>
      </c>
      <c r="J33" s="27">
        <v>2004.8146153846153</v>
      </c>
      <c r="K33" s="27">
        <v>5437.7663636363632</v>
      </c>
      <c r="L33" s="28">
        <v>7393.416666666667</v>
      </c>
      <c r="M33" s="22">
        <v>5234.7140740740733</v>
      </c>
      <c r="N33" s="22"/>
      <c r="O33" s="23"/>
      <c r="P33" s="12">
        <v>1323</v>
      </c>
      <c r="Q33" s="24">
        <v>1860</v>
      </c>
      <c r="R33" s="24">
        <v>960</v>
      </c>
      <c r="S33" s="24">
        <v>20</v>
      </c>
      <c r="T33" s="24">
        <v>8115</v>
      </c>
      <c r="U33" s="12">
        <v>7617.78</v>
      </c>
      <c r="V33" s="12">
        <v>12994.8</v>
      </c>
      <c r="W33" s="18">
        <v>28109.9</v>
      </c>
      <c r="X33" s="18">
        <v>10510.5</v>
      </c>
      <c r="Y33" s="12">
        <v>16939.650000000001</v>
      </c>
      <c r="Z33" s="25">
        <f t="shared" si="0"/>
        <v>0.81317763651380048</v>
      </c>
      <c r="AA33" s="25">
        <f t="shared" si="0"/>
        <v>0.22774970851146523</v>
      </c>
      <c r="AB33" s="25">
        <f t="shared" si="0"/>
        <v>0.2438022424473863</v>
      </c>
      <c r="AC33" s="25">
        <f t="shared" si="1"/>
        <v>1.9</v>
      </c>
      <c r="AD33" s="25">
        <f t="shared" si="1"/>
        <v>0</v>
      </c>
      <c r="AE33" s="25" t="e">
        <f>#REF!/U33</f>
        <v>#REF!</v>
      </c>
      <c r="AF33" s="25">
        <f t="shared" si="2"/>
        <v>0.21775356777326316</v>
      </c>
      <c r="AG33" s="25">
        <f t="shared" si="2"/>
        <v>0</v>
      </c>
      <c r="AH33" s="25">
        <f t="shared" si="3"/>
        <v>0.51736514567683389</v>
      </c>
      <c r="AI33" s="25">
        <f t="shared" si="4"/>
        <v>0.30902138320886635</v>
      </c>
      <c r="AJ33" s="26" t="s">
        <v>61</v>
      </c>
    </row>
    <row r="34" spans="1:36" x14ac:dyDescent="0.2">
      <c r="A34" s="26" t="s">
        <v>62</v>
      </c>
      <c r="B34" s="27">
        <v>1182.5896072587941</v>
      </c>
      <c r="C34" s="27">
        <v>537.6</v>
      </c>
      <c r="D34" s="27">
        <v>217.4562990309183</v>
      </c>
      <c r="E34" s="27">
        <v>38.236024844720497</v>
      </c>
      <c r="F34" s="27">
        <v>38</v>
      </c>
      <c r="G34" s="27">
        <v>0</v>
      </c>
      <c r="H34" s="27">
        <v>3402</v>
      </c>
      <c r="I34" s="27">
        <v>23736.93</v>
      </c>
      <c r="J34" s="27">
        <v>2554.4453333333336</v>
      </c>
      <c r="K34" s="27">
        <v>7037.2360377358491</v>
      </c>
      <c r="L34" s="28">
        <v>10928.144285714285</v>
      </c>
      <c r="M34" s="22">
        <v>7621.6750000000002</v>
      </c>
      <c r="N34" s="22"/>
      <c r="O34" s="23"/>
      <c r="P34" s="12">
        <v>1323</v>
      </c>
      <c r="Q34" s="24">
        <v>1860</v>
      </c>
      <c r="R34" s="24">
        <v>960</v>
      </c>
      <c r="S34" s="24">
        <v>20</v>
      </c>
      <c r="T34" s="24">
        <v>8115</v>
      </c>
      <c r="U34" s="12">
        <v>7617.78</v>
      </c>
      <c r="V34" s="12">
        <v>12994.8</v>
      </c>
      <c r="W34" s="18">
        <v>28109.9</v>
      </c>
      <c r="X34" s="18">
        <v>10510.5</v>
      </c>
      <c r="Y34" s="12">
        <v>16939.650000000001</v>
      </c>
      <c r="Z34" s="25">
        <f t="shared" si="0"/>
        <v>0.89386969558487839</v>
      </c>
      <c r="AA34" s="25">
        <f t="shared" si="0"/>
        <v>0.28903225806451616</v>
      </c>
      <c r="AB34" s="25">
        <f t="shared" si="0"/>
        <v>0.22651697815720656</v>
      </c>
      <c r="AC34" s="25">
        <f t="shared" si="1"/>
        <v>1.9</v>
      </c>
      <c r="AD34" s="25">
        <f t="shared" si="1"/>
        <v>0</v>
      </c>
      <c r="AE34" s="25" t="e">
        <f>#REF!/U34</f>
        <v>#REF!</v>
      </c>
      <c r="AF34" s="25">
        <f t="shared" si="2"/>
        <v>0.26179702650290887</v>
      </c>
      <c r="AG34" s="25">
        <f t="shared" si="2"/>
        <v>0.84443310008217742</v>
      </c>
      <c r="AH34" s="25">
        <f t="shared" si="3"/>
        <v>0.66954341256228045</v>
      </c>
      <c r="AI34" s="25">
        <f t="shared" si="4"/>
        <v>0.44993107885936245</v>
      </c>
      <c r="AJ34" s="26" t="s">
        <v>62</v>
      </c>
    </row>
    <row r="35" spans="1:36" x14ac:dyDescent="0.2">
      <c r="A35" s="26" t="s">
        <v>63</v>
      </c>
      <c r="B35" s="27">
        <v>1137.5352105769232</v>
      </c>
      <c r="C35" s="27">
        <v>461.84210526315792</v>
      </c>
      <c r="D35" s="27">
        <v>235.49114331723027</v>
      </c>
      <c r="E35" s="27">
        <v>38.476374156219862</v>
      </c>
      <c r="F35" s="27">
        <v>38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  <c r="M35" s="22">
        <v>0</v>
      </c>
      <c r="N35" s="22"/>
      <c r="O35" s="23"/>
      <c r="P35" s="12">
        <v>1323</v>
      </c>
      <c r="Q35" s="24">
        <v>1860</v>
      </c>
      <c r="R35" s="24">
        <v>960</v>
      </c>
      <c r="S35" s="24">
        <v>20</v>
      </c>
      <c r="T35" s="24">
        <v>8115</v>
      </c>
      <c r="U35" s="12">
        <v>7617.78</v>
      </c>
      <c r="V35" s="12">
        <v>12994.8</v>
      </c>
      <c r="W35" s="18">
        <v>28109.9</v>
      </c>
      <c r="X35" s="1">
        <v>10510.5</v>
      </c>
      <c r="Y35" s="12">
        <v>16939.650000000001</v>
      </c>
      <c r="Z35" s="25">
        <f t="shared" si="0"/>
        <v>0.85981497398104545</v>
      </c>
      <c r="AA35" s="25">
        <f t="shared" si="0"/>
        <v>0.24830220713073006</v>
      </c>
      <c r="AB35" s="25">
        <f t="shared" si="0"/>
        <v>0.24530327428878154</v>
      </c>
      <c r="AC35" s="25">
        <f t="shared" si="1"/>
        <v>1.9</v>
      </c>
      <c r="AD35" s="25">
        <f t="shared" si="1"/>
        <v>0</v>
      </c>
      <c r="AE35" s="25" t="e">
        <f>#REF!/U35</f>
        <v>#REF!</v>
      </c>
      <c r="AF35" s="25">
        <f t="shared" si="2"/>
        <v>0</v>
      </c>
      <c r="AG35" s="25">
        <f t="shared" si="2"/>
        <v>0</v>
      </c>
      <c r="AH35" s="25">
        <f t="shared" si="3"/>
        <v>0</v>
      </c>
      <c r="AI35" s="25">
        <f t="shared" si="4"/>
        <v>0</v>
      </c>
      <c r="AJ35" s="26" t="s">
        <v>63</v>
      </c>
    </row>
    <row r="36" spans="1:36" x14ac:dyDescent="0.2">
      <c r="A36" s="26" t="s">
        <v>64</v>
      </c>
      <c r="B36" s="27">
        <v>1158.7017498126365</v>
      </c>
      <c r="C36" s="27">
        <v>429.38547486033519</v>
      </c>
      <c r="D36" s="27">
        <v>222.41307535641548</v>
      </c>
      <c r="E36" s="27">
        <v>38.09167671893848</v>
      </c>
      <c r="F36" s="27">
        <v>38</v>
      </c>
      <c r="G36" s="27">
        <v>7327.6839999999993</v>
      </c>
      <c r="H36" s="27">
        <v>6168.8920588235296</v>
      </c>
      <c r="I36" s="27">
        <v>19512.726666666666</v>
      </c>
      <c r="J36" s="27">
        <v>2485.6831578947372</v>
      </c>
      <c r="K36" s="27">
        <v>6418.8518012422355</v>
      </c>
      <c r="L36" s="28">
        <v>8875.6942253521138</v>
      </c>
      <c r="M36" s="22">
        <v>7023.9993369175627</v>
      </c>
      <c r="N36" s="22"/>
      <c r="O36" s="23"/>
      <c r="P36" s="12">
        <v>1323</v>
      </c>
      <c r="Q36" s="24">
        <v>1860</v>
      </c>
      <c r="R36" s="24">
        <v>960</v>
      </c>
      <c r="S36" s="24">
        <v>20</v>
      </c>
      <c r="T36" s="24">
        <v>8115</v>
      </c>
      <c r="U36" s="12">
        <v>7617.78</v>
      </c>
      <c r="V36" s="12">
        <v>12994.8</v>
      </c>
      <c r="W36" s="18">
        <v>28109.9</v>
      </c>
      <c r="X36" s="18">
        <v>10510.5</v>
      </c>
      <c r="Y36" s="12">
        <v>16939.650000000001</v>
      </c>
      <c r="Z36" s="25">
        <f t="shared" si="0"/>
        <v>0.87581386985082121</v>
      </c>
      <c r="AA36" s="25">
        <f t="shared" si="0"/>
        <v>0.23085240583888988</v>
      </c>
      <c r="AB36" s="25">
        <f t="shared" si="0"/>
        <v>0.23168028682959946</v>
      </c>
      <c r="AC36" s="25">
        <f t="shared" si="1"/>
        <v>1.9</v>
      </c>
      <c r="AD36" s="25">
        <f t="shared" si="1"/>
        <v>0.90298016019716565</v>
      </c>
      <c r="AE36" s="25" t="e">
        <f>#REF!/U36</f>
        <v>#REF!</v>
      </c>
      <c r="AF36" s="25">
        <f t="shared" si="2"/>
        <v>0.47472004638959658</v>
      </c>
      <c r="AG36" s="25">
        <f t="shared" si="2"/>
        <v>0.69415852303518211</v>
      </c>
      <c r="AH36" s="25">
        <f t="shared" si="3"/>
        <v>0.61070851065527187</v>
      </c>
      <c r="AI36" s="25">
        <f t="shared" si="4"/>
        <v>0.4146484335223905</v>
      </c>
      <c r="AJ36" s="26" t="s">
        <v>64</v>
      </c>
    </row>
    <row r="37" spans="1:36" x14ac:dyDescent="0.2">
      <c r="A37" s="26" t="s">
        <v>65</v>
      </c>
      <c r="B37" s="27">
        <v>1537.0842487679356</v>
      </c>
      <c r="C37" s="27">
        <v>421.38064516129032</v>
      </c>
      <c r="D37" s="27">
        <v>221.94039950062424</v>
      </c>
      <c r="E37" s="27">
        <v>38.74614305750351</v>
      </c>
      <c r="F37" s="27">
        <v>38</v>
      </c>
      <c r="G37" s="27">
        <v>0</v>
      </c>
      <c r="H37" s="27">
        <v>2235.6446478873236</v>
      </c>
      <c r="I37" s="27">
        <v>9461.4174999999996</v>
      </c>
      <c r="J37" s="27">
        <v>2139.9141666666669</v>
      </c>
      <c r="K37" s="27">
        <v>4607.0522813688212</v>
      </c>
      <c r="L37" s="28">
        <v>7197.6884999999993</v>
      </c>
      <c r="M37" s="22">
        <v>4491.0515047021945</v>
      </c>
      <c r="N37" s="22"/>
      <c r="O37" s="23"/>
      <c r="P37" s="12">
        <v>1323</v>
      </c>
      <c r="Q37" s="24">
        <v>1860</v>
      </c>
      <c r="R37" s="24">
        <v>960</v>
      </c>
      <c r="S37" s="24">
        <v>20</v>
      </c>
      <c r="T37" s="24">
        <v>8115</v>
      </c>
      <c r="U37" s="12">
        <v>7617.78</v>
      </c>
      <c r="V37" s="12">
        <v>12994.8</v>
      </c>
      <c r="W37" s="18">
        <v>28109.9</v>
      </c>
      <c r="X37" s="18">
        <v>10510.5</v>
      </c>
      <c r="Y37" s="12">
        <v>16939.650000000001</v>
      </c>
      <c r="Z37" s="25">
        <f t="shared" si="0"/>
        <v>1.16181727042172</v>
      </c>
      <c r="AA37" s="25">
        <f t="shared" si="0"/>
        <v>0.22654873395768296</v>
      </c>
      <c r="AB37" s="25">
        <f t="shared" si="0"/>
        <v>0.23118791614648357</v>
      </c>
      <c r="AC37" s="25">
        <f t="shared" si="1"/>
        <v>1.9</v>
      </c>
      <c r="AD37" s="25">
        <f t="shared" si="1"/>
        <v>0</v>
      </c>
      <c r="AE37" s="25" t="e">
        <f>#REF!/U37</f>
        <v>#REF!</v>
      </c>
      <c r="AF37" s="25">
        <f t="shared" si="2"/>
        <v>0.17204148181482776</v>
      </c>
      <c r="AG37" s="25">
        <f t="shared" si="2"/>
        <v>0.33658666519624753</v>
      </c>
      <c r="AH37" s="25">
        <f t="shared" si="3"/>
        <v>0.43832855538450322</v>
      </c>
      <c r="AI37" s="25">
        <f t="shared" si="4"/>
        <v>0.2651206786859347</v>
      </c>
      <c r="AJ37" s="26" t="s">
        <v>65</v>
      </c>
    </row>
    <row r="38" spans="1:36" x14ac:dyDescent="0.2">
      <c r="A38" s="26" t="s">
        <v>66</v>
      </c>
      <c r="B38" s="27">
        <v>956.72963938411669</v>
      </c>
      <c r="C38" s="27">
        <v>560.91428571428571</v>
      </c>
      <c r="D38" s="27">
        <v>223.94836112708452</v>
      </c>
      <c r="E38" s="27">
        <v>0</v>
      </c>
      <c r="F38" s="27">
        <v>0</v>
      </c>
      <c r="G38" s="27">
        <v>0</v>
      </c>
      <c r="H38" s="27">
        <v>2411.7333333333331</v>
      </c>
      <c r="I38" s="27">
        <v>19947</v>
      </c>
      <c r="J38" s="27">
        <v>2247.9919999999997</v>
      </c>
      <c r="K38" s="27">
        <v>4184.5289999999995</v>
      </c>
      <c r="L38" s="28">
        <v>5261.3366666666661</v>
      </c>
      <c r="M38" s="22">
        <v>4184.7240909090906</v>
      </c>
      <c r="N38" s="22"/>
      <c r="O38" s="23"/>
      <c r="P38" s="12">
        <v>1323</v>
      </c>
      <c r="Q38" s="24">
        <v>1860</v>
      </c>
      <c r="R38" s="24">
        <v>960</v>
      </c>
      <c r="S38" s="24">
        <v>20</v>
      </c>
      <c r="T38" s="24">
        <v>8115</v>
      </c>
      <c r="U38" s="12">
        <v>7617.78</v>
      </c>
      <c r="V38" s="12">
        <v>12994.8</v>
      </c>
      <c r="W38" s="18">
        <v>28109.9</v>
      </c>
      <c r="X38" s="18">
        <v>10510.5</v>
      </c>
      <c r="Y38" s="12">
        <v>16939.650000000001</v>
      </c>
      <c r="Z38" s="25">
        <f t="shared" si="0"/>
        <v>0.72315165486327793</v>
      </c>
      <c r="AA38" s="25">
        <f t="shared" si="0"/>
        <v>0.30156682027649767</v>
      </c>
      <c r="AB38" s="25">
        <f t="shared" si="0"/>
        <v>0.23327954284071303</v>
      </c>
      <c r="AC38" s="25">
        <f t="shared" si="1"/>
        <v>0</v>
      </c>
      <c r="AD38" s="25">
        <f t="shared" si="1"/>
        <v>0</v>
      </c>
      <c r="AE38" s="25" t="e">
        <f>#REF!/U38</f>
        <v>#REF!</v>
      </c>
      <c r="AF38" s="25">
        <f t="shared" si="2"/>
        <v>0.1855921855921856</v>
      </c>
      <c r="AG38" s="25">
        <f t="shared" si="2"/>
        <v>0.70960764712788016</v>
      </c>
      <c r="AH38" s="25">
        <f t="shared" si="3"/>
        <v>0.39812844298558581</v>
      </c>
      <c r="AI38" s="25">
        <f t="shared" si="4"/>
        <v>0.24703722278258938</v>
      </c>
      <c r="AJ38" s="26" t="s">
        <v>66</v>
      </c>
    </row>
    <row r="39" spans="1:36" x14ac:dyDescent="0.2">
      <c r="A39" s="26" t="s">
        <v>67</v>
      </c>
      <c r="B39" s="27">
        <v>1372.8046511724083</v>
      </c>
      <c r="C39" s="27">
        <v>454.67889908256882</v>
      </c>
      <c r="D39" s="27">
        <v>219.42664656212304</v>
      </c>
      <c r="E39" s="27">
        <v>38.258152173913047</v>
      </c>
      <c r="F39" s="27">
        <v>38</v>
      </c>
      <c r="G39" s="27">
        <v>0</v>
      </c>
      <c r="H39" s="27">
        <v>2087.4868965517244</v>
      </c>
      <c r="I39" s="27">
        <v>23516.78</v>
      </c>
      <c r="J39" s="27">
        <v>2466.8505</v>
      </c>
      <c r="K39" s="27">
        <v>3914.132077294686</v>
      </c>
      <c r="L39" s="28">
        <v>9784.2891304347831</v>
      </c>
      <c r="M39" s="22">
        <v>4744.51050209205</v>
      </c>
      <c r="N39" s="22"/>
      <c r="O39" s="23"/>
      <c r="P39" s="12">
        <v>1323</v>
      </c>
      <c r="Q39" s="24">
        <v>1860</v>
      </c>
      <c r="R39" s="24">
        <v>960</v>
      </c>
      <c r="S39" s="24">
        <v>20</v>
      </c>
      <c r="T39" s="24">
        <v>8115</v>
      </c>
      <c r="U39" s="12">
        <v>7617.78</v>
      </c>
      <c r="V39" s="12">
        <v>12994.8</v>
      </c>
      <c r="W39" s="18">
        <v>28109.9</v>
      </c>
      <c r="X39" s="18">
        <v>10510.5</v>
      </c>
      <c r="Y39" s="12">
        <v>16939.650000000001</v>
      </c>
      <c r="Z39" s="25">
        <f t="shared" si="0"/>
        <v>1.0376452389814121</v>
      </c>
      <c r="AA39" s="25">
        <f t="shared" si="0"/>
        <v>0.24445102101213378</v>
      </c>
      <c r="AB39" s="25">
        <f t="shared" si="0"/>
        <v>0.22856942350221149</v>
      </c>
      <c r="AC39" s="25">
        <f t="shared" si="1"/>
        <v>1.9</v>
      </c>
      <c r="AD39" s="25">
        <f t="shared" si="1"/>
        <v>0</v>
      </c>
      <c r="AE39" s="25" t="e">
        <f>#REF!/U39</f>
        <v>#REF!</v>
      </c>
      <c r="AF39" s="25">
        <f t="shared" si="2"/>
        <v>0.16064017118783855</v>
      </c>
      <c r="AG39" s="25">
        <f t="shared" si="2"/>
        <v>0.83660133974151452</v>
      </c>
      <c r="AH39" s="25">
        <f t="shared" si="3"/>
        <v>0.37240208147040443</v>
      </c>
      <c r="AI39" s="25">
        <f t="shared" si="4"/>
        <v>0.28008314824049196</v>
      </c>
      <c r="AJ39" s="26" t="s">
        <v>67</v>
      </c>
    </row>
    <row r="40" spans="1:36" x14ac:dyDescent="0.2">
      <c r="A40" s="26" t="s">
        <v>68</v>
      </c>
      <c r="B40" s="27">
        <v>1059.4812283100221</v>
      </c>
      <c r="C40" s="27">
        <v>511.76470588235293</v>
      </c>
      <c r="D40" s="27">
        <v>227.08680221811463</v>
      </c>
      <c r="E40" s="27">
        <v>38.53221288515406</v>
      </c>
      <c r="F40" s="27">
        <v>38</v>
      </c>
      <c r="G40" s="27">
        <v>0</v>
      </c>
      <c r="H40" s="27">
        <v>0</v>
      </c>
      <c r="I40" s="27">
        <v>0</v>
      </c>
      <c r="J40" s="27">
        <v>1971.8933333333334</v>
      </c>
      <c r="K40" s="27">
        <v>5792.8199152542375</v>
      </c>
      <c r="L40" s="28">
        <v>1309.1328000000001</v>
      </c>
      <c r="M40" s="22">
        <v>6363.3875833333323</v>
      </c>
      <c r="N40" s="22"/>
      <c r="O40" s="23"/>
      <c r="P40" s="12">
        <v>1323</v>
      </c>
      <c r="Q40" s="24">
        <v>1860</v>
      </c>
      <c r="R40" s="24">
        <v>960</v>
      </c>
      <c r="S40" s="24">
        <v>20</v>
      </c>
      <c r="T40" s="24">
        <v>8115</v>
      </c>
      <c r="U40" s="12">
        <v>7617.78</v>
      </c>
      <c r="V40" s="12">
        <v>12994.8</v>
      </c>
      <c r="W40" s="18">
        <v>28109.9</v>
      </c>
      <c r="X40" s="18">
        <v>10510.5</v>
      </c>
      <c r="Y40" s="12">
        <v>16939.650000000001</v>
      </c>
      <c r="Z40" s="25">
        <f t="shared" si="0"/>
        <v>0.80081725495844447</v>
      </c>
      <c r="AA40" s="25">
        <f t="shared" si="0"/>
        <v>0.27514231499051234</v>
      </c>
      <c r="AB40" s="25">
        <f t="shared" si="0"/>
        <v>0.23654875231053607</v>
      </c>
      <c r="AC40" s="25">
        <f t="shared" si="1"/>
        <v>1.9</v>
      </c>
      <c r="AD40" s="25">
        <f t="shared" si="1"/>
        <v>0</v>
      </c>
      <c r="AE40" s="25" t="e">
        <f>#REF!/U40</f>
        <v>#REF!</v>
      </c>
      <c r="AF40" s="25">
        <f t="shared" si="2"/>
        <v>0</v>
      </c>
      <c r="AG40" s="25">
        <f t="shared" si="2"/>
        <v>0</v>
      </c>
      <c r="AH40" s="25">
        <f t="shared" si="3"/>
        <v>0.55114598879732057</v>
      </c>
      <c r="AI40" s="25">
        <f t="shared" si="4"/>
        <v>0.37565047585595523</v>
      </c>
      <c r="AJ40" s="26" t="s">
        <v>68</v>
      </c>
    </row>
    <row r="41" spans="1:36" x14ac:dyDescent="0.2">
      <c r="A41" s="26" t="s">
        <v>69</v>
      </c>
      <c r="B41" s="27">
        <v>1273.0403583444593</v>
      </c>
      <c r="C41" s="27">
        <v>432.7659574468085</v>
      </c>
      <c r="D41" s="27">
        <v>240.2544090056285</v>
      </c>
      <c r="E41" s="27">
        <v>38.060509554140125</v>
      </c>
      <c r="F41" s="27">
        <v>38</v>
      </c>
      <c r="G41" s="27">
        <v>8230</v>
      </c>
      <c r="H41" s="27">
        <v>2150.4545454545455</v>
      </c>
      <c r="I41" s="27">
        <v>19762</v>
      </c>
      <c r="J41" s="27">
        <v>2312.6730769230771</v>
      </c>
      <c r="K41" s="27">
        <v>5167.3669117647059</v>
      </c>
      <c r="L41" s="28">
        <v>6022.7389999999996</v>
      </c>
      <c r="M41" s="22">
        <v>5662.4755128205134</v>
      </c>
      <c r="N41" s="22"/>
      <c r="O41" s="23"/>
      <c r="P41" s="12">
        <v>1323</v>
      </c>
      <c r="Q41" s="24">
        <v>1860</v>
      </c>
      <c r="R41" s="24">
        <v>960</v>
      </c>
      <c r="S41" s="24">
        <v>20</v>
      </c>
      <c r="T41" s="24">
        <v>8115</v>
      </c>
      <c r="U41" s="12">
        <v>7617.78</v>
      </c>
      <c r="V41" s="12">
        <v>12994.8</v>
      </c>
      <c r="W41" s="18">
        <v>28109.9</v>
      </c>
      <c r="X41" s="18">
        <v>10510.5</v>
      </c>
      <c r="Y41" s="12">
        <v>16939.650000000001</v>
      </c>
      <c r="Z41" s="25">
        <f t="shared" si="0"/>
        <v>0.9622376102376865</v>
      </c>
      <c r="AA41" s="25">
        <f t="shared" si="0"/>
        <v>0.23266986959505834</v>
      </c>
      <c r="AB41" s="25">
        <f t="shared" si="0"/>
        <v>0.25026500938086305</v>
      </c>
      <c r="AC41" s="25">
        <f t="shared" si="1"/>
        <v>1.9</v>
      </c>
      <c r="AD41" s="25">
        <f t="shared" si="1"/>
        <v>1.0141712877387554</v>
      </c>
      <c r="AE41" s="25" t="e">
        <f>#REF!/U41</f>
        <v>#REF!</v>
      </c>
      <c r="AF41" s="25">
        <f t="shared" si="2"/>
        <v>0.16548577472947223</v>
      </c>
      <c r="AG41" s="25">
        <f t="shared" si="2"/>
        <v>0.70302633591723906</v>
      </c>
      <c r="AH41" s="25">
        <f t="shared" si="3"/>
        <v>0.49163854352929987</v>
      </c>
      <c r="AI41" s="25">
        <f t="shared" si="4"/>
        <v>0.33427346567494093</v>
      </c>
      <c r="AJ41" s="26" t="s">
        <v>69</v>
      </c>
    </row>
    <row r="42" spans="1:36" x14ac:dyDescent="0.2">
      <c r="A42" s="26" t="s">
        <v>70</v>
      </c>
      <c r="B42" s="27">
        <v>1017.1193445575121</v>
      </c>
      <c r="C42" s="27">
        <v>444.51612903225805</v>
      </c>
      <c r="D42" s="27">
        <v>219.85670181914051</v>
      </c>
      <c r="E42" s="27">
        <v>38.207863247863251</v>
      </c>
      <c r="F42" s="27">
        <v>38</v>
      </c>
      <c r="G42" s="27">
        <v>9011.85</v>
      </c>
      <c r="H42" s="27">
        <v>6172.5461538461541</v>
      </c>
      <c r="I42" s="27">
        <v>22265.186666666665</v>
      </c>
      <c r="J42" s="27">
        <v>2593.0072727272727</v>
      </c>
      <c r="K42" s="27">
        <v>6162.9854761904762</v>
      </c>
      <c r="L42" s="28">
        <v>8240.0720000000001</v>
      </c>
      <c r="M42" s="22">
        <v>5874.1421999999993</v>
      </c>
      <c r="N42" s="22"/>
      <c r="O42" s="23"/>
      <c r="P42" s="12">
        <v>1323</v>
      </c>
      <c r="Q42" s="24">
        <v>1860</v>
      </c>
      <c r="R42" s="24">
        <v>960</v>
      </c>
      <c r="S42" s="24">
        <v>20</v>
      </c>
      <c r="T42" s="24">
        <v>8115</v>
      </c>
      <c r="U42" s="12">
        <v>7617.78</v>
      </c>
      <c r="V42" s="12">
        <v>12994.8</v>
      </c>
      <c r="W42" s="18">
        <v>28109.9</v>
      </c>
      <c r="X42" s="18">
        <v>10510.5</v>
      </c>
      <c r="Y42" s="12">
        <v>16939.650000000001</v>
      </c>
      <c r="Z42" s="25">
        <f t="shared" si="0"/>
        <v>0.76879769051966151</v>
      </c>
      <c r="AA42" s="25">
        <f t="shared" si="0"/>
        <v>0.2389871661463753</v>
      </c>
      <c r="AB42" s="25">
        <f t="shared" si="0"/>
        <v>0.22901739772827137</v>
      </c>
      <c r="AC42" s="25">
        <f t="shared" si="1"/>
        <v>1.9</v>
      </c>
      <c r="AD42" s="25">
        <f t="shared" si="1"/>
        <v>1.1105175600739372</v>
      </c>
      <c r="AE42" s="25" t="e">
        <f>#REF!/U42</f>
        <v>#REF!</v>
      </c>
      <c r="AF42" s="25">
        <f t="shared" si="2"/>
        <v>0.47500124310079067</v>
      </c>
      <c r="AG42" s="25">
        <f t="shared" si="2"/>
        <v>0.79207633846675596</v>
      </c>
      <c r="AH42" s="25">
        <f t="shared" si="3"/>
        <v>0.58636463309932696</v>
      </c>
      <c r="AI42" s="25">
        <f t="shared" si="4"/>
        <v>0.34676880573093299</v>
      </c>
      <c r="AJ42" s="26" t="s">
        <v>70</v>
      </c>
    </row>
    <row r="43" spans="1:36" x14ac:dyDescent="0.2">
      <c r="A43" s="26" t="s">
        <v>71</v>
      </c>
      <c r="B43" s="27">
        <v>1383.040145201275</v>
      </c>
      <c r="C43" s="27">
        <v>659.39104477611932</v>
      </c>
      <c r="D43" s="27">
        <v>227.34898642988776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2180.5766666666668</v>
      </c>
      <c r="K43" s="27">
        <v>6381.9445161290323</v>
      </c>
      <c r="L43" s="28">
        <v>1475.2950000000001</v>
      </c>
      <c r="M43" s="22">
        <v>5093.5880459770115</v>
      </c>
      <c r="N43" s="22"/>
      <c r="O43" s="23"/>
      <c r="P43" s="12">
        <v>1323</v>
      </c>
      <c r="Q43" s="24">
        <v>1860</v>
      </c>
      <c r="R43" s="24">
        <v>960</v>
      </c>
      <c r="S43" s="24">
        <v>20</v>
      </c>
      <c r="T43" s="24">
        <v>8115</v>
      </c>
      <c r="U43" s="12">
        <v>7617.78</v>
      </c>
      <c r="V43" s="12">
        <v>12994.8</v>
      </c>
      <c r="W43" s="18">
        <v>28109.9</v>
      </c>
      <c r="X43" s="18">
        <v>10510.5</v>
      </c>
      <c r="Y43" s="12">
        <v>16939.650000000001</v>
      </c>
      <c r="Z43" s="25">
        <f t="shared" si="0"/>
        <v>1.0453818179903818</v>
      </c>
      <c r="AA43" s="25">
        <f t="shared" si="0"/>
        <v>0.35451131439576306</v>
      </c>
      <c r="AB43" s="25">
        <f t="shared" si="0"/>
        <v>0.23682186086446641</v>
      </c>
      <c r="AC43" s="25">
        <f t="shared" si="1"/>
        <v>0</v>
      </c>
      <c r="AD43" s="25">
        <f t="shared" si="1"/>
        <v>0</v>
      </c>
      <c r="AE43" s="25" t="e">
        <f>#REF!/U43</f>
        <v>#REF!</v>
      </c>
      <c r="AF43" s="25">
        <f t="shared" si="2"/>
        <v>0</v>
      </c>
      <c r="AG43" s="25">
        <f t="shared" si="2"/>
        <v>0</v>
      </c>
      <c r="AH43" s="25">
        <f t="shared" si="3"/>
        <v>0.60719704258874763</v>
      </c>
      <c r="AI43" s="25">
        <f t="shared" si="4"/>
        <v>0.30069027671628462</v>
      </c>
      <c r="AJ43" s="26" t="s">
        <v>71</v>
      </c>
    </row>
    <row r="44" spans="1:36" x14ac:dyDescent="0.2">
      <c r="A44" s="26" t="s">
        <v>72</v>
      </c>
      <c r="B44" s="27">
        <v>1260.9279805791871</v>
      </c>
      <c r="C44" s="27">
        <v>391.57894736842104</v>
      </c>
      <c r="D44" s="27">
        <v>232.34960737453056</v>
      </c>
      <c r="E44" s="27">
        <v>39.988372093023258</v>
      </c>
      <c r="F44" s="27">
        <v>38</v>
      </c>
      <c r="G44" s="27">
        <v>9793.7000000000007</v>
      </c>
      <c r="H44" s="27">
        <v>2013.15</v>
      </c>
      <c r="I44" s="27">
        <v>0</v>
      </c>
      <c r="J44" s="27">
        <v>2462.2545454545452</v>
      </c>
      <c r="K44" s="27">
        <v>3847.2133870967746</v>
      </c>
      <c r="L44" s="28">
        <v>6088.0966666666673</v>
      </c>
      <c r="M44" s="22">
        <v>4174.6517647058827</v>
      </c>
      <c r="N44" s="22"/>
      <c r="O44" s="23"/>
      <c r="P44" s="12">
        <v>1323</v>
      </c>
      <c r="Q44" s="24">
        <v>1860</v>
      </c>
      <c r="R44" s="24">
        <v>960</v>
      </c>
      <c r="S44" s="24">
        <v>20</v>
      </c>
      <c r="T44" s="24">
        <v>8115</v>
      </c>
      <c r="U44" s="12">
        <v>7617.78</v>
      </c>
      <c r="V44" s="12">
        <v>12994.8</v>
      </c>
      <c r="W44" s="18">
        <v>28109.9</v>
      </c>
      <c r="X44" s="18">
        <v>10510.5</v>
      </c>
      <c r="Y44" s="12">
        <v>16939.650000000001</v>
      </c>
      <c r="Z44" s="25">
        <f t="shared" si="0"/>
        <v>0.95308237383158512</v>
      </c>
      <c r="AA44" s="25">
        <f t="shared" si="0"/>
        <v>0.21052631578947367</v>
      </c>
      <c r="AB44" s="25">
        <f t="shared" si="0"/>
        <v>0.242030841015136</v>
      </c>
      <c r="AC44" s="25">
        <f t="shared" si="1"/>
        <v>1.9</v>
      </c>
      <c r="AD44" s="25">
        <f t="shared" si="1"/>
        <v>1.206863832409119</v>
      </c>
      <c r="AE44" s="25" t="e">
        <f>#REF!/U44</f>
        <v>#REF!</v>
      </c>
      <c r="AF44" s="25">
        <f t="shared" si="2"/>
        <v>0.15491966017176104</v>
      </c>
      <c r="AG44" s="25">
        <f t="shared" si="2"/>
        <v>0</v>
      </c>
      <c r="AH44" s="25">
        <f t="shared" si="3"/>
        <v>0.36603523972187568</v>
      </c>
      <c r="AI44" s="25">
        <f t="shared" si="4"/>
        <v>0.24644262217376878</v>
      </c>
      <c r="AJ44" s="26" t="s">
        <v>72</v>
      </c>
    </row>
    <row r="45" spans="1:36" x14ac:dyDescent="0.2">
      <c r="A45" s="26" t="s">
        <v>73</v>
      </c>
      <c r="B45" s="27">
        <v>1192.16055011033</v>
      </c>
      <c r="C45" s="27">
        <v>432.51851851851853</v>
      </c>
      <c r="D45" s="27">
        <v>218.66553283879136</v>
      </c>
      <c r="E45" s="27">
        <v>38.267605633802816</v>
      </c>
      <c r="F45" s="27">
        <v>38</v>
      </c>
      <c r="G45" s="27">
        <v>8230</v>
      </c>
      <c r="H45" s="27">
        <v>5350.0681333333332</v>
      </c>
      <c r="I45" s="27">
        <v>17033</v>
      </c>
      <c r="J45" s="27">
        <v>2514.1607142857142</v>
      </c>
      <c r="K45" s="27">
        <v>5213.4458995815903</v>
      </c>
      <c r="L45" s="28">
        <v>7466.4778571428569</v>
      </c>
      <c r="M45" s="22">
        <v>4936.0644406779666</v>
      </c>
      <c r="N45" s="22"/>
      <c r="O45" s="23"/>
      <c r="P45" s="12">
        <v>1323</v>
      </c>
      <c r="Q45" s="24">
        <v>1860</v>
      </c>
      <c r="R45" s="24">
        <v>960</v>
      </c>
      <c r="S45" s="24">
        <v>20</v>
      </c>
      <c r="T45" s="24">
        <v>8115</v>
      </c>
      <c r="U45" s="12">
        <v>7617.78</v>
      </c>
      <c r="V45" s="12">
        <v>12994.8</v>
      </c>
      <c r="W45" s="18">
        <v>28109.9</v>
      </c>
      <c r="X45" s="18">
        <v>10510.5</v>
      </c>
      <c r="Y45" s="12">
        <v>16939.650000000001</v>
      </c>
      <c r="Z45" s="25">
        <f t="shared" si="0"/>
        <v>0.90110396833736206</v>
      </c>
      <c r="AA45" s="25">
        <f t="shared" si="0"/>
        <v>0.232536837913182</v>
      </c>
      <c r="AB45" s="25">
        <f t="shared" si="0"/>
        <v>0.22777659670707434</v>
      </c>
      <c r="AC45" s="25">
        <f t="shared" si="1"/>
        <v>1.9</v>
      </c>
      <c r="AD45" s="25">
        <f t="shared" si="1"/>
        <v>1.0141712877387554</v>
      </c>
      <c r="AE45" s="25" t="e">
        <f>#REF!/U45</f>
        <v>#REF!</v>
      </c>
      <c r="AF45" s="25">
        <f t="shared" si="2"/>
        <v>0.41170838591846998</v>
      </c>
      <c r="AG45" s="25">
        <f t="shared" si="2"/>
        <v>0.60594310189648481</v>
      </c>
      <c r="AH45" s="25">
        <f t="shared" si="3"/>
        <v>0.49602263446854006</v>
      </c>
      <c r="AI45" s="25">
        <f t="shared" si="4"/>
        <v>0.29139117045971824</v>
      </c>
      <c r="AJ45" s="26" t="s">
        <v>73</v>
      </c>
    </row>
    <row r="46" spans="1:36" x14ac:dyDescent="0.2">
      <c r="A46" s="26" t="s">
        <v>74</v>
      </c>
      <c r="B46" s="27">
        <v>1088.0762417425458</v>
      </c>
      <c r="C46" s="27">
        <v>413.2450331125828</v>
      </c>
      <c r="D46" s="27">
        <v>222.08361964020017</v>
      </c>
      <c r="E46" s="27">
        <v>38</v>
      </c>
      <c r="F46" s="27">
        <v>38</v>
      </c>
      <c r="G46" s="27">
        <v>0</v>
      </c>
      <c r="H46" s="27">
        <v>0</v>
      </c>
      <c r="I46" s="27">
        <v>0</v>
      </c>
      <c r="J46" s="27">
        <v>2672.3233333333333</v>
      </c>
      <c r="K46" s="27">
        <v>5671.7226712328766</v>
      </c>
      <c r="L46" s="28">
        <v>7727.4900000000007</v>
      </c>
      <c r="M46" s="22">
        <v>5763.634715909091</v>
      </c>
      <c r="N46" s="22"/>
      <c r="O46" s="23"/>
      <c r="P46" s="12">
        <v>1323</v>
      </c>
      <c r="Q46" s="24">
        <v>1860</v>
      </c>
      <c r="R46" s="24">
        <v>960</v>
      </c>
      <c r="S46" s="24">
        <v>20</v>
      </c>
      <c r="T46" s="24">
        <v>8115</v>
      </c>
      <c r="U46" s="12">
        <v>7617.78</v>
      </c>
      <c r="V46" s="12">
        <v>12994.8</v>
      </c>
      <c r="W46" s="18">
        <v>28109.9</v>
      </c>
      <c r="X46" s="18">
        <v>10510.5</v>
      </c>
      <c r="Y46" s="12">
        <v>16939.650000000001</v>
      </c>
      <c r="Z46" s="25">
        <f t="shared" si="0"/>
        <v>0.82243102172528026</v>
      </c>
      <c r="AA46" s="25">
        <f t="shared" si="0"/>
        <v>0.22217474898525957</v>
      </c>
      <c r="AB46" s="25">
        <f t="shared" si="0"/>
        <v>0.23133710379187516</v>
      </c>
      <c r="AC46" s="25">
        <f t="shared" si="1"/>
        <v>1.9</v>
      </c>
      <c r="AD46" s="25">
        <f t="shared" si="1"/>
        <v>0</v>
      </c>
      <c r="AE46" s="25" t="e">
        <f>#REF!/U46</f>
        <v>#REF!</v>
      </c>
      <c r="AF46" s="25">
        <f t="shared" si="2"/>
        <v>0</v>
      </c>
      <c r="AG46" s="25">
        <f t="shared" si="2"/>
        <v>0</v>
      </c>
      <c r="AH46" s="25">
        <f t="shared" si="3"/>
        <v>0.5396244394874532</v>
      </c>
      <c r="AI46" s="25">
        <f t="shared" si="4"/>
        <v>0.34024520671378045</v>
      </c>
      <c r="AJ46" s="26" t="s">
        <v>74</v>
      </c>
    </row>
    <row r="47" spans="1:36" x14ac:dyDescent="0.2">
      <c r="A47" s="26" t="s">
        <v>75</v>
      </c>
      <c r="B47" s="27">
        <v>894.89324382220184</v>
      </c>
      <c r="C47" s="27">
        <v>636</v>
      </c>
      <c r="D47" s="27">
        <v>229.76947842884738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8">
        <v>0</v>
      </c>
      <c r="M47" s="22">
        <v>0</v>
      </c>
      <c r="N47" s="22"/>
      <c r="O47" s="23"/>
      <c r="P47" s="12">
        <v>1323</v>
      </c>
      <c r="Q47" s="24">
        <v>1860</v>
      </c>
      <c r="R47" s="24">
        <v>960</v>
      </c>
      <c r="S47" s="24">
        <v>20</v>
      </c>
      <c r="T47" s="24">
        <v>8115</v>
      </c>
      <c r="U47" s="12">
        <v>7617.78</v>
      </c>
      <c r="V47" s="12">
        <v>12994.8</v>
      </c>
      <c r="W47" s="18">
        <v>28109.9</v>
      </c>
      <c r="X47" s="18">
        <v>10510.5</v>
      </c>
      <c r="Y47" s="12">
        <v>16939.650000000001</v>
      </c>
      <c r="Z47" s="25">
        <f t="shared" si="0"/>
        <v>0.67641212684973684</v>
      </c>
      <c r="AA47" s="25">
        <f t="shared" si="0"/>
        <v>0.34193548387096773</v>
      </c>
      <c r="AB47" s="25">
        <f t="shared" si="0"/>
        <v>0.23934320669671602</v>
      </c>
      <c r="AC47" s="25">
        <f t="shared" si="1"/>
        <v>0</v>
      </c>
      <c r="AD47" s="25">
        <f t="shared" si="1"/>
        <v>0</v>
      </c>
      <c r="AE47" s="25" t="e">
        <f>#REF!/U47</f>
        <v>#REF!</v>
      </c>
      <c r="AF47" s="25">
        <f t="shared" si="2"/>
        <v>0</v>
      </c>
      <c r="AG47" s="25">
        <f t="shared" si="2"/>
        <v>0</v>
      </c>
      <c r="AH47" s="25">
        <f t="shared" si="3"/>
        <v>0</v>
      </c>
      <c r="AI47" s="25">
        <f t="shared" si="4"/>
        <v>0</v>
      </c>
      <c r="AJ47" s="26" t="s">
        <v>75</v>
      </c>
    </row>
    <row r="48" spans="1:36" x14ac:dyDescent="0.2">
      <c r="A48" s="26" t="s">
        <v>76</v>
      </c>
      <c r="B48" s="27">
        <v>1256.1914233084267</v>
      </c>
      <c r="C48" s="27">
        <v>575.22580645161293</v>
      </c>
      <c r="D48" s="27">
        <v>245.55793253815568</v>
      </c>
      <c r="E48" s="27">
        <v>38.365384615384613</v>
      </c>
      <c r="F48" s="27">
        <v>38</v>
      </c>
      <c r="G48" s="27">
        <v>4923.03</v>
      </c>
      <c r="H48" s="27">
        <v>6240.7943103448279</v>
      </c>
      <c r="I48" s="27">
        <v>18310.195</v>
      </c>
      <c r="J48" s="27">
        <v>2171.2188118811878</v>
      </c>
      <c r="K48" s="27">
        <v>5496.122516556291</v>
      </c>
      <c r="L48" s="28">
        <v>8609.8103278688541</v>
      </c>
      <c r="M48" s="22">
        <v>5030.0512140575092</v>
      </c>
      <c r="N48" s="22"/>
      <c r="O48" s="23"/>
      <c r="P48" s="12">
        <v>1323</v>
      </c>
      <c r="Q48" s="24">
        <v>1860</v>
      </c>
      <c r="R48" s="24">
        <v>960</v>
      </c>
      <c r="S48" s="24">
        <v>20</v>
      </c>
      <c r="T48" s="24">
        <v>8115</v>
      </c>
      <c r="U48" s="12">
        <v>7617.78</v>
      </c>
      <c r="V48" s="12">
        <v>12994.8</v>
      </c>
      <c r="W48" s="18">
        <v>28109.9</v>
      </c>
      <c r="X48" s="18">
        <v>10510.5</v>
      </c>
      <c r="Y48" s="12">
        <v>16939.650000000001</v>
      </c>
      <c r="Z48" s="25">
        <f t="shared" si="0"/>
        <v>0.9495022096057647</v>
      </c>
      <c r="AA48" s="25">
        <f t="shared" si="0"/>
        <v>0.30926118626430804</v>
      </c>
      <c r="AB48" s="25">
        <f t="shared" si="0"/>
        <v>0.25578951306057884</v>
      </c>
      <c r="AC48" s="25">
        <f t="shared" si="1"/>
        <v>1.9</v>
      </c>
      <c r="AD48" s="25">
        <f t="shared" si="1"/>
        <v>0.60665804066543438</v>
      </c>
      <c r="AE48" s="25" t="e">
        <f>#REF!/U48</f>
        <v>#REF!</v>
      </c>
      <c r="AF48" s="25">
        <f t="shared" si="2"/>
        <v>0.48025320207658667</v>
      </c>
      <c r="AG48" s="25">
        <f t="shared" si="2"/>
        <v>0.65137887363526725</v>
      </c>
      <c r="AH48" s="25">
        <f t="shared" si="3"/>
        <v>0.52291732234967803</v>
      </c>
      <c r="AI48" s="25">
        <f t="shared" si="4"/>
        <v>0.29693950076049441</v>
      </c>
      <c r="AJ48" s="26" t="s">
        <v>76</v>
      </c>
    </row>
    <row r="49" spans="1:36" x14ac:dyDescent="0.2">
      <c r="A49" s="26" t="s">
        <v>77</v>
      </c>
      <c r="B49" s="27">
        <v>1105.7844957921156</v>
      </c>
      <c r="C49" s="27">
        <v>684.70588235294122</v>
      </c>
      <c r="D49" s="27">
        <v>220.24199288256227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8">
        <v>0</v>
      </c>
      <c r="M49" s="22">
        <v>0</v>
      </c>
      <c r="N49" s="22"/>
      <c r="O49" s="23"/>
      <c r="P49" s="12">
        <v>1323</v>
      </c>
      <c r="Q49" s="24">
        <v>1860</v>
      </c>
      <c r="R49" s="24">
        <v>960</v>
      </c>
      <c r="S49" s="24">
        <v>20</v>
      </c>
      <c r="T49" s="24">
        <v>8115</v>
      </c>
      <c r="U49" s="12">
        <v>7617.78</v>
      </c>
      <c r="V49" s="12">
        <v>12994.8</v>
      </c>
      <c r="W49" s="18">
        <v>28109.9</v>
      </c>
      <c r="X49" s="18">
        <v>10510.5</v>
      </c>
      <c r="Y49" s="12">
        <v>16939.650000000001</v>
      </c>
      <c r="Z49" s="25">
        <f t="shared" si="0"/>
        <v>0.83581594542110027</v>
      </c>
      <c r="AA49" s="25">
        <f t="shared" si="0"/>
        <v>0.36812144212523723</v>
      </c>
      <c r="AB49" s="25">
        <f t="shared" si="0"/>
        <v>0.22941874258600237</v>
      </c>
      <c r="AC49" s="25">
        <f t="shared" si="1"/>
        <v>0</v>
      </c>
      <c r="AD49" s="25">
        <f t="shared" si="1"/>
        <v>0</v>
      </c>
      <c r="AE49" s="25" t="e">
        <f>#REF!/U49</f>
        <v>#REF!</v>
      </c>
      <c r="AF49" s="25">
        <f t="shared" si="2"/>
        <v>0</v>
      </c>
      <c r="AG49" s="25">
        <f t="shared" si="2"/>
        <v>0</v>
      </c>
      <c r="AH49" s="25">
        <f t="shared" si="3"/>
        <v>0</v>
      </c>
      <c r="AI49" s="25">
        <f t="shared" si="4"/>
        <v>0</v>
      </c>
      <c r="AJ49" s="26" t="s">
        <v>77</v>
      </c>
    </row>
    <row r="50" spans="1:36" x14ac:dyDescent="0.2">
      <c r="A50" s="26" t="s">
        <v>78</v>
      </c>
      <c r="B50" s="27">
        <v>1047.3533605630264</v>
      </c>
      <c r="C50" s="27">
        <v>430.47619047619048</v>
      </c>
      <c r="D50" s="27">
        <v>225.14685863874345</v>
      </c>
      <c r="E50" s="27">
        <v>38.314569536423839</v>
      </c>
      <c r="F50" s="27">
        <v>38</v>
      </c>
      <c r="G50" s="27">
        <v>0</v>
      </c>
      <c r="H50" s="27">
        <v>0</v>
      </c>
      <c r="I50" s="27">
        <v>0</v>
      </c>
      <c r="J50" s="27">
        <v>2482.1571428571428</v>
      </c>
      <c r="K50" s="27">
        <v>6084.406944444444</v>
      </c>
      <c r="L50" s="28">
        <v>0</v>
      </c>
      <c r="M50" s="22">
        <v>5497.9941860465115</v>
      </c>
      <c r="N50" s="22"/>
      <c r="O50" s="23"/>
      <c r="P50" s="12">
        <v>1323</v>
      </c>
      <c r="Q50" s="24">
        <v>1860</v>
      </c>
      <c r="R50" s="24">
        <v>960</v>
      </c>
      <c r="S50" s="24">
        <v>20</v>
      </c>
      <c r="T50" s="24">
        <v>8115</v>
      </c>
      <c r="U50" s="12">
        <v>7617.78</v>
      </c>
      <c r="V50" s="12">
        <v>12994.8</v>
      </c>
      <c r="W50" s="18">
        <v>28109.9</v>
      </c>
      <c r="X50" s="18">
        <v>10510.5</v>
      </c>
      <c r="Y50" s="12">
        <v>16939.650000000001</v>
      </c>
      <c r="Z50" s="25">
        <f t="shared" si="0"/>
        <v>0.79165031032730637</v>
      </c>
      <c r="AA50" s="25">
        <f t="shared" si="0"/>
        <v>0.23143881208397338</v>
      </c>
      <c r="AB50" s="25">
        <f t="shared" si="0"/>
        <v>0.23452797774869111</v>
      </c>
      <c r="AC50" s="25">
        <f t="shared" si="1"/>
        <v>1.9</v>
      </c>
      <c r="AD50" s="25">
        <f t="shared" si="1"/>
        <v>0</v>
      </c>
      <c r="AE50" s="25" t="e">
        <f>#REF!/U50</f>
        <v>#REF!</v>
      </c>
      <c r="AF50" s="25">
        <f t="shared" si="2"/>
        <v>0</v>
      </c>
      <c r="AG50" s="25">
        <f t="shared" si="2"/>
        <v>0</v>
      </c>
      <c r="AH50" s="25">
        <f t="shared" si="3"/>
        <v>0.57888843960272529</v>
      </c>
      <c r="AI50" s="25">
        <f t="shared" si="4"/>
        <v>0.32456362357229995</v>
      </c>
      <c r="AJ50" s="26" t="s">
        <v>78</v>
      </c>
    </row>
    <row r="51" spans="1:36" x14ac:dyDescent="0.2">
      <c r="A51" s="26" t="s">
        <v>79</v>
      </c>
      <c r="B51" s="27">
        <v>1185.1362678602168</v>
      </c>
      <c r="C51" s="27">
        <v>545.4545454545455</v>
      </c>
      <c r="D51" s="27">
        <v>234.46362813160277</v>
      </c>
      <c r="E51" s="27">
        <v>38.391752577319586</v>
      </c>
      <c r="F51" s="27">
        <v>38</v>
      </c>
      <c r="G51" s="27">
        <v>0</v>
      </c>
      <c r="H51" s="27">
        <v>0</v>
      </c>
      <c r="I51" s="27">
        <v>0</v>
      </c>
      <c r="J51" s="27">
        <v>1753.1866666666667</v>
      </c>
      <c r="K51" s="27">
        <v>4499.1165384615388</v>
      </c>
      <c r="L51" s="28">
        <v>5065.6499999999996</v>
      </c>
      <c r="M51" s="22">
        <v>4229.4716949152544</v>
      </c>
      <c r="N51" s="22"/>
      <c r="O51" s="23"/>
      <c r="P51" s="12">
        <v>1323</v>
      </c>
      <c r="Q51" s="24">
        <v>1860</v>
      </c>
      <c r="R51" s="24">
        <v>960</v>
      </c>
      <c r="S51" s="24">
        <v>20</v>
      </c>
      <c r="T51" s="24">
        <v>8115</v>
      </c>
      <c r="U51" s="12">
        <v>7617.78</v>
      </c>
      <c r="V51" s="12">
        <v>12994.8</v>
      </c>
      <c r="W51" s="18">
        <v>28109.9</v>
      </c>
      <c r="X51" s="18">
        <v>10510.5</v>
      </c>
      <c r="Y51" s="12">
        <v>16939.650000000001</v>
      </c>
      <c r="Z51" s="25">
        <f t="shared" si="0"/>
        <v>0.8957946091158101</v>
      </c>
      <c r="AA51" s="25">
        <f t="shared" si="0"/>
        <v>0.2932551319648094</v>
      </c>
      <c r="AB51" s="25">
        <f t="shared" si="0"/>
        <v>0.24423294597041956</v>
      </c>
      <c r="AC51" s="25">
        <f t="shared" si="1"/>
        <v>1.9</v>
      </c>
      <c r="AD51" s="25">
        <f t="shared" si="1"/>
        <v>0</v>
      </c>
      <c r="AE51" s="25" t="e">
        <f>#REF!/U51</f>
        <v>#REF!</v>
      </c>
      <c r="AF51" s="25">
        <f t="shared" si="2"/>
        <v>0</v>
      </c>
      <c r="AG51" s="25">
        <f t="shared" si="2"/>
        <v>0</v>
      </c>
      <c r="AH51" s="25">
        <f t="shared" si="3"/>
        <v>0.42805923014714226</v>
      </c>
      <c r="AI51" s="25">
        <f t="shared" si="4"/>
        <v>0.24967881242618672</v>
      </c>
      <c r="AJ51" s="26" t="s">
        <v>79</v>
      </c>
    </row>
    <row r="52" spans="1:36" x14ac:dyDescent="0.2">
      <c r="A52" s="26" t="s">
        <v>80</v>
      </c>
      <c r="B52" s="27">
        <v>975.50160358255448</v>
      </c>
      <c r="C52" s="27">
        <v>579.375</v>
      </c>
      <c r="D52" s="27">
        <v>233.44580152671756</v>
      </c>
      <c r="E52" s="27">
        <v>38.071094480823199</v>
      </c>
      <c r="F52" s="27">
        <v>38</v>
      </c>
      <c r="G52" s="27">
        <v>0</v>
      </c>
      <c r="H52" s="27">
        <v>0</v>
      </c>
      <c r="I52" s="27">
        <v>0</v>
      </c>
      <c r="J52" s="27">
        <v>1409.98</v>
      </c>
      <c r="K52" s="27">
        <v>5365.0657142857144</v>
      </c>
      <c r="L52" s="28">
        <v>0</v>
      </c>
      <c r="M52" s="22">
        <v>5566.4914285714285</v>
      </c>
      <c r="N52" s="22"/>
      <c r="O52" s="23"/>
      <c r="P52" s="12">
        <v>1323</v>
      </c>
      <c r="Q52" s="24">
        <v>1860</v>
      </c>
      <c r="R52" s="24">
        <v>960</v>
      </c>
      <c r="S52" s="24">
        <v>20</v>
      </c>
      <c r="T52" s="24">
        <v>8115</v>
      </c>
      <c r="U52" s="12">
        <v>7617.78</v>
      </c>
      <c r="V52" s="12">
        <v>12994.8</v>
      </c>
      <c r="W52" s="18">
        <v>28109.9</v>
      </c>
      <c r="X52" s="18">
        <v>10510.5</v>
      </c>
      <c r="Y52" s="12">
        <v>16939.650000000001</v>
      </c>
      <c r="Z52" s="25">
        <f t="shared" si="0"/>
        <v>0.73734059227706306</v>
      </c>
      <c r="AA52" s="25">
        <f t="shared" si="0"/>
        <v>0.31149193548387094</v>
      </c>
      <c r="AB52" s="25">
        <f t="shared" si="0"/>
        <v>0.24317270992366413</v>
      </c>
      <c r="AC52" s="25">
        <f t="shared" si="1"/>
        <v>1.9</v>
      </c>
      <c r="AD52" s="25">
        <f t="shared" si="1"/>
        <v>0</v>
      </c>
      <c r="AE52" s="25" t="e">
        <f>#REF!/U52</f>
        <v>#REF!</v>
      </c>
      <c r="AF52" s="25">
        <f t="shared" si="2"/>
        <v>0</v>
      </c>
      <c r="AG52" s="25">
        <f t="shared" si="2"/>
        <v>0</v>
      </c>
      <c r="AH52" s="25">
        <f t="shared" si="3"/>
        <v>0.51044819126451779</v>
      </c>
      <c r="AI52" s="25">
        <f t="shared" si="4"/>
        <v>0.32860722792805214</v>
      </c>
      <c r="AJ52" s="26" t="s">
        <v>80</v>
      </c>
    </row>
    <row r="53" spans="1:36" x14ac:dyDescent="0.2">
      <c r="A53" s="26" t="s">
        <v>81</v>
      </c>
      <c r="B53" s="27">
        <v>1126.4002219799381</v>
      </c>
      <c r="C53" s="27">
        <v>372.33333333333331</v>
      </c>
      <c r="D53" s="27">
        <v>205.55213762862903</v>
      </c>
      <c r="E53" s="27">
        <v>38.379291988288529</v>
      </c>
      <c r="F53" s="27">
        <v>38</v>
      </c>
      <c r="G53" s="27">
        <v>8914.7788461538457</v>
      </c>
      <c r="H53" s="27">
        <v>6074.845125348188</v>
      </c>
      <c r="I53" s="27">
        <v>19617.475714285716</v>
      </c>
      <c r="J53" s="27">
        <v>2553.0849797204296</v>
      </c>
      <c r="K53" s="27">
        <v>5500.0235274652614</v>
      </c>
      <c r="L53" s="28">
        <v>7475.2467999999999</v>
      </c>
      <c r="M53" s="22">
        <v>6390.2355148255529</v>
      </c>
      <c r="N53" s="22"/>
      <c r="O53" s="23"/>
      <c r="P53" s="12">
        <v>1323</v>
      </c>
      <c r="Q53" s="24">
        <v>1860</v>
      </c>
      <c r="R53" s="24">
        <v>960</v>
      </c>
      <c r="S53" s="24">
        <v>20</v>
      </c>
      <c r="T53" s="24">
        <v>8115</v>
      </c>
      <c r="U53" s="12">
        <v>7617.78</v>
      </c>
      <c r="V53" s="12">
        <v>12994.8</v>
      </c>
      <c r="W53" s="18">
        <v>28109.9</v>
      </c>
      <c r="X53" s="18">
        <v>10510.5</v>
      </c>
      <c r="Y53" s="12">
        <v>16939.650000000001</v>
      </c>
      <c r="Z53" s="25">
        <f t="shared" si="0"/>
        <v>0.85139850489791247</v>
      </c>
      <c r="AA53" s="25">
        <f t="shared" si="0"/>
        <v>0.20017921146953405</v>
      </c>
      <c r="AB53" s="25">
        <f t="shared" si="0"/>
        <v>0.21411681002982191</v>
      </c>
      <c r="AC53" s="25">
        <f t="shared" si="1"/>
        <v>1.9</v>
      </c>
      <c r="AD53" s="25">
        <f t="shared" si="1"/>
        <v>1.0985556187497036</v>
      </c>
      <c r="AE53" s="25" t="e">
        <f>#REF!/U53</f>
        <v>#REF!</v>
      </c>
      <c r="AF53" s="25">
        <f t="shared" si="2"/>
        <v>0.46748277198173027</v>
      </c>
      <c r="AG53" s="25">
        <f t="shared" si="2"/>
        <v>0.69788493428598875</v>
      </c>
      <c r="AH53" s="25">
        <f t="shared" si="3"/>
        <v>0.52328847604445661</v>
      </c>
      <c r="AI53" s="25">
        <f t="shared" si="4"/>
        <v>0.37723539239745524</v>
      </c>
      <c r="AJ53" s="26" t="s">
        <v>81</v>
      </c>
    </row>
    <row r="54" spans="1:36" x14ac:dyDescent="0.2">
      <c r="A54" s="26" t="s">
        <v>82</v>
      </c>
      <c r="B54" s="27">
        <v>991.06861733001654</v>
      </c>
      <c r="C54" s="27">
        <v>360</v>
      </c>
      <c r="D54" s="27">
        <v>188.47566191446029</v>
      </c>
      <c r="E54" s="27">
        <v>38</v>
      </c>
      <c r="F54" s="27">
        <v>38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8">
        <v>0</v>
      </c>
      <c r="M54" s="22">
        <v>0</v>
      </c>
      <c r="N54" s="22"/>
      <c r="O54" s="23"/>
      <c r="P54" s="12">
        <v>1323</v>
      </c>
      <c r="Q54" s="24">
        <v>1860</v>
      </c>
      <c r="R54" s="24">
        <v>960</v>
      </c>
      <c r="S54" s="24">
        <v>20</v>
      </c>
      <c r="T54" s="24">
        <v>8115</v>
      </c>
      <c r="U54" s="12">
        <v>7617.78</v>
      </c>
      <c r="V54" s="12">
        <v>12994.8</v>
      </c>
      <c r="W54" s="18">
        <v>28109.9</v>
      </c>
      <c r="X54" s="18">
        <v>10510.5</v>
      </c>
      <c r="Y54" s="12">
        <v>16939.650000000001</v>
      </c>
      <c r="Z54" s="25">
        <f t="shared" si="0"/>
        <v>0.74910704257748795</v>
      </c>
      <c r="AA54" s="25">
        <f t="shared" si="0"/>
        <v>0.19354838709677419</v>
      </c>
      <c r="AB54" s="25">
        <f t="shared" si="0"/>
        <v>0.19632881449422948</v>
      </c>
      <c r="AC54" s="25">
        <f t="shared" si="1"/>
        <v>1.9</v>
      </c>
      <c r="AD54" s="25">
        <f t="shared" si="1"/>
        <v>0</v>
      </c>
      <c r="AE54" s="25" t="e">
        <f>#REF!/U54</f>
        <v>#REF!</v>
      </c>
      <c r="AF54" s="25">
        <f t="shared" si="2"/>
        <v>0</v>
      </c>
      <c r="AG54" s="25">
        <f t="shared" si="2"/>
        <v>0</v>
      </c>
      <c r="AH54" s="25">
        <f t="shared" si="3"/>
        <v>0</v>
      </c>
      <c r="AI54" s="25">
        <f t="shared" si="4"/>
        <v>0</v>
      </c>
      <c r="AJ54" s="26" t="s">
        <v>82</v>
      </c>
    </row>
    <row r="55" spans="1:36" ht="10.8" thickBot="1" x14ac:dyDescent="0.25">
      <c r="A55" s="29" t="s">
        <v>83</v>
      </c>
      <c r="B55" s="43">
        <v>955.31756767055356</v>
      </c>
      <c r="C55" s="43">
        <v>398.77444444444444</v>
      </c>
      <c r="D55" s="43">
        <v>182.60459521803668</v>
      </c>
      <c r="E55" s="43">
        <v>38.584288509924519</v>
      </c>
      <c r="F55" s="43">
        <v>38</v>
      </c>
      <c r="G55" s="43">
        <v>9494.1999999999989</v>
      </c>
      <c r="H55" s="43">
        <v>1619.0918918918919</v>
      </c>
      <c r="I55" s="43">
        <v>20399.463333333333</v>
      </c>
      <c r="J55" s="43">
        <v>2203.5753846153848</v>
      </c>
      <c r="K55" s="43">
        <v>3754.3679487179488</v>
      </c>
      <c r="L55" s="44">
        <v>5485.3933333333334</v>
      </c>
      <c r="M55" s="22">
        <v>3679.268360655738</v>
      </c>
      <c r="N55" s="22"/>
      <c r="O55" s="23"/>
      <c r="P55" s="12">
        <v>1323</v>
      </c>
      <c r="Q55" s="24">
        <v>1860</v>
      </c>
      <c r="R55" s="24">
        <v>960</v>
      </c>
      <c r="S55" s="24">
        <v>20</v>
      </c>
      <c r="T55" s="24">
        <v>8115</v>
      </c>
      <c r="U55" s="12">
        <v>7617.78</v>
      </c>
      <c r="V55" s="12">
        <v>12994.8</v>
      </c>
      <c r="W55" s="18">
        <v>28109.9</v>
      </c>
      <c r="X55" s="18">
        <v>10510.5</v>
      </c>
      <c r="Y55" s="12">
        <v>16939.650000000001</v>
      </c>
      <c r="Z55" s="25">
        <f t="shared" si="0"/>
        <v>0.72208432930502919</v>
      </c>
      <c r="AA55" s="25">
        <f t="shared" si="0"/>
        <v>0.21439486260454002</v>
      </c>
      <c r="AB55" s="25">
        <f t="shared" si="0"/>
        <v>0.19021312001878821</v>
      </c>
      <c r="AC55" s="25">
        <f t="shared" si="1"/>
        <v>1.9</v>
      </c>
      <c r="AD55" s="25">
        <f t="shared" si="1"/>
        <v>1.1699568699938385</v>
      </c>
      <c r="AE55" s="25" t="e">
        <f>#REF!/U55</f>
        <v>#REF!</v>
      </c>
      <c r="AF55" s="25">
        <f t="shared" si="2"/>
        <v>0.1245953682928473</v>
      </c>
      <c r="AG55" s="25">
        <f t="shared" si="2"/>
        <v>0.72570387419853266</v>
      </c>
      <c r="AH55" s="25">
        <f t="shared" si="3"/>
        <v>0.35720165060824405</v>
      </c>
      <c r="AI55" s="25">
        <f t="shared" si="4"/>
        <v>0.21719860567696131</v>
      </c>
      <c r="AJ55" s="29" t="s">
        <v>83</v>
      </c>
    </row>
    <row r="56" spans="1:36" s="35" customFormat="1" ht="10.8" thickBot="1" x14ac:dyDescent="0.25">
      <c r="A56" s="40" t="s">
        <v>84</v>
      </c>
      <c r="B56" s="41">
        <v>1126.0069893483551</v>
      </c>
      <c r="C56" s="41">
        <v>454.1484770484771</v>
      </c>
      <c r="D56" s="41">
        <v>216.00675974403728</v>
      </c>
      <c r="E56" s="41">
        <v>38.359507088909503</v>
      </c>
      <c r="F56" s="41">
        <v>38</v>
      </c>
      <c r="G56" s="41">
        <v>8416.5039285714283</v>
      </c>
      <c r="H56" s="41">
        <v>4596.4149450549448</v>
      </c>
      <c r="I56" s="41">
        <v>20078.166212765955</v>
      </c>
      <c r="J56" s="41">
        <v>2424.5864693111107</v>
      </c>
      <c r="K56" s="41">
        <v>5526.4951304200558</v>
      </c>
      <c r="L56" s="42">
        <v>7480.3866574965623</v>
      </c>
      <c r="M56" s="30">
        <v>5779.3737010443183</v>
      </c>
      <c r="N56" s="30"/>
      <c r="O56" s="34"/>
      <c r="P56" s="46">
        <v>1323</v>
      </c>
      <c r="Q56" s="47">
        <v>1860</v>
      </c>
      <c r="R56" s="47">
        <v>960</v>
      </c>
      <c r="S56" s="47">
        <v>20</v>
      </c>
      <c r="T56" s="47">
        <v>8115</v>
      </c>
      <c r="U56" s="46">
        <v>7617.78</v>
      </c>
      <c r="V56" s="46">
        <v>12994.8</v>
      </c>
      <c r="W56" s="48">
        <v>28109.9</v>
      </c>
      <c r="X56" s="48">
        <v>10510.5</v>
      </c>
      <c r="Y56" s="46">
        <v>16939.650000000001</v>
      </c>
      <c r="Z56" s="49">
        <f t="shared" si="0"/>
        <v>0.85110127690729787</v>
      </c>
      <c r="AA56" s="49">
        <f t="shared" si="0"/>
        <v>0.24416584787552534</v>
      </c>
      <c r="AB56" s="49">
        <f t="shared" si="0"/>
        <v>0.22500704140003883</v>
      </c>
      <c r="AC56" s="49">
        <f t="shared" si="1"/>
        <v>1.9</v>
      </c>
      <c r="AD56" s="49">
        <f t="shared" si="1"/>
        <v>1.0371539037056596</v>
      </c>
      <c r="AE56" s="49" t="e">
        <f>#REF!/U56</f>
        <v>#REF!</v>
      </c>
      <c r="AF56" s="49">
        <f t="shared" si="2"/>
        <v>0.35371186513489589</v>
      </c>
      <c r="AG56" s="49">
        <f t="shared" si="2"/>
        <v>0.71427383991995541</v>
      </c>
      <c r="AH56" s="49">
        <f t="shared" si="3"/>
        <v>0.52580706250131348</v>
      </c>
      <c r="AI56" s="49">
        <f t="shared" si="4"/>
        <v>0.34117432774846695</v>
      </c>
    </row>
    <row r="57" spans="1:36" s="35" customFormat="1" ht="29.4" customHeight="1" thickBot="1" x14ac:dyDescent="0.25">
      <c r="A57" s="31" t="s">
        <v>85</v>
      </c>
      <c r="B57" s="32">
        <v>1135.5576473653748</v>
      </c>
      <c r="C57" s="32">
        <v>454.1484770484771</v>
      </c>
      <c r="D57" s="32">
        <v>216.00675974403728</v>
      </c>
      <c r="E57" s="32">
        <v>1640.5792478134113</v>
      </c>
      <c r="F57" s="45">
        <v>38.000997610984221</v>
      </c>
      <c r="G57" s="32">
        <v>8416.5039285714283</v>
      </c>
      <c r="H57" s="32">
        <v>4596.4149450549448</v>
      </c>
      <c r="I57" s="32">
        <v>20078.166212765955</v>
      </c>
      <c r="J57" s="32">
        <v>2437.2239267088607</v>
      </c>
      <c r="K57" s="32">
        <v>5683.4048510712437</v>
      </c>
      <c r="L57" s="33">
        <v>7521.7719225449528</v>
      </c>
      <c r="M57" s="30">
        <v>6148.1053068961946</v>
      </c>
      <c r="N57" s="34"/>
      <c r="O57" s="34"/>
      <c r="Q57" s="34"/>
      <c r="R57" s="34"/>
      <c r="S57" s="34"/>
      <c r="T57" s="34"/>
      <c r="W57" s="36"/>
      <c r="X57" s="36"/>
      <c r="Z57" s="49"/>
    </row>
    <row r="58" spans="1:36" x14ac:dyDescent="0.2">
      <c r="E58" s="1"/>
      <c r="F58" s="1"/>
      <c r="H58" s="37"/>
      <c r="I58" s="37"/>
      <c r="J58" s="37"/>
      <c r="K58" s="37"/>
      <c r="L58" s="37"/>
      <c r="M58" s="37"/>
      <c r="N58" s="37"/>
    </row>
    <row r="60" spans="1:36" x14ac:dyDescent="0.2">
      <c r="B60" s="38"/>
    </row>
    <row r="61" spans="1:36" x14ac:dyDescent="0.2">
      <c r="B61" s="6"/>
      <c r="E61" s="39"/>
      <c r="F61" s="39"/>
      <c r="G61" s="6"/>
      <c r="O61" s="6"/>
      <c r="Q61" s="6"/>
      <c r="R61" s="6"/>
      <c r="S61" s="6"/>
      <c r="T61" s="6"/>
    </row>
    <row r="62" spans="1:36" s="38" customFormat="1" x14ac:dyDescent="0.2">
      <c r="H62" s="1"/>
      <c r="I62" s="1"/>
      <c r="J62" s="1"/>
      <c r="K62" s="1"/>
      <c r="L62" s="1"/>
      <c r="M62" s="1"/>
      <c r="N62" s="1"/>
      <c r="W62" s="2"/>
      <c r="X62" s="2"/>
    </row>
  </sheetData>
  <mergeCells count="14">
    <mergeCell ref="J9:J11"/>
    <mergeCell ref="K9:K11"/>
    <mergeCell ref="L9:L11"/>
    <mergeCell ref="Q10:Y10"/>
    <mergeCell ref="A2:L2"/>
    <mergeCell ref="A3:L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2022-09-09T08:40:59Z</dcterms:created>
  <dcterms:modified xsi:type="dcterms:W3CDTF">2024-09-12T08:36:46Z</dcterms:modified>
</cp:coreProperties>
</file>