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12" i="1"/>
  <c r="C55" i="1"/>
  <c r="D55" i="1"/>
  <c r="E55" i="1"/>
  <c r="F55" i="1"/>
  <c r="G55" i="1"/>
  <c r="H55" i="1"/>
  <c r="I55" i="1"/>
  <c r="J55" i="1"/>
  <c r="K55" i="1"/>
  <c r="L55" i="1"/>
  <c r="B55" i="1"/>
  <c r="M55" i="1" l="1"/>
</calcChain>
</file>

<file path=xl/sharedStrings.xml><?xml version="1.0" encoding="utf-8"?>
<sst xmlns="http://schemas.openxmlformats.org/spreadsheetml/2006/main" count="74" uniqueCount="73">
  <si>
    <t>Programul naţional de diabet zaharat</t>
  </si>
  <si>
    <t>Lei</t>
  </si>
  <si>
    <t>CAS</t>
  </si>
  <si>
    <t xml:space="preserve">Cheltuieli totale cu medicamente </t>
  </si>
  <si>
    <t>Cheltuieli pentru teste de automonitorizare</t>
  </si>
  <si>
    <t xml:space="preserve">Cheltuieli evaluare prin dozarea hemoglobinei glicozilate </t>
  </si>
  <si>
    <t>Cheltuieli pentru bolnavi beneficiari de pompe de insulină</t>
  </si>
  <si>
    <t>Cheltuieli pentru bolnavi cu diabet zaharat beneficiari de sisteme de monitorizare continua a glicemiei</t>
  </si>
  <si>
    <t>Cheltuieli pentru bolnavi cu diabet zaharat beneficiari de sisteme  pompe de insulină cu senzori de monitorizare continuă a glicemiei</t>
  </si>
  <si>
    <t>Cheltuieli pentru bolnavi cu diabet zaharat beneficiari de materiale consumabile pentru pompele de insulină</t>
  </si>
  <si>
    <t>Cheltuieli pentru bolnavi cu diabet zaharat  beneficiari de materiale consumabile pentru sisteme de monitorizare glicemică continuă</t>
  </si>
  <si>
    <t>Cheltuieli pentru bolnavi cu diabet zaharat beneficiari de materiale consumabile pentru pompele de insulină cu senzori de monitorizare continuă a glicemiei</t>
  </si>
  <si>
    <t xml:space="preserve">Cheltuieli totale program </t>
  </si>
  <si>
    <t>copii</t>
  </si>
  <si>
    <t>adulţi</t>
  </si>
  <si>
    <t>Total</t>
  </si>
  <si>
    <t>C0</t>
  </si>
  <si>
    <t>C1</t>
  </si>
  <si>
    <t>C2</t>
  </si>
  <si>
    <t>C3</t>
  </si>
  <si>
    <t>C4=C2+C3</t>
  </si>
  <si>
    <t>C5</t>
  </si>
  <si>
    <t>C6</t>
  </si>
  <si>
    <t>C7</t>
  </si>
  <si>
    <t>C8</t>
  </si>
  <si>
    <t>C9</t>
  </si>
  <si>
    <t>C10</t>
  </si>
  <si>
    <t>C11</t>
  </si>
  <si>
    <t>C12=C1+C4+C5+….+C11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</si>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</sst>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top"/>
    </xf>
    <xf numFmtId="0" fontId="5" fillId="2" borderId="0" xfId="1" applyFont="1" applyFill="1" applyAlignment="1">
      <alignment horizontal="center" vertical="top" wrapText="1"/>
    </xf>
    <xf numFmtId="2" fontId="5" fillId="2" borderId="0" xfId="1" applyNumberFormat="1" applyFont="1" applyFill="1" applyAlignment="1">
      <alignment horizontal="center" vertical="top" wrapText="1"/>
    </xf>
    <xf numFmtId="0" fontId="2" fillId="2" borderId="0" xfId="1" applyFont="1" applyFill="1"/>
    <xf numFmtId="3" fontId="5" fillId="2" borderId="13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/>
    <xf numFmtId="4" fontId="2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3" fontId="2" fillId="2" borderId="20" xfId="1" applyNumberFormat="1" applyFont="1" applyFill="1" applyBorder="1"/>
    <xf numFmtId="4" fontId="2" fillId="2" borderId="9" xfId="0" applyNumberFormat="1" applyFont="1" applyFill="1" applyBorder="1"/>
    <xf numFmtId="4" fontId="4" fillId="2" borderId="9" xfId="0" applyNumberFormat="1" applyFont="1" applyFill="1" applyBorder="1"/>
    <xf numFmtId="4" fontId="4" fillId="2" borderId="21" xfId="0" applyNumberFormat="1" applyFont="1" applyFill="1" applyBorder="1"/>
    <xf numFmtId="3" fontId="2" fillId="2" borderId="22" xfId="1" applyNumberFormat="1" applyFont="1" applyFill="1" applyBorder="1"/>
    <xf numFmtId="4" fontId="2" fillId="2" borderId="23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3" fontId="5" fillId="2" borderId="25" xfId="1" applyNumberFormat="1" applyFont="1" applyFill="1" applyBorder="1"/>
    <xf numFmtId="4" fontId="5" fillId="2" borderId="26" xfId="0" applyNumberFormat="1" applyFont="1" applyFill="1" applyBorder="1"/>
    <xf numFmtId="0" fontId="5" fillId="2" borderId="0" xfId="0" applyFont="1" applyFill="1"/>
    <xf numFmtId="3" fontId="5" fillId="2" borderId="0" xfId="0" applyNumberFormat="1" applyFont="1" applyFill="1"/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3:BV55"/>
  <sheetViews>
    <sheetView tabSelected="1" zoomScaleNormal="100" workbookViewId="0">
      <selection activeCell="O38" sqref="O38"/>
    </sheetView>
  </sheetViews>
  <sheetFormatPr defaultColWidth="9.109375" defaultRowHeight="10.199999999999999" x14ac:dyDescent="0.2"/>
  <cols>
    <col min="1" max="1" width="11.33203125" style="1" customWidth="1"/>
    <col min="2" max="2" width="12.109375" style="3" customWidth="1"/>
    <col min="3" max="3" width="10.44140625" style="1" customWidth="1"/>
    <col min="4" max="4" width="11.33203125" style="1" customWidth="1"/>
    <col min="5" max="5" width="11.109375" style="1" customWidth="1"/>
    <col min="6" max="6" width="11.6640625" style="1" customWidth="1"/>
    <col min="7" max="7" width="11.44140625" style="1" customWidth="1"/>
    <col min="8" max="8" width="14.5546875" style="1" customWidth="1"/>
    <col min="9" max="9" width="15.6640625" style="4" customWidth="1"/>
    <col min="10" max="10" width="13.6640625" style="4" customWidth="1"/>
    <col min="11" max="11" width="14.44140625" style="4" customWidth="1"/>
    <col min="12" max="12" width="17.88671875" style="4" customWidth="1"/>
    <col min="13" max="13" width="16" style="1" customWidth="1"/>
    <col min="14" max="14" width="15.109375" style="1" customWidth="1"/>
    <col min="15" max="15" width="9.5546875" style="1" bestFit="1" customWidth="1"/>
    <col min="16" max="16" width="10.6640625" style="1" customWidth="1"/>
    <col min="17" max="17" width="9.109375" style="2"/>
    <col min="18" max="19" width="9.109375" style="1"/>
    <col min="20" max="20" width="9.5546875" style="1" bestFit="1" customWidth="1"/>
    <col min="21" max="21" width="10.44140625" style="1" customWidth="1"/>
    <col min="22" max="16384" width="9.109375" style="1"/>
  </cols>
  <sheetData>
    <row r="3" spans="1:74" ht="15.6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74" ht="15.6" x14ac:dyDescent="0.2">
      <c r="A4" s="40" t="s">
        <v>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7" spans="1:74" ht="10.8" thickBot="1" x14ac:dyDescent="0.25">
      <c r="M7" s="5" t="s">
        <v>1</v>
      </c>
    </row>
    <row r="8" spans="1:74" s="8" customFormat="1" ht="12.75" customHeight="1" x14ac:dyDescent="0.2">
      <c r="A8" s="41" t="s">
        <v>2</v>
      </c>
      <c r="B8" s="36" t="s">
        <v>3</v>
      </c>
      <c r="C8" s="44" t="s">
        <v>4</v>
      </c>
      <c r="D8" s="45"/>
      <c r="E8" s="45"/>
      <c r="F8" s="41" t="s">
        <v>5</v>
      </c>
      <c r="G8" s="41" t="s">
        <v>6</v>
      </c>
      <c r="H8" s="30" t="s">
        <v>7</v>
      </c>
      <c r="I8" s="30" t="s">
        <v>8</v>
      </c>
      <c r="J8" s="30" t="s">
        <v>9</v>
      </c>
      <c r="K8" s="30" t="s">
        <v>10</v>
      </c>
      <c r="L8" s="33" t="s">
        <v>11</v>
      </c>
      <c r="M8" s="36" t="s">
        <v>12</v>
      </c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</row>
    <row r="9" spans="1:74" s="8" customFormat="1" ht="37.5" customHeight="1" thickBot="1" x14ac:dyDescent="0.25">
      <c r="A9" s="42"/>
      <c r="B9" s="37"/>
      <c r="C9" s="46"/>
      <c r="D9" s="47"/>
      <c r="E9" s="47"/>
      <c r="F9" s="42"/>
      <c r="G9" s="42"/>
      <c r="H9" s="31"/>
      <c r="I9" s="31"/>
      <c r="J9" s="31"/>
      <c r="K9" s="31"/>
      <c r="L9" s="34"/>
      <c r="M9" s="37"/>
      <c r="N9" s="6"/>
      <c r="O9" s="6"/>
      <c r="P9" s="6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1:74" s="8" customFormat="1" ht="39" customHeight="1" thickBot="1" x14ac:dyDescent="0.25">
      <c r="A10" s="43"/>
      <c r="B10" s="38"/>
      <c r="C10" s="9" t="s">
        <v>13</v>
      </c>
      <c r="D10" s="9" t="s">
        <v>14</v>
      </c>
      <c r="E10" s="9" t="s">
        <v>15</v>
      </c>
      <c r="F10" s="43"/>
      <c r="G10" s="43"/>
      <c r="H10" s="32"/>
      <c r="I10" s="32"/>
      <c r="J10" s="32"/>
      <c r="K10" s="32"/>
      <c r="L10" s="35"/>
      <c r="M10" s="38"/>
      <c r="N10" s="10"/>
      <c r="O10" s="10"/>
      <c r="P10" s="10"/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</row>
    <row r="11" spans="1:74" s="8" customFormat="1" ht="22.2" customHeight="1" thickBot="1" x14ac:dyDescent="0.25">
      <c r="A11" s="9" t="s">
        <v>16</v>
      </c>
      <c r="B11" s="12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28</v>
      </c>
      <c r="N11" s="10"/>
      <c r="O11" s="10"/>
      <c r="P11" s="10"/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</row>
    <row r="12" spans="1:74" x14ac:dyDescent="0.2">
      <c r="A12" s="13" t="s">
        <v>29</v>
      </c>
      <c r="B12" s="14">
        <v>20175680.920000002</v>
      </c>
      <c r="C12" s="14">
        <v>22080</v>
      </c>
      <c r="D12" s="14">
        <v>794014.8</v>
      </c>
      <c r="E12" s="14">
        <v>816094.8</v>
      </c>
      <c r="F12" s="14">
        <v>23940</v>
      </c>
      <c r="G12" s="14">
        <v>0</v>
      </c>
      <c r="H12" s="14">
        <v>0</v>
      </c>
      <c r="I12" s="15">
        <v>0</v>
      </c>
      <c r="J12" s="15">
        <v>96343.65</v>
      </c>
      <c r="K12" s="15">
        <v>657477.56000000006</v>
      </c>
      <c r="L12" s="16">
        <v>20263.32</v>
      </c>
      <c r="M12" s="17">
        <f>B12+E12+F12+G12+H12+I12+J12+K12+L12</f>
        <v>21789800.25</v>
      </c>
      <c r="N12" s="3"/>
      <c r="O12" s="3"/>
      <c r="P12" s="3"/>
      <c r="R12" s="2"/>
      <c r="T12" s="3"/>
      <c r="U12" s="3"/>
    </row>
    <row r="13" spans="1:74" x14ac:dyDescent="0.2">
      <c r="A13" s="18" t="s">
        <v>30</v>
      </c>
      <c r="B13" s="19">
        <v>22176546.629999999</v>
      </c>
      <c r="C13" s="19">
        <v>35784</v>
      </c>
      <c r="D13" s="19">
        <v>915908.4</v>
      </c>
      <c r="E13" s="14">
        <v>951692.4</v>
      </c>
      <c r="F13" s="19">
        <v>16986</v>
      </c>
      <c r="G13" s="19">
        <v>9780.61</v>
      </c>
      <c r="H13" s="19">
        <v>229439.98</v>
      </c>
      <c r="I13" s="20">
        <v>43683.93</v>
      </c>
      <c r="J13" s="20">
        <v>58401.89</v>
      </c>
      <c r="K13" s="20">
        <v>588954.62</v>
      </c>
      <c r="L13" s="21">
        <v>107457.64</v>
      </c>
      <c r="M13" s="17">
        <f t="shared" ref="M13:M54" si="0">B13+E13+F13+G13+H13+I13+J13+K13+L13</f>
        <v>24182943.699999999</v>
      </c>
      <c r="N13" s="3"/>
      <c r="O13" s="3"/>
      <c r="P13" s="3"/>
      <c r="R13" s="2"/>
      <c r="T13" s="3"/>
      <c r="U13" s="3"/>
    </row>
    <row r="14" spans="1:74" x14ac:dyDescent="0.2">
      <c r="A14" s="18" t="s">
        <v>31</v>
      </c>
      <c r="B14" s="19">
        <v>33733168.93</v>
      </c>
      <c r="C14" s="19">
        <v>59880</v>
      </c>
      <c r="D14" s="19">
        <v>1023428.2</v>
      </c>
      <c r="E14" s="14">
        <v>1083308.2</v>
      </c>
      <c r="F14" s="19">
        <v>874</v>
      </c>
      <c r="G14" s="19">
        <v>0</v>
      </c>
      <c r="H14" s="19">
        <v>0</v>
      </c>
      <c r="I14" s="20">
        <v>0</v>
      </c>
      <c r="J14" s="20">
        <v>67278.3</v>
      </c>
      <c r="K14" s="20">
        <v>361123.14</v>
      </c>
      <c r="L14" s="21">
        <v>0</v>
      </c>
      <c r="M14" s="17">
        <f t="shared" si="0"/>
        <v>35245752.57</v>
      </c>
      <c r="N14" s="3"/>
      <c r="O14" s="3"/>
      <c r="P14" s="3"/>
      <c r="R14" s="2"/>
      <c r="T14" s="3"/>
      <c r="U14" s="3"/>
    </row>
    <row r="15" spans="1:74" x14ac:dyDescent="0.2">
      <c r="A15" s="18" t="s">
        <v>32</v>
      </c>
      <c r="B15" s="19">
        <v>25481060.219999999</v>
      </c>
      <c r="C15" s="19">
        <v>46680</v>
      </c>
      <c r="D15" s="19">
        <v>1164010.8</v>
      </c>
      <c r="E15" s="14">
        <v>1210690.8</v>
      </c>
      <c r="F15" s="19">
        <v>29640</v>
      </c>
      <c r="G15" s="19">
        <v>0</v>
      </c>
      <c r="H15" s="19">
        <v>0</v>
      </c>
      <c r="I15" s="20">
        <v>0</v>
      </c>
      <c r="J15" s="20">
        <v>66215.16</v>
      </c>
      <c r="K15" s="20">
        <v>1015036.66</v>
      </c>
      <c r="L15" s="21">
        <v>0</v>
      </c>
      <c r="M15" s="17">
        <f t="shared" si="0"/>
        <v>27802642.84</v>
      </c>
      <c r="N15" s="3"/>
      <c r="O15" s="3"/>
      <c r="P15" s="3"/>
      <c r="R15" s="2"/>
      <c r="T15" s="3"/>
      <c r="U15" s="3"/>
    </row>
    <row r="16" spans="1:74" x14ac:dyDescent="0.2">
      <c r="A16" s="18" t="s">
        <v>33</v>
      </c>
      <c r="B16" s="19">
        <v>44407222.730000004</v>
      </c>
      <c r="C16" s="19">
        <v>52801.2</v>
      </c>
      <c r="D16" s="19">
        <v>2519413.7000000002</v>
      </c>
      <c r="E16" s="14">
        <v>2572214.9000000004</v>
      </c>
      <c r="F16" s="19">
        <v>20634</v>
      </c>
      <c r="G16" s="19">
        <v>9797.27</v>
      </c>
      <c r="H16" s="19">
        <v>315541.24</v>
      </c>
      <c r="I16" s="20">
        <v>103524.93</v>
      </c>
      <c r="J16" s="20">
        <v>44067.3</v>
      </c>
      <c r="K16" s="20">
        <v>1019629.28</v>
      </c>
      <c r="L16" s="21">
        <v>220964.39</v>
      </c>
      <c r="M16" s="17">
        <f t="shared" si="0"/>
        <v>48713596.040000007</v>
      </c>
      <c r="N16" s="3"/>
      <c r="O16" s="3"/>
      <c r="P16" s="3"/>
      <c r="R16" s="2"/>
      <c r="T16" s="3"/>
      <c r="U16" s="3"/>
    </row>
    <row r="17" spans="1:21" x14ac:dyDescent="0.2">
      <c r="A17" s="18" t="s">
        <v>34</v>
      </c>
      <c r="B17" s="19">
        <v>13651436.719999999</v>
      </c>
      <c r="C17" s="19">
        <v>20040</v>
      </c>
      <c r="D17" s="19">
        <v>778620</v>
      </c>
      <c r="E17" s="14">
        <v>798660</v>
      </c>
      <c r="F17" s="19">
        <v>31616</v>
      </c>
      <c r="G17" s="19">
        <v>8230</v>
      </c>
      <c r="H17" s="19">
        <v>22229.200000000001</v>
      </c>
      <c r="I17" s="20">
        <v>0</v>
      </c>
      <c r="J17" s="20">
        <v>51425.43</v>
      </c>
      <c r="K17" s="20">
        <v>510696.45</v>
      </c>
      <c r="L17" s="21">
        <v>36655.51</v>
      </c>
      <c r="M17" s="17">
        <f t="shared" si="0"/>
        <v>15110949.309999997</v>
      </c>
      <c r="N17" s="3"/>
      <c r="O17" s="3"/>
      <c r="P17" s="3"/>
      <c r="R17" s="2"/>
      <c r="T17" s="3"/>
      <c r="U17" s="3"/>
    </row>
    <row r="18" spans="1:21" x14ac:dyDescent="0.2">
      <c r="A18" s="18" t="s">
        <v>35</v>
      </c>
      <c r="B18" s="19">
        <v>13531414.630000001</v>
      </c>
      <c r="C18" s="19">
        <v>41640</v>
      </c>
      <c r="D18" s="19">
        <v>780100.84</v>
      </c>
      <c r="E18" s="14">
        <v>821740.84</v>
      </c>
      <c r="F18" s="19">
        <v>0</v>
      </c>
      <c r="G18" s="19">
        <v>0</v>
      </c>
      <c r="H18" s="19">
        <v>0</v>
      </c>
      <c r="I18" s="20">
        <v>0</v>
      </c>
      <c r="J18" s="20">
        <v>29002.29</v>
      </c>
      <c r="K18" s="20">
        <v>305526.67</v>
      </c>
      <c r="L18" s="21">
        <v>0</v>
      </c>
      <c r="M18" s="17">
        <f t="shared" si="0"/>
        <v>14687684.43</v>
      </c>
      <c r="N18" s="3"/>
      <c r="O18" s="3"/>
      <c r="P18" s="3"/>
      <c r="R18" s="2"/>
      <c r="T18" s="3"/>
      <c r="U18" s="3"/>
    </row>
    <row r="19" spans="1:21" x14ac:dyDescent="0.2">
      <c r="A19" s="18" t="s">
        <v>36</v>
      </c>
      <c r="B19" s="19">
        <v>35700609.780000001</v>
      </c>
      <c r="C19" s="19">
        <v>80280</v>
      </c>
      <c r="D19" s="19">
        <v>1933512.88</v>
      </c>
      <c r="E19" s="14">
        <v>2013792.88</v>
      </c>
      <c r="F19" s="19">
        <v>59926</v>
      </c>
      <c r="G19" s="19">
        <v>0</v>
      </c>
      <c r="H19" s="19">
        <v>147512.72</v>
      </c>
      <c r="I19" s="20">
        <v>94947.72</v>
      </c>
      <c r="J19" s="20">
        <v>104461.85</v>
      </c>
      <c r="K19" s="20">
        <v>692872.8899999999</v>
      </c>
      <c r="L19" s="21">
        <v>37792.54</v>
      </c>
      <c r="M19" s="17">
        <f t="shared" si="0"/>
        <v>38851916.380000003</v>
      </c>
      <c r="N19" s="3"/>
      <c r="O19" s="3"/>
      <c r="P19" s="3"/>
      <c r="R19" s="2"/>
      <c r="T19" s="3"/>
      <c r="U19" s="3"/>
    </row>
    <row r="20" spans="1:21" x14ac:dyDescent="0.2">
      <c r="A20" s="18" t="s">
        <v>37</v>
      </c>
      <c r="B20" s="19">
        <v>15248760.650000002</v>
      </c>
      <c r="C20" s="19">
        <v>18000</v>
      </c>
      <c r="D20" s="19">
        <v>592488</v>
      </c>
      <c r="E20" s="14">
        <v>610488</v>
      </c>
      <c r="F20" s="19">
        <v>19494</v>
      </c>
      <c r="G20" s="19">
        <v>19587.400000000001</v>
      </c>
      <c r="H20" s="19">
        <v>74499.490000000005</v>
      </c>
      <c r="I20" s="20">
        <v>23516.78</v>
      </c>
      <c r="J20" s="20">
        <v>2349.4</v>
      </c>
      <c r="K20" s="20">
        <v>111504.65</v>
      </c>
      <c r="L20" s="21">
        <v>13508.88</v>
      </c>
      <c r="M20" s="17">
        <f t="shared" si="0"/>
        <v>16123709.250000004</v>
      </c>
      <c r="N20" s="3"/>
      <c r="O20" s="3"/>
      <c r="P20" s="3"/>
      <c r="R20" s="2"/>
      <c r="T20" s="3"/>
      <c r="U20" s="3"/>
    </row>
    <row r="21" spans="1:21" x14ac:dyDescent="0.2">
      <c r="A21" s="18" t="s">
        <v>38</v>
      </c>
      <c r="B21" s="19">
        <v>20372389.879999999</v>
      </c>
      <c r="C21" s="19">
        <v>21720</v>
      </c>
      <c r="D21" s="19">
        <v>929184</v>
      </c>
      <c r="E21" s="14">
        <v>950904</v>
      </c>
      <c r="F21" s="19">
        <v>16530</v>
      </c>
      <c r="G21" s="19">
        <v>0</v>
      </c>
      <c r="H21" s="19">
        <v>104474.11</v>
      </c>
      <c r="I21" s="20">
        <v>117583.9</v>
      </c>
      <c r="J21" s="20">
        <v>19187</v>
      </c>
      <c r="K21" s="20">
        <v>477600.25</v>
      </c>
      <c r="L21" s="21">
        <v>178576.92</v>
      </c>
      <c r="M21" s="17">
        <f t="shared" si="0"/>
        <v>22237246.059999999</v>
      </c>
      <c r="N21" s="3"/>
      <c r="O21" s="3"/>
      <c r="P21" s="3"/>
      <c r="R21" s="2"/>
      <c r="T21" s="3"/>
      <c r="U21" s="3"/>
    </row>
    <row r="22" spans="1:21" x14ac:dyDescent="0.2">
      <c r="A22" s="18" t="s">
        <v>39</v>
      </c>
      <c r="B22" s="19">
        <v>13939091.34</v>
      </c>
      <c r="C22" s="19">
        <v>14640</v>
      </c>
      <c r="D22" s="19">
        <v>640164.80000000005</v>
      </c>
      <c r="E22" s="14">
        <v>654804.80000000005</v>
      </c>
      <c r="F22" s="19">
        <v>0</v>
      </c>
      <c r="G22" s="19">
        <v>0</v>
      </c>
      <c r="H22" s="19">
        <v>0</v>
      </c>
      <c r="I22" s="20">
        <v>0</v>
      </c>
      <c r="J22" s="20">
        <v>18858.86</v>
      </c>
      <c r="K22" s="20">
        <v>136074.18</v>
      </c>
      <c r="L22" s="21">
        <v>43860.959999999999</v>
      </c>
      <c r="M22" s="17">
        <f t="shared" si="0"/>
        <v>14792690.140000001</v>
      </c>
      <c r="N22" s="3"/>
      <c r="O22" s="3"/>
      <c r="P22" s="3"/>
      <c r="R22" s="2"/>
      <c r="T22" s="3"/>
      <c r="U22" s="3"/>
    </row>
    <row r="23" spans="1:21" x14ac:dyDescent="0.2">
      <c r="A23" s="18" t="s">
        <v>40</v>
      </c>
      <c r="B23" s="19">
        <v>10683324.119999999</v>
      </c>
      <c r="C23" s="19">
        <v>21840</v>
      </c>
      <c r="D23" s="19">
        <v>415968</v>
      </c>
      <c r="E23" s="14">
        <v>437808</v>
      </c>
      <c r="F23" s="19">
        <v>0</v>
      </c>
      <c r="G23" s="19">
        <v>0</v>
      </c>
      <c r="H23" s="19">
        <v>0</v>
      </c>
      <c r="I23" s="20">
        <v>0</v>
      </c>
      <c r="J23" s="20">
        <v>0</v>
      </c>
      <c r="K23" s="20">
        <v>0</v>
      </c>
      <c r="L23" s="21">
        <v>0</v>
      </c>
      <c r="M23" s="17">
        <f t="shared" si="0"/>
        <v>11121132.119999999</v>
      </c>
      <c r="N23" s="3"/>
      <c r="O23" s="3"/>
      <c r="P23" s="3"/>
      <c r="R23" s="2"/>
      <c r="T23" s="3"/>
      <c r="U23" s="3"/>
    </row>
    <row r="24" spans="1:21" x14ac:dyDescent="0.2">
      <c r="A24" s="18" t="s">
        <v>41</v>
      </c>
      <c r="B24" s="19">
        <v>45215923.413699999</v>
      </c>
      <c r="C24" s="19">
        <v>49320</v>
      </c>
      <c r="D24" s="19">
        <v>2173992.96</v>
      </c>
      <c r="E24" s="14">
        <v>2223312.96</v>
      </c>
      <c r="F24" s="19">
        <v>142728</v>
      </c>
      <c r="G24" s="19">
        <v>57198.5</v>
      </c>
      <c r="H24" s="19">
        <v>322327.37</v>
      </c>
      <c r="I24" s="20">
        <v>470335.6</v>
      </c>
      <c r="J24" s="20">
        <v>169325.04800000001</v>
      </c>
      <c r="K24" s="20">
        <v>2119395.7599999998</v>
      </c>
      <c r="L24" s="21">
        <v>168944.25</v>
      </c>
      <c r="M24" s="17">
        <f t="shared" si="0"/>
        <v>50889490.901699997</v>
      </c>
      <c r="N24" s="3"/>
      <c r="O24" s="3"/>
      <c r="P24" s="3"/>
      <c r="R24" s="2"/>
      <c r="T24" s="3"/>
      <c r="U24" s="3"/>
    </row>
    <row r="25" spans="1:21" x14ac:dyDescent="0.2">
      <c r="A25" s="18" t="s">
        <v>42</v>
      </c>
      <c r="B25" s="19">
        <v>42197679.120000005</v>
      </c>
      <c r="C25" s="19">
        <v>98460</v>
      </c>
      <c r="D25" s="19">
        <v>1702719.2000000002</v>
      </c>
      <c r="E25" s="14">
        <v>1801179.2000000002</v>
      </c>
      <c r="F25" s="19">
        <v>0</v>
      </c>
      <c r="G25" s="19">
        <v>32920</v>
      </c>
      <c r="H25" s="19">
        <v>107941.7</v>
      </c>
      <c r="I25" s="20">
        <v>0</v>
      </c>
      <c r="J25" s="20">
        <v>14201.46</v>
      </c>
      <c r="K25" s="20">
        <v>167069.53000000003</v>
      </c>
      <c r="L25" s="21">
        <v>0</v>
      </c>
      <c r="M25" s="17">
        <f t="shared" si="0"/>
        <v>44320991.010000013</v>
      </c>
      <c r="N25" s="3"/>
      <c r="O25" s="3"/>
      <c r="P25" s="3"/>
      <c r="R25" s="2"/>
      <c r="T25" s="3"/>
      <c r="U25" s="3"/>
    </row>
    <row r="26" spans="1:21" x14ac:dyDescent="0.2">
      <c r="A26" s="18" t="s">
        <v>43</v>
      </c>
      <c r="B26" s="19">
        <v>10277242.170000002</v>
      </c>
      <c r="C26" s="19">
        <v>32160</v>
      </c>
      <c r="D26" s="19">
        <v>613272</v>
      </c>
      <c r="E26" s="14">
        <v>645432</v>
      </c>
      <c r="F26" s="19">
        <v>76</v>
      </c>
      <c r="G26" s="19">
        <v>0</v>
      </c>
      <c r="H26" s="19">
        <v>60280</v>
      </c>
      <c r="I26" s="20">
        <v>0</v>
      </c>
      <c r="J26" s="20">
        <v>80718.16</v>
      </c>
      <c r="K26" s="20">
        <v>460093.7</v>
      </c>
      <c r="L26" s="21">
        <v>0</v>
      </c>
      <c r="M26" s="17">
        <f t="shared" si="0"/>
        <v>11523842.030000001</v>
      </c>
      <c r="N26" s="3"/>
      <c r="O26" s="3"/>
      <c r="P26" s="3"/>
      <c r="R26" s="2"/>
      <c r="T26" s="3"/>
      <c r="U26" s="3"/>
    </row>
    <row r="27" spans="1:21" x14ac:dyDescent="0.2">
      <c r="A27" s="18" t="s">
        <v>44</v>
      </c>
      <c r="B27" s="19">
        <v>24464669.869999997</v>
      </c>
      <c r="C27" s="19">
        <v>27960</v>
      </c>
      <c r="D27" s="19">
        <v>1297344</v>
      </c>
      <c r="E27" s="14">
        <v>1325304</v>
      </c>
      <c r="F27" s="19">
        <v>0</v>
      </c>
      <c r="G27" s="19">
        <v>0</v>
      </c>
      <c r="H27" s="19">
        <v>109875</v>
      </c>
      <c r="I27" s="20">
        <v>0</v>
      </c>
      <c r="J27" s="20">
        <v>2652</v>
      </c>
      <c r="K27" s="20">
        <v>248310.75</v>
      </c>
      <c r="L27" s="21">
        <v>0</v>
      </c>
      <c r="M27" s="17">
        <f t="shared" si="0"/>
        <v>26150811.619999997</v>
      </c>
      <c r="N27" s="3"/>
      <c r="O27" s="3"/>
      <c r="P27" s="3"/>
      <c r="R27" s="2"/>
      <c r="T27" s="3"/>
      <c r="U27" s="3"/>
    </row>
    <row r="28" spans="1:21" x14ac:dyDescent="0.2">
      <c r="A28" s="18" t="s">
        <v>45</v>
      </c>
      <c r="B28" s="19">
        <v>35043315.93</v>
      </c>
      <c r="C28" s="19">
        <v>40896</v>
      </c>
      <c r="D28" s="19">
        <v>1356664.8</v>
      </c>
      <c r="E28" s="14">
        <v>1397560.8</v>
      </c>
      <c r="F28" s="19">
        <v>7562</v>
      </c>
      <c r="G28" s="19">
        <v>0</v>
      </c>
      <c r="H28" s="19">
        <v>374388.7</v>
      </c>
      <c r="I28" s="20">
        <v>773845.57</v>
      </c>
      <c r="J28" s="20">
        <v>77175.399999999994</v>
      </c>
      <c r="K28" s="20">
        <v>747975.32</v>
      </c>
      <c r="L28" s="21">
        <v>740674.67</v>
      </c>
      <c r="M28" s="17">
        <f t="shared" si="0"/>
        <v>39162498.390000001</v>
      </c>
      <c r="N28" s="3"/>
      <c r="O28" s="3"/>
      <c r="P28" s="3"/>
      <c r="R28" s="2"/>
      <c r="T28" s="3"/>
      <c r="U28" s="3"/>
    </row>
    <row r="29" spans="1:21" x14ac:dyDescent="0.2">
      <c r="A29" s="18" t="s">
        <v>46</v>
      </c>
      <c r="B29" s="19">
        <v>30227604.439999998</v>
      </c>
      <c r="C29" s="19">
        <v>49800</v>
      </c>
      <c r="D29" s="19">
        <v>1253893.3999999999</v>
      </c>
      <c r="E29" s="14">
        <v>1303693.3999999999</v>
      </c>
      <c r="F29" s="19">
        <v>190</v>
      </c>
      <c r="G29" s="19">
        <v>66467.56</v>
      </c>
      <c r="H29" s="19">
        <v>205953.81</v>
      </c>
      <c r="I29" s="20">
        <v>474628.21</v>
      </c>
      <c r="J29" s="20">
        <v>128915.6</v>
      </c>
      <c r="K29" s="20">
        <v>1963919.48</v>
      </c>
      <c r="L29" s="21">
        <v>266694.71999999997</v>
      </c>
      <c r="M29" s="17">
        <f t="shared" si="0"/>
        <v>34638067.219999991</v>
      </c>
      <c r="N29" s="3"/>
      <c r="O29" s="3"/>
      <c r="P29" s="3"/>
      <c r="R29" s="2"/>
      <c r="T29" s="3"/>
      <c r="U29" s="3"/>
    </row>
    <row r="30" spans="1:21" x14ac:dyDescent="0.2">
      <c r="A30" s="18" t="s">
        <v>47</v>
      </c>
      <c r="B30" s="19">
        <v>6274529.2299999995</v>
      </c>
      <c r="C30" s="19">
        <v>6480</v>
      </c>
      <c r="D30" s="19">
        <v>266988</v>
      </c>
      <c r="E30" s="14">
        <v>273468</v>
      </c>
      <c r="F30" s="19">
        <v>0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1">
        <v>0</v>
      </c>
      <c r="M30" s="17">
        <f t="shared" si="0"/>
        <v>6547997.2299999995</v>
      </c>
      <c r="N30" s="3"/>
      <c r="O30" s="3"/>
      <c r="P30" s="3"/>
      <c r="R30" s="2"/>
      <c r="T30" s="3"/>
      <c r="U30" s="3"/>
    </row>
    <row r="31" spans="1:21" x14ac:dyDescent="0.2">
      <c r="A31" s="18" t="s">
        <v>48</v>
      </c>
      <c r="B31" s="19">
        <v>15665703.34</v>
      </c>
      <c r="C31" s="19">
        <v>23640</v>
      </c>
      <c r="D31" s="19">
        <v>859977.6</v>
      </c>
      <c r="E31" s="14">
        <v>883617.6</v>
      </c>
      <c r="F31" s="19">
        <v>0</v>
      </c>
      <c r="G31" s="19">
        <v>0</v>
      </c>
      <c r="H31" s="19">
        <v>0</v>
      </c>
      <c r="I31" s="20">
        <v>0</v>
      </c>
      <c r="J31" s="20">
        <v>14067.1</v>
      </c>
      <c r="K31" s="20">
        <v>90844.18</v>
      </c>
      <c r="L31" s="21">
        <v>72488.59</v>
      </c>
      <c r="M31" s="17">
        <f t="shared" si="0"/>
        <v>16726720.809999999</v>
      </c>
      <c r="N31" s="3"/>
      <c r="O31" s="3"/>
      <c r="P31" s="3"/>
      <c r="R31" s="2"/>
      <c r="T31" s="3"/>
      <c r="U31" s="3"/>
    </row>
    <row r="32" spans="1:21" x14ac:dyDescent="0.2">
      <c r="A32" s="18" t="s">
        <v>49</v>
      </c>
      <c r="B32" s="19">
        <v>14117093.92</v>
      </c>
      <c r="C32" s="19">
        <v>35160</v>
      </c>
      <c r="D32" s="19">
        <v>919349</v>
      </c>
      <c r="E32" s="14">
        <v>954509</v>
      </c>
      <c r="F32" s="19">
        <v>9538</v>
      </c>
      <c r="G32" s="19">
        <v>0</v>
      </c>
      <c r="H32" s="19">
        <v>90549.25</v>
      </c>
      <c r="I32" s="20">
        <v>0</v>
      </c>
      <c r="J32" s="20">
        <v>26062.59</v>
      </c>
      <c r="K32" s="20">
        <v>777600.59</v>
      </c>
      <c r="L32" s="21">
        <v>44360.5</v>
      </c>
      <c r="M32" s="17">
        <f t="shared" si="0"/>
        <v>16019713.85</v>
      </c>
      <c r="N32" s="3"/>
      <c r="O32" s="3"/>
      <c r="P32" s="3"/>
      <c r="R32" s="2"/>
      <c r="T32" s="3"/>
      <c r="U32" s="3"/>
    </row>
    <row r="33" spans="1:21" x14ac:dyDescent="0.2">
      <c r="A33" s="18" t="s">
        <v>50</v>
      </c>
      <c r="B33" s="19">
        <v>22222041.309999999</v>
      </c>
      <c r="C33" s="19">
        <v>26880</v>
      </c>
      <c r="D33" s="19">
        <v>942455.6</v>
      </c>
      <c r="E33" s="14">
        <v>969335.6</v>
      </c>
      <c r="F33" s="19">
        <v>36936</v>
      </c>
      <c r="G33" s="19">
        <v>0</v>
      </c>
      <c r="H33" s="19">
        <v>20412</v>
      </c>
      <c r="I33" s="20">
        <v>47473.86</v>
      </c>
      <c r="J33" s="20">
        <v>38316.68</v>
      </c>
      <c r="K33" s="20">
        <v>372973.51</v>
      </c>
      <c r="L33" s="21">
        <v>76497.009999999995</v>
      </c>
      <c r="M33" s="17">
        <f t="shared" si="0"/>
        <v>23783985.970000003</v>
      </c>
      <c r="N33" s="3"/>
      <c r="O33" s="3"/>
      <c r="P33" s="3"/>
      <c r="R33" s="2"/>
      <c r="T33" s="3"/>
      <c r="U33" s="3"/>
    </row>
    <row r="34" spans="1:21" x14ac:dyDescent="0.2">
      <c r="A34" s="18" t="s">
        <v>51</v>
      </c>
      <c r="B34" s="19">
        <v>11830366.190000001</v>
      </c>
      <c r="C34" s="19">
        <v>17550</v>
      </c>
      <c r="D34" s="19">
        <v>438720</v>
      </c>
      <c r="E34" s="14">
        <v>456270</v>
      </c>
      <c r="F34" s="19">
        <v>79800</v>
      </c>
      <c r="G34" s="19">
        <v>0</v>
      </c>
      <c r="H34" s="19">
        <v>0</v>
      </c>
      <c r="I34" s="20">
        <v>0</v>
      </c>
      <c r="J34" s="20">
        <v>0</v>
      </c>
      <c r="K34" s="20">
        <v>0</v>
      </c>
      <c r="L34" s="21">
        <v>0</v>
      </c>
      <c r="M34" s="17">
        <f t="shared" si="0"/>
        <v>12366436.190000001</v>
      </c>
      <c r="N34" s="3"/>
      <c r="O34" s="3"/>
      <c r="P34" s="3"/>
      <c r="R34" s="2"/>
      <c r="T34" s="3"/>
      <c r="U34" s="3"/>
    </row>
    <row r="35" spans="1:21" x14ac:dyDescent="0.2">
      <c r="A35" s="18" t="s">
        <v>52</v>
      </c>
      <c r="B35" s="19">
        <v>35559398</v>
      </c>
      <c r="C35" s="19">
        <v>76860</v>
      </c>
      <c r="D35" s="19">
        <v>2184096.4</v>
      </c>
      <c r="E35" s="14">
        <v>2260956.4</v>
      </c>
      <c r="F35" s="19">
        <v>63156</v>
      </c>
      <c r="G35" s="19">
        <v>73276.84</v>
      </c>
      <c r="H35" s="19">
        <v>838969.32000000007</v>
      </c>
      <c r="I35" s="20">
        <v>760996.34</v>
      </c>
      <c r="J35" s="20">
        <v>188911.92</v>
      </c>
      <c r="K35" s="20">
        <v>3100305.42</v>
      </c>
      <c r="L35" s="21">
        <v>630174.29</v>
      </c>
      <c r="M35" s="17">
        <f t="shared" si="0"/>
        <v>43476144.530000009</v>
      </c>
      <c r="N35" s="3"/>
      <c r="O35" s="3"/>
      <c r="P35" s="3"/>
      <c r="R35" s="2"/>
      <c r="T35" s="3"/>
      <c r="U35" s="3"/>
    </row>
    <row r="36" spans="1:21" x14ac:dyDescent="0.2">
      <c r="A36" s="18" t="s">
        <v>53</v>
      </c>
      <c r="B36" s="19">
        <v>35243804.739999995</v>
      </c>
      <c r="C36" s="19">
        <v>39188.400000000001</v>
      </c>
      <c r="D36" s="19">
        <v>1777742.6</v>
      </c>
      <c r="E36" s="14">
        <v>1816931</v>
      </c>
      <c r="F36" s="19">
        <v>55252</v>
      </c>
      <c r="G36" s="19">
        <v>0</v>
      </c>
      <c r="H36" s="19">
        <v>158730.76999999999</v>
      </c>
      <c r="I36" s="20">
        <v>75691.34</v>
      </c>
      <c r="J36" s="20">
        <v>77036.91</v>
      </c>
      <c r="K36" s="20">
        <v>1211654.75</v>
      </c>
      <c r="L36" s="21">
        <v>143953.76999999999</v>
      </c>
      <c r="M36" s="17">
        <f t="shared" si="0"/>
        <v>38783055.280000001</v>
      </c>
      <c r="N36" s="3"/>
      <c r="O36" s="3"/>
      <c r="P36" s="3"/>
      <c r="R36" s="2"/>
      <c r="T36" s="3"/>
      <c r="U36" s="3"/>
    </row>
    <row r="37" spans="1:21" x14ac:dyDescent="0.2">
      <c r="A37" s="18" t="s">
        <v>54</v>
      </c>
      <c r="B37" s="19">
        <v>11806043.75</v>
      </c>
      <c r="C37" s="19">
        <v>23558.400000000001</v>
      </c>
      <c r="D37" s="19">
        <v>778892.4</v>
      </c>
      <c r="E37" s="14">
        <v>802450.8</v>
      </c>
      <c r="F37" s="19">
        <v>0</v>
      </c>
      <c r="G37" s="19">
        <v>0</v>
      </c>
      <c r="H37" s="19">
        <v>36176</v>
      </c>
      <c r="I37" s="20">
        <v>119682</v>
      </c>
      <c r="J37" s="20">
        <v>11239.96</v>
      </c>
      <c r="K37" s="20">
        <v>125535.87</v>
      </c>
      <c r="L37" s="21">
        <v>47352.03</v>
      </c>
      <c r="M37" s="17">
        <f t="shared" si="0"/>
        <v>12948480.41</v>
      </c>
      <c r="N37" s="3"/>
      <c r="O37" s="3"/>
      <c r="P37" s="3"/>
      <c r="R37" s="2"/>
      <c r="T37" s="3"/>
      <c r="U37" s="3"/>
    </row>
    <row r="38" spans="1:21" x14ac:dyDescent="0.2">
      <c r="A38" s="18" t="s">
        <v>55</v>
      </c>
      <c r="B38" s="19">
        <v>33195789.270000003</v>
      </c>
      <c r="C38" s="19">
        <v>49560</v>
      </c>
      <c r="D38" s="19">
        <v>1637142.21</v>
      </c>
      <c r="E38" s="14">
        <v>1686702.21</v>
      </c>
      <c r="F38" s="19">
        <v>28158</v>
      </c>
      <c r="G38" s="19">
        <v>0</v>
      </c>
      <c r="H38" s="19">
        <v>60537.120000000003</v>
      </c>
      <c r="I38" s="20">
        <v>23516.78</v>
      </c>
      <c r="J38" s="20">
        <v>98674.02</v>
      </c>
      <c r="K38" s="20">
        <v>810225.34</v>
      </c>
      <c r="L38" s="21">
        <v>225038.65</v>
      </c>
      <c r="M38" s="17">
        <f t="shared" si="0"/>
        <v>36128641.390000008</v>
      </c>
      <c r="N38" s="3"/>
      <c r="O38" s="3"/>
      <c r="P38" s="3"/>
      <c r="R38" s="2"/>
      <c r="T38" s="3"/>
      <c r="U38" s="3"/>
    </row>
    <row r="39" spans="1:21" x14ac:dyDescent="0.2">
      <c r="A39" s="18" t="s">
        <v>56</v>
      </c>
      <c r="B39" s="19">
        <v>20149214</v>
      </c>
      <c r="C39" s="19">
        <v>34800</v>
      </c>
      <c r="D39" s="19">
        <v>1228539.6000000001</v>
      </c>
      <c r="E39" s="14">
        <v>1263339.6000000001</v>
      </c>
      <c r="F39" s="19">
        <v>13756</v>
      </c>
      <c r="G39" s="19">
        <v>0</v>
      </c>
      <c r="H39" s="19">
        <v>0</v>
      </c>
      <c r="I39" s="20">
        <v>0</v>
      </c>
      <c r="J39" s="20">
        <v>47325.440000000002</v>
      </c>
      <c r="K39" s="20">
        <v>683552.75</v>
      </c>
      <c r="L39" s="21">
        <v>32728.32</v>
      </c>
      <c r="M39" s="17">
        <f t="shared" si="0"/>
        <v>22189916.110000003</v>
      </c>
      <c r="N39" s="3"/>
      <c r="O39" s="3"/>
      <c r="P39" s="3"/>
      <c r="R39" s="2"/>
      <c r="T39" s="3"/>
      <c r="U39" s="3"/>
    </row>
    <row r="40" spans="1:21" x14ac:dyDescent="0.2">
      <c r="A40" s="18" t="s">
        <v>57</v>
      </c>
      <c r="B40" s="19">
        <v>23837680.710000001</v>
      </c>
      <c r="C40" s="19">
        <v>20340</v>
      </c>
      <c r="D40" s="19">
        <v>896389.2</v>
      </c>
      <c r="E40" s="14">
        <v>916729.2</v>
      </c>
      <c r="F40" s="19">
        <v>23902</v>
      </c>
      <c r="G40" s="19">
        <v>8230</v>
      </c>
      <c r="H40" s="19">
        <v>47310</v>
      </c>
      <c r="I40" s="20">
        <v>19762</v>
      </c>
      <c r="J40" s="20">
        <v>30064.75</v>
      </c>
      <c r="K40" s="20">
        <v>351380.95</v>
      </c>
      <c r="L40" s="21">
        <v>60227.39</v>
      </c>
      <c r="M40" s="17">
        <f t="shared" si="0"/>
        <v>25295287</v>
      </c>
      <c r="N40" s="3"/>
      <c r="O40" s="3"/>
      <c r="P40" s="3"/>
      <c r="R40" s="2"/>
      <c r="T40" s="3"/>
      <c r="U40" s="3"/>
    </row>
    <row r="41" spans="1:21" x14ac:dyDescent="0.2">
      <c r="A41" s="18" t="s">
        <v>58</v>
      </c>
      <c r="B41" s="19">
        <v>35582903.150000006</v>
      </c>
      <c r="C41" s="19">
        <v>41340</v>
      </c>
      <c r="D41" s="19">
        <v>1667832.94</v>
      </c>
      <c r="E41" s="14">
        <v>1709172.94</v>
      </c>
      <c r="F41" s="19">
        <v>111758</v>
      </c>
      <c r="G41" s="19">
        <v>18023.7</v>
      </c>
      <c r="H41" s="19">
        <v>320972.40000000002</v>
      </c>
      <c r="I41" s="20">
        <v>133591.12</v>
      </c>
      <c r="J41" s="20">
        <v>57046.16</v>
      </c>
      <c r="K41" s="20">
        <v>1035381.56</v>
      </c>
      <c r="L41" s="21">
        <v>82400.72</v>
      </c>
      <c r="M41" s="17">
        <f t="shared" si="0"/>
        <v>39051249.75</v>
      </c>
      <c r="N41" s="3"/>
      <c r="O41" s="3"/>
      <c r="P41" s="3"/>
      <c r="R41" s="2"/>
      <c r="T41" s="3"/>
      <c r="U41" s="3"/>
    </row>
    <row r="42" spans="1:21" x14ac:dyDescent="0.2">
      <c r="A42" s="18" t="s">
        <v>59</v>
      </c>
      <c r="B42" s="19">
        <v>23431466.140000001</v>
      </c>
      <c r="C42" s="19">
        <v>44179.199999999997</v>
      </c>
      <c r="D42" s="19">
        <v>1357046.1</v>
      </c>
      <c r="E42" s="14">
        <v>1401225.3</v>
      </c>
      <c r="F42" s="19">
        <v>0</v>
      </c>
      <c r="G42" s="19">
        <v>0</v>
      </c>
      <c r="H42" s="19">
        <v>0</v>
      </c>
      <c r="I42" s="20">
        <v>0</v>
      </c>
      <c r="J42" s="20">
        <v>32708.65</v>
      </c>
      <c r="K42" s="20">
        <v>395680.56</v>
      </c>
      <c r="L42" s="21">
        <v>14752.95</v>
      </c>
      <c r="M42" s="17">
        <f t="shared" si="0"/>
        <v>25275833.599999998</v>
      </c>
      <c r="N42" s="3"/>
      <c r="O42" s="3"/>
      <c r="P42" s="3"/>
      <c r="R42" s="2"/>
      <c r="T42" s="3"/>
      <c r="U42" s="3"/>
    </row>
    <row r="43" spans="1:21" x14ac:dyDescent="0.2">
      <c r="A43" s="18" t="s">
        <v>60</v>
      </c>
      <c r="B43" s="19">
        <v>14673418.91</v>
      </c>
      <c r="C43" s="19">
        <v>14880</v>
      </c>
      <c r="D43" s="19">
        <v>680552</v>
      </c>
      <c r="E43" s="14">
        <v>695432</v>
      </c>
      <c r="F43" s="19">
        <v>6878</v>
      </c>
      <c r="G43" s="19">
        <v>9793.7000000000007</v>
      </c>
      <c r="H43" s="19">
        <v>40263</v>
      </c>
      <c r="I43" s="20">
        <v>0</v>
      </c>
      <c r="J43" s="20">
        <v>27084.799999999999</v>
      </c>
      <c r="K43" s="20">
        <v>238527.23</v>
      </c>
      <c r="L43" s="21">
        <v>18264.29</v>
      </c>
      <c r="M43" s="17">
        <f t="shared" si="0"/>
        <v>15709661.93</v>
      </c>
      <c r="N43" s="3"/>
      <c r="O43" s="3"/>
      <c r="P43" s="3"/>
      <c r="R43" s="2"/>
      <c r="T43" s="3"/>
      <c r="U43" s="3"/>
    </row>
    <row r="44" spans="1:21" x14ac:dyDescent="0.2">
      <c r="A44" s="18" t="s">
        <v>61</v>
      </c>
      <c r="B44" s="19">
        <v>23231632.640000001</v>
      </c>
      <c r="C44" s="19">
        <v>35034</v>
      </c>
      <c r="D44" s="19">
        <v>1208564.3999999999</v>
      </c>
      <c r="E44" s="14">
        <v>1243598.3999999999</v>
      </c>
      <c r="F44" s="19">
        <v>70642</v>
      </c>
      <c r="G44" s="19">
        <v>8230</v>
      </c>
      <c r="H44" s="19">
        <v>401255.11</v>
      </c>
      <c r="I44" s="20">
        <v>68132</v>
      </c>
      <c r="J44" s="20">
        <v>105594.75</v>
      </c>
      <c r="K44" s="20">
        <v>1246013.57</v>
      </c>
      <c r="L44" s="21">
        <v>104530.69</v>
      </c>
      <c r="M44" s="17">
        <f t="shared" si="0"/>
        <v>26479629.16</v>
      </c>
      <c r="N44" s="3"/>
      <c r="O44" s="3"/>
      <c r="P44" s="3"/>
      <c r="R44" s="2"/>
      <c r="T44" s="3"/>
      <c r="U44" s="3"/>
    </row>
    <row r="45" spans="1:21" x14ac:dyDescent="0.2">
      <c r="A45" s="18" t="s">
        <v>62</v>
      </c>
      <c r="B45" s="19">
        <v>24377260.119999997</v>
      </c>
      <c r="C45" s="19">
        <v>62400</v>
      </c>
      <c r="D45" s="19">
        <v>1641864.2</v>
      </c>
      <c r="E45" s="14">
        <v>1704264.2</v>
      </c>
      <c r="F45" s="19">
        <v>13718</v>
      </c>
      <c r="G45" s="19">
        <v>0</v>
      </c>
      <c r="H45" s="19">
        <v>0</v>
      </c>
      <c r="I45" s="20">
        <v>0</v>
      </c>
      <c r="J45" s="20">
        <v>24050.91</v>
      </c>
      <c r="K45" s="20">
        <v>828071.51</v>
      </c>
      <c r="L45" s="21">
        <v>162277.29</v>
      </c>
      <c r="M45" s="17">
        <f t="shared" si="0"/>
        <v>27109642.029999997</v>
      </c>
      <c r="N45" s="3"/>
      <c r="O45" s="3"/>
      <c r="P45" s="3"/>
      <c r="R45" s="2"/>
      <c r="T45" s="3"/>
      <c r="U45" s="3"/>
    </row>
    <row r="46" spans="1:21" x14ac:dyDescent="0.2">
      <c r="A46" s="18" t="s">
        <v>63</v>
      </c>
      <c r="B46" s="19">
        <v>11697149.59</v>
      </c>
      <c r="C46" s="19">
        <v>12720</v>
      </c>
      <c r="D46" s="19">
        <v>356832</v>
      </c>
      <c r="E46" s="14">
        <v>369552</v>
      </c>
      <c r="F46" s="19">
        <v>0</v>
      </c>
      <c r="G46" s="19">
        <v>0</v>
      </c>
      <c r="H46" s="19">
        <v>0</v>
      </c>
      <c r="I46" s="20">
        <v>0</v>
      </c>
      <c r="J46" s="20">
        <v>0</v>
      </c>
      <c r="K46" s="20">
        <v>0</v>
      </c>
      <c r="L46" s="21">
        <v>0</v>
      </c>
      <c r="M46" s="17">
        <f t="shared" si="0"/>
        <v>12066701.59</v>
      </c>
      <c r="N46" s="3"/>
      <c r="O46" s="3"/>
      <c r="P46" s="3"/>
      <c r="R46" s="2"/>
      <c r="T46" s="3"/>
      <c r="U46" s="3"/>
    </row>
    <row r="47" spans="1:21" x14ac:dyDescent="0.2">
      <c r="A47" s="18" t="s">
        <v>64</v>
      </c>
      <c r="B47" s="19">
        <v>48418642.219999999</v>
      </c>
      <c r="C47" s="19">
        <v>89160</v>
      </c>
      <c r="D47" s="19">
        <v>1914615.2</v>
      </c>
      <c r="E47" s="14">
        <v>2003775.2</v>
      </c>
      <c r="F47" s="19">
        <v>19950</v>
      </c>
      <c r="G47" s="19">
        <v>49230.299999999996</v>
      </c>
      <c r="H47" s="19">
        <v>361966.07</v>
      </c>
      <c r="I47" s="20">
        <v>146481.56</v>
      </c>
      <c r="J47" s="20">
        <v>219293.09999999998</v>
      </c>
      <c r="K47" s="20">
        <v>829914.5</v>
      </c>
      <c r="L47" s="21">
        <v>525198.43000000005</v>
      </c>
      <c r="M47" s="17">
        <f t="shared" si="0"/>
        <v>52574451.380000003</v>
      </c>
      <c r="N47" s="3"/>
      <c r="O47" s="3"/>
      <c r="P47" s="3"/>
      <c r="R47" s="2"/>
      <c r="T47" s="3"/>
      <c r="U47" s="3"/>
    </row>
    <row r="48" spans="1:21" x14ac:dyDescent="0.2">
      <c r="A48" s="18" t="s">
        <v>65</v>
      </c>
      <c r="B48" s="19">
        <v>7489478.3899999987</v>
      </c>
      <c r="C48" s="19">
        <v>23280</v>
      </c>
      <c r="D48" s="19">
        <v>371328</v>
      </c>
      <c r="E48" s="14">
        <v>394608</v>
      </c>
      <c r="F48" s="19">
        <v>0</v>
      </c>
      <c r="G48" s="19">
        <v>0</v>
      </c>
      <c r="H48" s="19">
        <v>0</v>
      </c>
      <c r="I48" s="20">
        <v>0</v>
      </c>
      <c r="J48" s="20">
        <v>0</v>
      </c>
      <c r="K48" s="20">
        <v>0</v>
      </c>
      <c r="L48" s="21">
        <v>0</v>
      </c>
      <c r="M48" s="17">
        <f t="shared" si="0"/>
        <v>7884086.3899999987</v>
      </c>
      <c r="N48" s="3"/>
      <c r="O48" s="3"/>
      <c r="P48" s="3"/>
      <c r="R48" s="2"/>
      <c r="T48" s="3"/>
      <c r="U48" s="3"/>
    </row>
    <row r="49" spans="1:21" x14ac:dyDescent="0.2">
      <c r="A49" s="18" t="s">
        <v>66</v>
      </c>
      <c r="B49" s="19">
        <v>16667581.380000001</v>
      </c>
      <c r="C49" s="19">
        <v>27120</v>
      </c>
      <c r="D49" s="19">
        <v>1032073.2</v>
      </c>
      <c r="E49" s="14">
        <v>1059193.2</v>
      </c>
      <c r="F49" s="19">
        <v>23142</v>
      </c>
      <c r="G49" s="19">
        <v>0</v>
      </c>
      <c r="H49" s="19">
        <v>0</v>
      </c>
      <c r="I49" s="20">
        <v>0</v>
      </c>
      <c r="J49" s="20">
        <v>17375.099999999999</v>
      </c>
      <c r="K49" s="20">
        <v>219038.65</v>
      </c>
      <c r="L49" s="21">
        <v>0</v>
      </c>
      <c r="M49" s="17">
        <f t="shared" si="0"/>
        <v>17986330.330000002</v>
      </c>
      <c r="N49" s="3"/>
      <c r="O49" s="3"/>
      <c r="P49" s="3"/>
      <c r="R49" s="2"/>
      <c r="T49" s="3"/>
      <c r="U49" s="3"/>
    </row>
    <row r="50" spans="1:21" x14ac:dyDescent="0.2">
      <c r="A50" s="18" t="s">
        <v>67</v>
      </c>
      <c r="B50" s="19">
        <v>20653369.739999998</v>
      </c>
      <c r="C50" s="19">
        <v>30000</v>
      </c>
      <c r="D50" s="19">
        <v>776778</v>
      </c>
      <c r="E50" s="14">
        <v>806778</v>
      </c>
      <c r="F50" s="19">
        <v>18620</v>
      </c>
      <c r="G50" s="19">
        <v>0</v>
      </c>
      <c r="H50" s="19">
        <v>0</v>
      </c>
      <c r="I50" s="20">
        <v>0</v>
      </c>
      <c r="J50" s="20">
        <v>10519.12</v>
      </c>
      <c r="K50" s="20">
        <v>233954.06</v>
      </c>
      <c r="L50" s="21">
        <v>5065.6499999999996</v>
      </c>
      <c r="M50" s="17">
        <f t="shared" si="0"/>
        <v>21728306.569999997</v>
      </c>
      <c r="N50" s="3"/>
      <c r="O50" s="3"/>
      <c r="P50" s="3"/>
      <c r="R50" s="2"/>
      <c r="T50" s="3"/>
      <c r="U50" s="3"/>
    </row>
    <row r="51" spans="1:21" x14ac:dyDescent="0.2">
      <c r="A51" s="18" t="s">
        <v>68</v>
      </c>
      <c r="B51" s="19">
        <v>12525440.59</v>
      </c>
      <c r="C51" s="19">
        <v>37080</v>
      </c>
      <c r="D51" s="19">
        <v>672790.8</v>
      </c>
      <c r="E51" s="14">
        <v>709870.8</v>
      </c>
      <c r="F51" s="19">
        <v>40698</v>
      </c>
      <c r="G51" s="19">
        <v>0</v>
      </c>
      <c r="H51" s="19">
        <v>0</v>
      </c>
      <c r="I51" s="20">
        <v>0</v>
      </c>
      <c r="J51" s="20">
        <v>1409.98</v>
      </c>
      <c r="K51" s="20">
        <v>37555.46</v>
      </c>
      <c r="L51" s="21">
        <v>0</v>
      </c>
      <c r="M51" s="17">
        <f t="shared" si="0"/>
        <v>13314974.830000002</v>
      </c>
      <c r="N51" s="3"/>
      <c r="O51" s="3"/>
      <c r="P51" s="3"/>
      <c r="R51" s="2"/>
      <c r="T51" s="3"/>
      <c r="U51" s="3"/>
    </row>
    <row r="52" spans="1:21" x14ac:dyDescent="0.2">
      <c r="A52" s="18" t="s">
        <v>69</v>
      </c>
      <c r="B52" s="19">
        <v>129922380.80383199</v>
      </c>
      <c r="C52" s="19">
        <v>241272</v>
      </c>
      <c r="D52" s="19">
        <v>5812808.9000000004</v>
      </c>
      <c r="E52" s="14">
        <v>6054080.9000000004</v>
      </c>
      <c r="F52" s="19">
        <v>288382</v>
      </c>
      <c r="G52" s="19">
        <v>231784.24999999997</v>
      </c>
      <c r="H52" s="19">
        <v>2180869.3999999994</v>
      </c>
      <c r="I52" s="20">
        <v>1098578.6400000001</v>
      </c>
      <c r="J52" s="20">
        <v>1187184.5155699998</v>
      </c>
      <c r="K52" s="20">
        <v>8310535.5500000101</v>
      </c>
      <c r="L52" s="21">
        <v>1308168.19</v>
      </c>
      <c r="M52" s="17">
        <f t="shared" si="0"/>
        <v>150581964.24940199</v>
      </c>
      <c r="N52" s="3"/>
      <c r="O52" s="3"/>
      <c r="P52" s="3"/>
      <c r="R52" s="2"/>
      <c r="T52" s="3"/>
      <c r="U52" s="3"/>
    </row>
    <row r="53" spans="1:21" x14ac:dyDescent="0.2">
      <c r="A53" s="18" t="s">
        <v>70</v>
      </c>
      <c r="B53" s="19">
        <v>9561830.0199999996</v>
      </c>
      <c r="C53" s="19">
        <v>11880</v>
      </c>
      <c r="D53" s="19">
        <v>370166.2</v>
      </c>
      <c r="E53" s="14">
        <v>382046.2</v>
      </c>
      <c r="F53" s="19">
        <v>34998</v>
      </c>
      <c r="G53" s="19">
        <v>0</v>
      </c>
      <c r="H53" s="19">
        <v>0</v>
      </c>
      <c r="I53" s="20">
        <v>0</v>
      </c>
      <c r="J53" s="20">
        <v>0</v>
      </c>
      <c r="K53" s="20">
        <v>0</v>
      </c>
      <c r="L53" s="21">
        <v>0</v>
      </c>
      <c r="M53" s="17">
        <f t="shared" si="0"/>
        <v>9978874.2199999988</v>
      </c>
      <c r="N53" s="3"/>
      <c r="O53" s="3"/>
      <c r="P53" s="3"/>
      <c r="R53" s="2"/>
      <c r="T53" s="3"/>
      <c r="U53" s="3"/>
    </row>
    <row r="54" spans="1:21" ht="10.8" thickBot="1" x14ac:dyDescent="0.25">
      <c r="A54" s="22" t="s">
        <v>71</v>
      </c>
      <c r="B54" s="23">
        <v>206532970.90739998</v>
      </c>
      <c r="C54" s="23">
        <v>358897</v>
      </c>
      <c r="D54" s="23">
        <v>9103569.4900000002</v>
      </c>
      <c r="E54" s="14">
        <v>9462466.4900000002</v>
      </c>
      <c r="F54" s="23">
        <v>138016</v>
      </c>
      <c r="G54" s="23">
        <v>104436.2</v>
      </c>
      <c r="H54" s="23">
        <v>59906.400000000001</v>
      </c>
      <c r="I54" s="24">
        <v>122396.78</v>
      </c>
      <c r="J54" s="24">
        <v>28646.48</v>
      </c>
      <c r="K54" s="24">
        <v>146420.35</v>
      </c>
      <c r="L54" s="25">
        <v>49368.54</v>
      </c>
      <c r="M54" s="17">
        <f t="shared" si="0"/>
        <v>216644628.14739996</v>
      </c>
      <c r="N54" s="3"/>
      <c r="O54" s="3"/>
      <c r="P54" s="3"/>
      <c r="R54" s="2"/>
      <c r="T54" s="3"/>
      <c r="U54" s="3"/>
    </row>
    <row r="55" spans="1:21" s="28" customFormat="1" ht="10.8" thickBot="1" x14ac:dyDescent="0.25">
      <c r="A55" s="26" t="s">
        <v>15</v>
      </c>
      <c r="B55" s="27">
        <f>SUM(B12:B54)</f>
        <v>1271194330.5549319</v>
      </c>
      <c r="C55" s="27">
        <f t="shared" ref="C55:M55" si="1">SUM(C12:C54)</f>
        <v>2117240.2000000002</v>
      </c>
      <c r="D55" s="27">
        <f t="shared" si="1"/>
        <v>59781814.820000015</v>
      </c>
      <c r="E55" s="27">
        <f t="shared" si="1"/>
        <v>61899055.020000011</v>
      </c>
      <c r="F55" s="27">
        <f t="shared" si="1"/>
        <v>1447496</v>
      </c>
      <c r="G55" s="27">
        <f t="shared" si="1"/>
        <v>706986.33</v>
      </c>
      <c r="H55" s="27">
        <f t="shared" si="1"/>
        <v>6692380.1599999992</v>
      </c>
      <c r="I55" s="27">
        <f t="shared" si="1"/>
        <v>4718369.0599999996</v>
      </c>
      <c r="J55" s="27">
        <f t="shared" si="1"/>
        <v>3273191.7335699997</v>
      </c>
      <c r="K55" s="27">
        <f t="shared" si="1"/>
        <v>32628427.250000007</v>
      </c>
      <c r="L55" s="27">
        <f t="shared" si="1"/>
        <v>5438241.1000000006</v>
      </c>
      <c r="M55" s="27">
        <f t="shared" si="1"/>
        <v>1387998477.2085021</v>
      </c>
      <c r="N55" s="3"/>
      <c r="O55" s="3"/>
      <c r="P55" s="3"/>
      <c r="Q55" s="2"/>
      <c r="R55" s="2"/>
      <c r="T55" s="29"/>
      <c r="U55" s="29"/>
    </row>
  </sheetData>
  <mergeCells count="13">
    <mergeCell ref="K8:K10"/>
    <mergeCell ref="L8:L10"/>
    <mergeCell ref="M8:M10"/>
    <mergeCell ref="A3:M3"/>
    <mergeCell ref="A4:M4"/>
    <mergeCell ref="A8:A10"/>
    <mergeCell ref="B8:B10"/>
    <mergeCell ref="C8:E9"/>
    <mergeCell ref="F8:F10"/>
    <mergeCell ref="G8:G10"/>
    <mergeCell ref="H8:H10"/>
    <mergeCell ref="I8:I10"/>
    <mergeCell ref="J8:J10"/>
  </mergeCells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2022-09-09T08:39:41Z</dcterms:created>
  <dcterms:modified xsi:type="dcterms:W3CDTF">2024-09-12T09:17:25Z</dcterms:modified>
</cp:coreProperties>
</file>