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OST bolnav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1" l="1"/>
  <c r="AH56" i="1"/>
  <c r="AE56" i="1"/>
  <c r="AD56" i="1"/>
  <c r="AC56" i="1"/>
  <c r="M56" i="1"/>
  <c r="AI56" i="1" s="1"/>
  <c r="AG56" i="1"/>
  <c r="AF56" i="1"/>
  <c r="AB56" i="1"/>
  <c r="AA56" i="1"/>
  <c r="Z56" i="1"/>
  <c r="AE55" i="1"/>
  <c r="M55" i="1"/>
  <c r="AI55" i="1" s="1"/>
  <c r="AH55" i="1"/>
  <c r="AG55" i="1"/>
  <c r="AF55" i="1"/>
  <c r="AD55" i="1"/>
  <c r="AC55" i="1"/>
  <c r="AB55" i="1"/>
  <c r="AA55" i="1"/>
  <c r="Z55" i="1"/>
  <c r="AH54" i="1"/>
  <c r="AE54" i="1"/>
  <c r="AD54" i="1"/>
  <c r="AC54" i="1"/>
  <c r="M54" i="1"/>
  <c r="AI54" i="1" s="1"/>
  <c r="AG54" i="1"/>
  <c r="AF54" i="1"/>
  <c r="AB54" i="1"/>
  <c r="AA54" i="1"/>
  <c r="Z54" i="1"/>
  <c r="AE53" i="1"/>
  <c r="M53" i="1"/>
  <c r="AI53" i="1" s="1"/>
  <c r="AH53" i="1"/>
  <c r="AG53" i="1"/>
  <c r="AF53" i="1"/>
  <c r="AD53" i="1"/>
  <c r="AC53" i="1"/>
  <c r="AB53" i="1"/>
  <c r="AA53" i="1"/>
  <c r="Z53" i="1"/>
  <c r="AE52" i="1"/>
  <c r="AC52" i="1"/>
  <c r="M52" i="1"/>
  <c r="AI52" i="1" s="1"/>
  <c r="AH52" i="1"/>
  <c r="AG52" i="1"/>
  <c r="AF52" i="1"/>
  <c r="AD52" i="1"/>
  <c r="AB52" i="1"/>
  <c r="AA52" i="1"/>
  <c r="Z52" i="1"/>
  <c r="AE51" i="1"/>
  <c r="M51" i="1"/>
  <c r="AI51" i="1" s="1"/>
  <c r="AH51" i="1"/>
  <c r="AG51" i="1"/>
  <c r="AF51" i="1"/>
  <c r="AD51" i="1"/>
  <c r="AC51" i="1"/>
  <c r="AB51" i="1"/>
  <c r="AA51" i="1"/>
  <c r="Z51" i="1"/>
  <c r="AE50" i="1"/>
  <c r="AC50" i="1"/>
  <c r="M50" i="1"/>
  <c r="AI50" i="1" s="1"/>
  <c r="AH50" i="1"/>
  <c r="AG50" i="1"/>
  <c r="AF50" i="1"/>
  <c r="AD50" i="1"/>
  <c r="AB50" i="1"/>
  <c r="AA50" i="1"/>
  <c r="Z50" i="1"/>
  <c r="AE49" i="1"/>
  <c r="AC49" i="1"/>
  <c r="AA49" i="1"/>
  <c r="M49" i="1"/>
  <c r="AI49" i="1" s="1"/>
  <c r="AH49" i="1"/>
  <c r="AG49" i="1"/>
  <c r="AF49" i="1"/>
  <c r="AD49" i="1"/>
  <c r="AB49" i="1"/>
  <c r="Z49" i="1"/>
  <c r="AE48" i="1"/>
  <c r="M48" i="1"/>
  <c r="AI48" i="1" s="1"/>
  <c r="AH48" i="1"/>
  <c r="AG48" i="1"/>
  <c r="AF48" i="1"/>
  <c r="AD48" i="1"/>
  <c r="AC48" i="1"/>
  <c r="AB48" i="1"/>
  <c r="AA48" i="1"/>
  <c r="Z48" i="1"/>
  <c r="AE47" i="1"/>
  <c r="AC47" i="1"/>
  <c r="M47" i="1"/>
  <c r="AI47" i="1" s="1"/>
  <c r="AH47" i="1"/>
  <c r="AG47" i="1"/>
  <c r="AF47" i="1"/>
  <c r="AD47" i="1"/>
  <c r="AB47" i="1"/>
  <c r="AA47" i="1"/>
  <c r="Z47" i="1"/>
  <c r="AE46" i="1"/>
  <c r="M46" i="1"/>
  <c r="AI46" i="1" s="1"/>
  <c r="AH46" i="1"/>
  <c r="AG46" i="1"/>
  <c r="AF46" i="1"/>
  <c r="AD46" i="1"/>
  <c r="AC46" i="1"/>
  <c r="AB46" i="1"/>
  <c r="AA46" i="1"/>
  <c r="Z46" i="1"/>
  <c r="AE45" i="1"/>
  <c r="AC45" i="1"/>
  <c r="M45" i="1"/>
  <c r="AI45" i="1" s="1"/>
  <c r="AH45" i="1"/>
  <c r="AG45" i="1"/>
  <c r="AF45" i="1"/>
  <c r="AD45" i="1"/>
  <c r="AB45" i="1"/>
  <c r="AA45" i="1"/>
  <c r="Z45" i="1"/>
  <c r="AE44" i="1"/>
  <c r="M44" i="1"/>
  <c r="AI44" i="1" s="1"/>
  <c r="AH44" i="1"/>
  <c r="AG44" i="1"/>
  <c r="AF44" i="1"/>
  <c r="AD44" i="1"/>
  <c r="AC44" i="1"/>
  <c r="AB44" i="1"/>
  <c r="AA44" i="1"/>
  <c r="Z44" i="1"/>
  <c r="AE43" i="1"/>
  <c r="AC43" i="1"/>
  <c r="M43" i="1"/>
  <c r="AI43" i="1" s="1"/>
  <c r="AH43" i="1"/>
  <c r="AG43" i="1"/>
  <c r="AF43" i="1"/>
  <c r="AD43" i="1"/>
  <c r="AB43" i="1"/>
  <c r="AA43" i="1"/>
  <c r="Z43" i="1"/>
  <c r="AE42" i="1"/>
  <c r="AC42" i="1"/>
  <c r="M42" i="1"/>
  <c r="AI42" i="1" s="1"/>
  <c r="AH42" i="1"/>
  <c r="AG42" i="1"/>
  <c r="AF42" i="1"/>
  <c r="AD42" i="1"/>
  <c r="AB42" i="1"/>
  <c r="AA42" i="1"/>
  <c r="Z42" i="1"/>
  <c r="AE41" i="1"/>
  <c r="M41" i="1"/>
  <c r="AI41" i="1" s="1"/>
  <c r="AH41" i="1"/>
  <c r="AG41" i="1"/>
  <c r="AF41" i="1"/>
  <c r="AD41" i="1"/>
  <c r="AC41" i="1"/>
  <c r="AB41" i="1"/>
  <c r="AA41" i="1"/>
  <c r="Z41" i="1"/>
  <c r="AE40" i="1"/>
  <c r="AC40" i="1"/>
  <c r="M40" i="1"/>
  <c r="AI40" i="1" s="1"/>
  <c r="AH40" i="1"/>
  <c r="AG40" i="1"/>
  <c r="AF40" i="1"/>
  <c r="AD40" i="1"/>
  <c r="AB40" i="1"/>
  <c r="AA40" i="1"/>
  <c r="Z40" i="1"/>
  <c r="AE39" i="1"/>
  <c r="M39" i="1"/>
  <c r="AI39" i="1" s="1"/>
  <c r="AH39" i="1"/>
  <c r="AG39" i="1"/>
  <c r="AF39" i="1"/>
  <c r="AD39" i="1"/>
  <c r="AC39" i="1"/>
  <c r="AB39" i="1"/>
  <c r="AA39" i="1"/>
  <c r="Z39" i="1"/>
  <c r="AE38" i="1"/>
  <c r="AC38" i="1"/>
  <c r="M38" i="1"/>
  <c r="AI38" i="1" s="1"/>
  <c r="AH38" i="1"/>
  <c r="AG38" i="1"/>
  <c r="AF38" i="1"/>
  <c r="AD38" i="1"/>
  <c r="AB38" i="1"/>
  <c r="AA38" i="1"/>
  <c r="Z38" i="1"/>
  <c r="AE37" i="1"/>
  <c r="AC37" i="1"/>
  <c r="M37" i="1"/>
  <c r="AI37" i="1" s="1"/>
  <c r="AH37" i="1"/>
  <c r="AG37" i="1"/>
  <c r="AF37" i="1"/>
  <c r="AD37" i="1"/>
  <c r="AB37" i="1"/>
  <c r="AA37" i="1"/>
  <c r="Z37" i="1"/>
  <c r="AE36" i="1"/>
  <c r="M36" i="1"/>
  <c r="AI36" i="1" s="1"/>
  <c r="AH36" i="1"/>
  <c r="AG36" i="1"/>
  <c r="AF36" i="1"/>
  <c r="AD36" i="1"/>
  <c r="AC36" i="1"/>
  <c r="AB36" i="1"/>
  <c r="AA36" i="1"/>
  <c r="Z36" i="1"/>
  <c r="AE35" i="1"/>
  <c r="AC35" i="1"/>
  <c r="M35" i="1"/>
  <c r="AI35" i="1" s="1"/>
  <c r="AH35" i="1"/>
  <c r="AG35" i="1"/>
  <c r="AF35" i="1"/>
  <c r="AD35" i="1"/>
  <c r="AB35" i="1"/>
  <c r="AA35" i="1"/>
  <c r="Z35" i="1"/>
  <c r="AE34" i="1"/>
  <c r="M34" i="1"/>
  <c r="AI34" i="1" s="1"/>
  <c r="AH34" i="1"/>
  <c r="AG34" i="1"/>
  <c r="AF34" i="1"/>
  <c r="AD34" i="1"/>
  <c r="AC34" i="1"/>
  <c r="AB34" i="1"/>
  <c r="AA34" i="1"/>
  <c r="Z34" i="1"/>
  <c r="AE33" i="1"/>
  <c r="AC33" i="1"/>
  <c r="M33" i="1"/>
  <c r="AI33" i="1" s="1"/>
  <c r="AH33" i="1"/>
  <c r="AG33" i="1"/>
  <c r="AF33" i="1"/>
  <c r="AD33" i="1"/>
  <c r="AB33" i="1"/>
  <c r="AA33" i="1"/>
  <c r="Z33" i="1"/>
  <c r="AE32" i="1"/>
  <c r="M32" i="1"/>
  <c r="AI32" i="1" s="1"/>
  <c r="AH32" i="1"/>
  <c r="AG32" i="1"/>
  <c r="AF32" i="1"/>
  <c r="AD32" i="1"/>
  <c r="AC32" i="1"/>
  <c r="AB32" i="1"/>
  <c r="AA32" i="1"/>
  <c r="Z32" i="1"/>
  <c r="AE31" i="1"/>
  <c r="AC31" i="1"/>
  <c r="M31" i="1"/>
  <c r="AI31" i="1" s="1"/>
  <c r="AH31" i="1"/>
  <c r="AG31" i="1"/>
  <c r="AF31" i="1"/>
  <c r="AD31" i="1"/>
  <c r="AB31" i="1"/>
  <c r="AA31" i="1"/>
  <c r="Z31" i="1"/>
  <c r="AE30" i="1"/>
  <c r="AC30" i="1"/>
  <c r="M30" i="1"/>
  <c r="AI30" i="1" s="1"/>
  <c r="AH30" i="1"/>
  <c r="AG30" i="1"/>
  <c r="AF30" i="1"/>
  <c r="AD30" i="1"/>
  <c r="AB30" i="1"/>
  <c r="AA30" i="1"/>
  <c r="Z30" i="1"/>
  <c r="AE29" i="1"/>
  <c r="AC29" i="1"/>
  <c r="M29" i="1"/>
  <c r="AI29" i="1" s="1"/>
  <c r="AH29" i="1"/>
  <c r="AG29" i="1"/>
  <c r="AF29" i="1"/>
  <c r="AD29" i="1"/>
  <c r="AB29" i="1"/>
  <c r="AA29" i="1"/>
  <c r="Z29" i="1"/>
  <c r="AE28" i="1"/>
  <c r="AC28" i="1"/>
  <c r="AA28" i="1"/>
  <c r="M28" i="1"/>
  <c r="AI28" i="1" s="1"/>
  <c r="AH28" i="1"/>
  <c r="AG28" i="1"/>
  <c r="AF28" i="1"/>
  <c r="AD28" i="1"/>
  <c r="AB28" i="1"/>
  <c r="Z28" i="1"/>
  <c r="AE27" i="1"/>
  <c r="M27" i="1"/>
  <c r="AI27" i="1" s="1"/>
  <c r="AH27" i="1"/>
  <c r="AG27" i="1"/>
  <c r="AF27" i="1"/>
  <c r="AD27" i="1"/>
  <c r="AC27" i="1"/>
  <c r="AB27" i="1"/>
  <c r="AA27" i="1"/>
  <c r="Z27" i="1"/>
  <c r="AE26" i="1"/>
  <c r="AC26" i="1"/>
  <c r="M26" i="1"/>
  <c r="AI26" i="1" s="1"/>
  <c r="AH26" i="1"/>
  <c r="AG26" i="1"/>
  <c r="AF26" i="1"/>
  <c r="AD26" i="1"/>
  <c r="AB26" i="1"/>
  <c r="AA26" i="1"/>
  <c r="Z26" i="1"/>
  <c r="AG25" i="1"/>
  <c r="AE25" i="1"/>
  <c r="AC25" i="1"/>
  <c r="M25" i="1"/>
  <c r="AI25" i="1" s="1"/>
  <c r="AH25" i="1"/>
  <c r="AF25" i="1"/>
  <c r="AD25" i="1"/>
  <c r="AB25" i="1"/>
  <c r="AA25" i="1"/>
  <c r="Z25" i="1"/>
  <c r="AE24" i="1"/>
  <c r="AC24" i="1"/>
  <c r="AA24" i="1"/>
  <c r="M24" i="1"/>
  <c r="AI24" i="1" s="1"/>
  <c r="AH24" i="1"/>
  <c r="AG24" i="1"/>
  <c r="AF24" i="1"/>
  <c r="AD24" i="1"/>
  <c r="AB24" i="1"/>
  <c r="Z24" i="1"/>
  <c r="AE23" i="1"/>
  <c r="AC23" i="1"/>
  <c r="AA23" i="1"/>
  <c r="M23" i="1"/>
  <c r="AI23" i="1" s="1"/>
  <c r="AH23" i="1"/>
  <c r="AG23" i="1"/>
  <c r="AF23" i="1"/>
  <c r="AD23" i="1"/>
  <c r="AB23" i="1"/>
  <c r="Z23" i="1"/>
  <c r="AE22" i="1"/>
  <c r="M22" i="1"/>
  <c r="AI22" i="1" s="1"/>
  <c r="AH22" i="1"/>
  <c r="AG22" i="1"/>
  <c r="AF22" i="1"/>
  <c r="AD22" i="1"/>
  <c r="AC22" i="1"/>
  <c r="AB22" i="1"/>
  <c r="AA22" i="1"/>
  <c r="Z22" i="1"/>
  <c r="AH21" i="1"/>
  <c r="AE21" i="1"/>
  <c r="AD21" i="1"/>
  <c r="AC21" i="1"/>
  <c r="M21" i="1"/>
  <c r="AI21" i="1" s="1"/>
  <c r="AG21" i="1"/>
  <c r="AF21" i="1"/>
  <c r="AB21" i="1"/>
  <c r="AA21" i="1"/>
  <c r="Z21" i="1"/>
  <c r="AE20" i="1"/>
  <c r="M20" i="1"/>
  <c r="AI20" i="1" s="1"/>
  <c r="AH20" i="1"/>
  <c r="AG20" i="1"/>
  <c r="AF20" i="1"/>
  <c r="AD20" i="1"/>
  <c r="AC20" i="1"/>
  <c r="AB20" i="1"/>
  <c r="AA20" i="1"/>
  <c r="Z20" i="1"/>
  <c r="AH19" i="1"/>
  <c r="AE19" i="1"/>
  <c r="AD19" i="1"/>
  <c r="AC19" i="1"/>
  <c r="Z19" i="1"/>
  <c r="M19" i="1"/>
  <c r="AI19" i="1" s="1"/>
  <c r="AG19" i="1"/>
  <c r="AF19" i="1"/>
  <c r="AB19" i="1"/>
  <c r="AA19" i="1"/>
  <c r="AH18" i="1"/>
  <c r="AE18" i="1"/>
  <c r="AD18" i="1"/>
  <c r="AC18" i="1"/>
  <c r="M18" i="1"/>
  <c r="AI18" i="1" s="1"/>
  <c r="AG18" i="1"/>
  <c r="AF18" i="1"/>
  <c r="AB18" i="1"/>
  <c r="AA18" i="1"/>
  <c r="Z18" i="1"/>
  <c r="AE17" i="1"/>
  <c r="M17" i="1"/>
  <c r="AI17" i="1" s="1"/>
  <c r="AH17" i="1"/>
  <c r="AG17" i="1"/>
  <c r="AF17" i="1"/>
  <c r="AD17" i="1"/>
  <c r="AC17" i="1"/>
  <c r="AB17" i="1"/>
  <c r="AA17" i="1"/>
  <c r="Z17" i="1"/>
  <c r="AH16" i="1"/>
  <c r="AE16" i="1"/>
  <c r="AD16" i="1"/>
  <c r="AC16" i="1"/>
  <c r="M16" i="1"/>
  <c r="AI16" i="1" s="1"/>
  <c r="AG16" i="1"/>
  <c r="AF16" i="1"/>
  <c r="AB16" i="1"/>
  <c r="AA16" i="1"/>
  <c r="Z16" i="1"/>
  <c r="AE15" i="1"/>
  <c r="AC15" i="1"/>
  <c r="AB15" i="1"/>
  <c r="AA15" i="1"/>
  <c r="M15" i="1"/>
  <c r="AI15" i="1" s="1"/>
  <c r="AH15" i="1"/>
  <c r="AG15" i="1"/>
  <c r="AF15" i="1"/>
  <c r="AD15" i="1"/>
  <c r="Z15" i="1"/>
  <c r="AE14" i="1"/>
  <c r="M14" i="1"/>
  <c r="AI14" i="1" s="1"/>
  <c r="AH14" i="1"/>
  <c r="AG14" i="1"/>
  <c r="AF14" i="1"/>
  <c r="AD14" i="1"/>
  <c r="AC14" i="1"/>
  <c r="AB14" i="1"/>
  <c r="AA14" i="1"/>
  <c r="Z14" i="1"/>
  <c r="AH13" i="1"/>
  <c r="AE13" i="1"/>
  <c r="AD13" i="1"/>
  <c r="AC13" i="1"/>
  <c r="M13" i="1"/>
  <c r="AI13" i="1" s="1"/>
  <c r="AG13" i="1"/>
  <c r="AF13" i="1"/>
  <c r="AB13" i="1"/>
  <c r="AA13" i="1"/>
  <c r="Z13" i="1"/>
</calcChain>
</file>

<file path=xl/sharedStrings.xml><?xml version="1.0" encoding="utf-8"?>
<sst xmlns="http://schemas.openxmlformats.org/spreadsheetml/2006/main" count="139" uniqueCount="87">
  <si>
    <t>Programul naţional de diabet zaharat</t>
  </si>
  <si>
    <t>Lei</t>
  </si>
  <si>
    <t>CAS</t>
  </si>
  <si>
    <t>Cost mediu/bolnav tratat cu medicamente</t>
  </si>
  <si>
    <t>Cost mediu/bolnav automonitorizat</t>
  </si>
  <si>
    <t>Cost mediu/bolnav evaluat prin dozare HbA1c</t>
  </si>
  <si>
    <t>Tarif mediu/dozare HbA1c</t>
  </si>
  <si>
    <t>Cost mediu/bolnav beneficiar de pompă de insulină</t>
  </si>
  <si>
    <t>Cost mediu/bolnav beneficiar de sisteme de monitorizare continuă a glicemiei</t>
  </si>
  <si>
    <t>Cost mediu/bolnav beneficiar de sisteme pompe de insulină cu senzori de monitorizare continuă a glicemiei</t>
  </si>
  <si>
    <t>Cost mediu/bolnav beneficiar de materiale consumabile pentru pompă de insulină</t>
  </si>
  <si>
    <t>Cost mediu/bolnav beneficiar de materiale consumabile pentru sisteme de monitorizare glicemică continuă</t>
  </si>
  <si>
    <t>Cost mediu/bolnav beneficiar de materiale consumabile pentru pompele de insulină cu senzori de monitorizare continuă a glicemiei</t>
  </si>
  <si>
    <t>cost ordin</t>
  </si>
  <si>
    <t xml:space="preserve">copii </t>
  </si>
  <si>
    <t>adulţi</t>
  </si>
  <si>
    <t xml:space="preserve">TOTAL consumabile </t>
  </si>
  <si>
    <t>%bolnavi</t>
  </si>
  <si>
    <t>teste copii</t>
  </si>
  <si>
    <t>teste adulti</t>
  </si>
  <si>
    <t>HG</t>
  </si>
  <si>
    <t>pompe</t>
  </si>
  <si>
    <t>mat. consumabile pompe</t>
  </si>
  <si>
    <t>sist monit. Glicemica continua</t>
  </si>
  <si>
    <t>sist pompe ins cu senz monit cont glicemiei</t>
  </si>
  <si>
    <t xml:space="preserve">mat cons pt sist monit glicemia cont </t>
  </si>
  <si>
    <t>mat cons pt sist pompe ins cu senz monit cont glicemiei</t>
  </si>
  <si>
    <t>mat cons pt  pompe ins cu senz monit cont glicemiei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</si>
  <si>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</si>
  <si>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</si>
  <si>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</si>
  <si>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</si>
  <si>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</si>
  <si>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</si>
  <si>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</si>
  <si>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</si>
  <si>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</si>
  <si>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</si>
  <si>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</si>
  <si>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</si>
  <si>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</si>
  <si>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</si>
  <si>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</si>
  <si>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</si>
  <si>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</si>
  <si>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</si>
  <si>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</si>
  <si>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</si>
  <si>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</si>
  <si>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</si>
  <si>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</si>
  <si>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</si>
  <si>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</si>
  <si>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</si>
  <si>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</si>
  <si>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</si>
  <si>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</si>
  <si>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</si>
  <si>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</si>
  <si>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</si>
  <si>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</si>
  <si>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</si>
  <si>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</si>
  <si>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</si>
  <si>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</si>
  <si>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</si>
  <si>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</si>
  <si>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</si>
  <si>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</si>
  <si>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</si>
  <si>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</si>
  <si>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</si>
  <si>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</si>
  <si>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</si>
  <si>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</si>
  <si>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</si>
  <si>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</si>
  <si>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</si>
  <si>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</si>
  <si>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</si>
  <si>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</si>
  <si>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</si>
  <si>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</si>
  <si>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</si>
  <si>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</si>
  <si>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Cost mediu/bolnav/CNP unic</t>
  </si>
  <si>
    <r>
      <t>Situația indicatorilor de eficienţă realizați în</t>
    </r>
    <r>
      <rPr>
        <b/>
        <sz val="12"/>
        <rFont val="Arial"/>
        <family val="2"/>
        <charset val="238"/>
      </rPr>
      <t xml:space="preserve"> 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</si>
</sst>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" fillId="2" borderId="0" xfId="0" applyFont="1" applyFill="1" applyBorder="1"/>
    <xf numFmtId="4" fontId="2" fillId="2" borderId="0" xfId="0" applyNumberFormat="1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right" vertical="top"/>
    </xf>
    <xf numFmtId="0" fontId="4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/>
    <xf numFmtId="3" fontId="2" fillId="2" borderId="3" xfId="1" applyNumberFormat="1" applyFont="1" applyFill="1" applyBorder="1"/>
    <xf numFmtId="1" fontId="2" fillId="2" borderId="16" xfId="1" applyNumberFormat="1" applyFont="1" applyFill="1" applyBorder="1"/>
    <xf numFmtId="1" fontId="2" fillId="2" borderId="4" xfId="1" applyNumberFormat="1" applyFont="1" applyFill="1" applyBorder="1"/>
    <xf numFmtId="3" fontId="2" fillId="2" borderId="0" xfId="0" applyNumberFormat="1" applyFont="1" applyFill="1" applyBorder="1"/>
    <xf numFmtId="3" fontId="2" fillId="2" borderId="0" xfId="1" applyNumberFormat="1" applyFont="1" applyFill="1" applyBorder="1"/>
    <xf numFmtId="3" fontId="5" fillId="2" borderId="0" xfId="1" applyNumberFormat="1" applyFont="1" applyFill="1" applyBorder="1"/>
    <xf numFmtId="10" fontId="2" fillId="2" borderId="17" xfId="0" applyNumberFormat="1" applyFont="1" applyFill="1" applyBorder="1"/>
    <xf numFmtId="3" fontId="2" fillId="2" borderId="18" xfId="1" applyNumberFormat="1" applyFont="1" applyFill="1" applyBorder="1"/>
    <xf numFmtId="1" fontId="2" fillId="2" borderId="17" xfId="1" applyNumberFormat="1" applyFont="1" applyFill="1" applyBorder="1"/>
    <xf numFmtId="1" fontId="2" fillId="2" borderId="19" xfId="1" applyNumberFormat="1" applyFont="1" applyFill="1" applyBorder="1"/>
    <xf numFmtId="3" fontId="2" fillId="2" borderId="9" xfId="1" applyNumberFormat="1" applyFont="1" applyFill="1" applyBorder="1"/>
    <xf numFmtId="3" fontId="4" fillId="2" borderId="0" xfId="0" applyNumberFormat="1" applyFont="1" applyFill="1" applyBorder="1"/>
    <xf numFmtId="0" fontId="4" fillId="2" borderId="21" xfId="0" applyFont="1" applyFill="1" applyBorder="1" applyAlignment="1">
      <alignment horizontal="left" vertical="center" wrapText="1"/>
    </xf>
    <xf numFmtId="1" fontId="4" fillId="2" borderId="22" xfId="1" applyNumberFormat="1" applyFont="1" applyFill="1" applyBorder="1"/>
    <xf numFmtId="1" fontId="4" fillId="2" borderId="15" xfId="1" applyNumberFormat="1" applyFont="1" applyFill="1" applyBorder="1"/>
    <xf numFmtId="3" fontId="4" fillId="2" borderId="0" xfId="1" applyNumberFormat="1" applyFont="1" applyFill="1" applyBorder="1"/>
    <xf numFmtId="0" fontId="4" fillId="2" borderId="0" xfId="0" applyFont="1" applyFill="1"/>
    <xf numFmtId="3" fontId="4" fillId="2" borderId="0" xfId="0" applyNumberFormat="1" applyFont="1" applyFill="1"/>
    <xf numFmtId="4" fontId="6" fillId="2" borderId="0" xfId="0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  <xf numFmtId="3" fontId="4" fillId="2" borderId="22" xfId="1" applyNumberFormat="1" applyFont="1" applyFill="1" applyBorder="1"/>
    <xf numFmtId="1" fontId="4" fillId="2" borderId="23" xfId="1" applyNumberFormat="1" applyFont="1" applyFill="1" applyBorder="1"/>
    <xf numFmtId="1" fontId="4" fillId="2" borderId="24" xfId="1" applyNumberFormat="1" applyFont="1" applyFill="1" applyBorder="1"/>
    <xf numFmtId="1" fontId="2" fillId="2" borderId="25" xfId="1" applyNumberFormat="1" applyFont="1" applyFill="1" applyBorder="1"/>
    <xf numFmtId="1" fontId="2" fillId="2" borderId="10" xfId="1" applyNumberFormat="1" applyFont="1" applyFill="1" applyBorder="1"/>
    <xf numFmtId="1" fontId="4" fillId="2" borderId="20" xfId="1" applyNumberFormat="1" applyFont="1" applyFill="1" applyBorder="1"/>
    <xf numFmtId="0" fontId="6" fillId="2" borderId="0" xfId="0" applyFont="1" applyFill="1"/>
    <xf numFmtId="3" fontId="6" fillId="2" borderId="0" xfId="1" applyNumberFormat="1" applyFont="1" applyFill="1" applyBorder="1"/>
    <xf numFmtId="3" fontId="6" fillId="2" borderId="0" xfId="0" applyNumberFormat="1" applyFont="1" applyFill="1"/>
    <xf numFmtId="10" fontId="4" fillId="2" borderId="17" xfId="0" applyNumberFormat="1" applyFont="1" applyFill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AJ62"/>
  <sheetViews>
    <sheetView tabSelected="1" topLeftCell="A35" zoomScale="114" zoomScaleNormal="114" workbookViewId="0">
      <selection activeCell="H32" sqref="A32:H39"/>
    </sheetView>
  </sheetViews>
  <sheetFormatPr defaultColWidth="9.109375" defaultRowHeight="10.199999999999999" x14ac:dyDescent="0.2"/>
  <cols>
    <col min="1" max="1" width="13.6640625" style="1" customWidth="1"/>
    <col min="2" max="2" width="11.88671875" style="1" customWidth="1"/>
    <col min="3" max="3" width="10" style="6" customWidth="1"/>
    <col min="4" max="4" width="9.44140625" style="6" customWidth="1"/>
    <col min="5" max="5" width="10.109375" style="7" customWidth="1"/>
    <col min="6" max="6" width="11.88671875" style="7" customWidth="1"/>
    <col min="7" max="7" width="11.44140625" style="1" customWidth="1"/>
    <col min="8" max="11" width="12" style="1" customWidth="1"/>
    <col min="12" max="12" width="13.6640625" style="1" customWidth="1"/>
    <col min="13" max="13" width="12.6640625" style="1" hidden="1" customWidth="1"/>
    <col min="14" max="14" width="11.33203125" style="1" customWidth="1"/>
    <col min="15" max="15" width="6.5546875" style="1" hidden="1" customWidth="1"/>
    <col min="16" max="16" width="9.109375" style="1" hidden="1" customWidth="1"/>
    <col min="17" max="17" width="9" style="1" hidden="1" customWidth="1"/>
    <col min="18" max="18" width="7.5546875" style="1" hidden="1" customWidth="1"/>
    <col min="19" max="19" width="8" style="1" hidden="1" customWidth="1"/>
    <col min="20" max="20" width="6.5546875" style="1" hidden="1" customWidth="1"/>
    <col min="21" max="21" width="9.109375" style="1" hidden="1" customWidth="1"/>
    <col min="22" max="22" width="8.109375" style="1" hidden="1" customWidth="1"/>
    <col min="23" max="24" width="9.109375" style="2" hidden="1" customWidth="1"/>
    <col min="25" max="25" width="6.6640625" style="1" hidden="1" customWidth="1"/>
    <col min="26" max="50" width="0" style="1" hidden="1" customWidth="1"/>
    <col min="51" max="16384" width="9.109375" style="1"/>
  </cols>
  <sheetData>
    <row r="2" spans="1:36" ht="15.6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36" ht="15.6" x14ac:dyDescent="0.3">
      <c r="A3" s="58" t="s">
        <v>86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36" ht="9" customHeight="1" x14ac:dyDescent="0.25">
      <c r="A4" s="3"/>
      <c r="B4" s="3"/>
      <c r="C4" s="4"/>
      <c r="D4" s="4"/>
      <c r="E4" s="5"/>
      <c r="F4" s="5"/>
      <c r="G4" s="3"/>
      <c r="H4" s="3"/>
      <c r="I4" s="3"/>
      <c r="J4" s="3"/>
      <c r="K4" s="3"/>
      <c r="L4" s="3"/>
    </row>
    <row r="5" spans="1:36" ht="9" customHeight="1" x14ac:dyDescent="0.2"/>
    <row r="6" spans="1:36" ht="1.2" customHeight="1" x14ac:dyDescent="0.2"/>
    <row r="7" spans="1:36" hidden="1" x14ac:dyDescent="0.2"/>
    <row r="8" spans="1:36" ht="10.8" thickBot="1" x14ac:dyDescent="0.25">
      <c r="L8" s="8" t="s">
        <v>1</v>
      </c>
    </row>
    <row r="9" spans="1:36" ht="13.2" customHeight="1" x14ac:dyDescent="0.2">
      <c r="A9" s="50" t="s">
        <v>2</v>
      </c>
      <c r="B9" s="59" t="s">
        <v>3</v>
      </c>
      <c r="C9" s="62" t="s">
        <v>4</v>
      </c>
      <c r="D9" s="63"/>
      <c r="E9" s="50" t="s">
        <v>5</v>
      </c>
      <c r="F9" s="50" t="s">
        <v>6</v>
      </c>
      <c r="G9" s="50" t="s">
        <v>7</v>
      </c>
      <c r="H9" s="50" t="s">
        <v>8</v>
      </c>
      <c r="I9" s="50" t="s">
        <v>9</v>
      </c>
      <c r="J9" s="50" t="s">
        <v>10</v>
      </c>
      <c r="K9" s="50" t="s">
        <v>11</v>
      </c>
      <c r="L9" s="53" t="s">
        <v>12</v>
      </c>
      <c r="M9" s="9"/>
      <c r="N9" s="9"/>
      <c r="T9" s="10"/>
      <c r="U9" s="10"/>
      <c r="V9" s="10"/>
      <c r="W9" s="10"/>
      <c r="X9" s="10"/>
    </row>
    <row r="10" spans="1:36" ht="36.75" customHeight="1" thickBot="1" x14ac:dyDescent="0.25">
      <c r="A10" s="51"/>
      <c r="B10" s="60"/>
      <c r="C10" s="64"/>
      <c r="D10" s="65"/>
      <c r="E10" s="51"/>
      <c r="F10" s="51"/>
      <c r="G10" s="51"/>
      <c r="H10" s="51"/>
      <c r="I10" s="51"/>
      <c r="J10" s="51"/>
      <c r="K10" s="51"/>
      <c r="L10" s="54"/>
      <c r="M10" s="9"/>
      <c r="N10" s="9"/>
      <c r="O10" s="11"/>
      <c r="P10" s="12"/>
      <c r="Q10" s="56" t="s">
        <v>13</v>
      </c>
      <c r="R10" s="56"/>
      <c r="S10" s="56"/>
      <c r="T10" s="56"/>
      <c r="U10" s="56"/>
      <c r="V10" s="56"/>
      <c r="W10" s="56"/>
      <c r="X10" s="56"/>
      <c r="Y10" s="56"/>
    </row>
    <row r="11" spans="1:36" ht="42" customHeight="1" thickBot="1" x14ac:dyDescent="0.25">
      <c r="A11" s="52"/>
      <c r="B11" s="61"/>
      <c r="C11" s="13" t="s">
        <v>14</v>
      </c>
      <c r="D11" s="13" t="s">
        <v>15</v>
      </c>
      <c r="E11" s="52"/>
      <c r="F11" s="52"/>
      <c r="G11" s="52"/>
      <c r="H11" s="52"/>
      <c r="I11" s="52"/>
      <c r="J11" s="52"/>
      <c r="K11" s="52"/>
      <c r="L11" s="55"/>
      <c r="M11" s="11" t="s">
        <v>16</v>
      </c>
      <c r="N11" s="11"/>
      <c r="O11" s="11"/>
      <c r="P11" s="12" t="s">
        <v>17</v>
      </c>
      <c r="Q11" s="14" t="s">
        <v>18</v>
      </c>
      <c r="R11" s="14" t="s">
        <v>19</v>
      </c>
      <c r="S11" s="14" t="s">
        <v>20</v>
      </c>
      <c r="T11" s="14" t="s">
        <v>21</v>
      </c>
      <c r="U11" s="14" t="s">
        <v>22</v>
      </c>
      <c r="V11" s="14" t="s">
        <v>23</v>
      </c>
      <c r="W11" s="14" t="s">
        <v>24</v>
      </c>
      <c r="X11" s="14" t="s">
        <v>25</v>
      </c>
      <c r="Y11" s="14" t="s">
        <v>26</v>
      </c>
      <c r="Z11" s="1" t="s">
        <v>17</v>
      </c>
      <c r="AA11" s="11" t="s">
        <v>18</v>
      </c>
      <c r="AB11" s="11" t="s">
        <v>19</v>
      </c>
      <c r="AC11" s="11" t="s">
        <v>20</v>
      </c>
      <c r="AD11" s="11" t="s">
        <v>21</v>
      </c>
      <c r="AE11" s="11" t="s">
        <v>22</v>
      </c>
      <c r="AF11" s="11" t="s">
        <v>23</v>
      </c>
      <c r="AG11" s="11" t="s">
        <v>24</v>
      </c>
      <c r="AH11" s="11" t="s">
        <v>25</v>
      </c>
      <c r="AI11" s="11" t="s">
        <v>27</v>
      </c>
      <c r="AJ11" s="11"/>
    </row>
    <row r="12" spans="1:36" ht="10.8" thickBot="1" x14ac:dyDescent="0.25">
      <c r="A12" s="15" t="s">
        <v>28</v>
      </c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1"/>
      <c r="O12" s="16"/>
      <c r="P12" s="12"/>
      <c r="Q12" s="17"/>
      <c r="R12" s="17"/>
      <c r="S12" s="17"/>
      <c r="T12" s="17"/>
      <c r="U12" s="12"/>
      <c r="V12" s="12"/>
      <c r="W12" s="18"/>
      <c r="X12" s="18"/>
      <c r="Y12" s="12"/>
    </row>
    <row r="13" spans="1:36" x14ac:dyDescent="0.2">
      <c r="A13" s="19" t="s">
        <v>41</v>
      </c>
      <c r="B13" s="20">
        <v>722.5624045107312</v>
      </c>
      <c r="C13" s="20">
        <v>227.75510204081633</v>
      </c>
      <c r="D13" s="20">
        <v>132.37927868852458</v>
      </c>
      <c r="E13" s="20">
        <v>1803.9860869565216</v>
      </c>
      <c r="F13" s="20">
        <v>38</v>
      </c>
      <c r="G13" s="20">
        <v>0</v>
      </c>
      <c r="H13" s="20">
        <v>0</v>
      </c>
      <c r="I13" s="20">
        <v>0</v>
      </c>
      <c r="J13" s="20">
        <v>1339.2993939393939</v>
      </c>
      <c r="K13" s="20">
        <v>3478.0357471264365</v>
      </c>
      <c r="L13" s="21">
        <v>0</v>
      </c>
      <c r="M13" s="22" t="e">
        <f>L13+#REF!+#REF!</f>
        <v>#REF!</v>
      </c>
      <c r="N13" s="22"/>
      <c r="O13" s="23"/>
      <c r="P13" s="12">
        <v>1323</v>
      </c>
      <c r="Q13" s="24">
        <v>1860</v>
      </c>
      <c r="R13" s="24">
        <v>960</v>
      </c>
      <c r="S13" s="24">
        <v>20</v>
      </c>
      <c r="T13" s="24">
        <v>8115</v>
      </c>
      <c r="U13" s="12">
        <v>7617.78</v>
      </c>
      <c r="V13" s="12">
        <v>12994.8</v>
      </c>
      <c r="W13" s="18">
        <v>28109.9</v>
      </c>
      <c r="X13" s="18">
        <v>10510.5</v>
      </c>
      <c r="Y13" s="12">
        <v>16939.650000000001</v>
      </c>
      <c r="Z13" s="25">
        <f t="shared" ref="Z13:AB56" si="0">B13/P13</f>
        <v>0.54615450076396921</v>
      </c>
      <c r="AA13" s="25">
        <f t="shared" si="0"/>
        <v>0.12244897959183673</v>
      </c>
      <c r="AB13" s="25">
        <f t="shared" si="0"/>
        <v>0.13789508196721309</v>
      </c>
      <c r="AC13" s="25">
        <f t="shared" ref="AC13:AD56" si="1">F13/S13</f>
        <v>1.9</v>
      </c>
      <c r="AD13" s="25">
        <f t="shared" si="1"/>
        <v>0</v>
      </c>
      <c r="AE13" s="25" t="e">
        <f>#REF!/U13</f>
        <v>#REF!</v>
      </c>
      <c r="AF13" s="25">
        <f t="shared" ref="AF13:AG56" si="2">H13/V13</f>
        <v>0</v>
      </c>
      <c r="AG13" s="25">
        <f t="shared" si="2"/>
        <v>0</v>
      </c>
      <c r="AH13" s="25">
        <f t="shared" ref="AH13:AH56" si="3">K13/X13</f>
        <v>0.33091058913719007</v>
      </c>
      <c r="AI13" s="25" t="e">
        <f>M13/Y13</f>
        <v>#REF!</v>
      </c>
      <c r="AJ13" s="19" t="s">
        <v>41</v>
      </c>
    </row>
    <row r="14" spans="1:36" x14ac:dyDescent="0.2">
      <c r="A14" s="26" t="s">
        <v>42</v>
      </c>
      <c r="B14" s="27">
        <v>706.39659611425634</v>
      </c>
      <c r="C14" s="27">
        <v>296.72727272727275</v>
      </c>
      <c r="D14" s="27">
        <v>134.67813411078717</v>
      </c>
      <c r="E14" s="27">
        <v>2193.880733944954</v>
      </c>
      <c r="F14" s="27">
        <v>38</v>
      </c>
      <c r="G14" s="27">
        <v>9780.61</v>
      </c>
      <c r="H14" s="27">
        <v>5790.913333333333</v>
      </c>
      <c r="I14" s="27">
        <v>19947</v>
      </c>
      <c r="J14" s="27">
        <v>1518.6163157894737</v>
      </c>
      <c r="K14" s="27">
        <v>3530.6763043478259</v>
      </c>
      <c r="L14" s="28">
        <v>5528.7519999999995</v>
      </c>
      <c r="M14" s="22" t="e">
        <f>L14+#REF!+#REF!</f>
        <v>#REF!</v>
      </c>
      <c r="N14" s="22"/>
      <c r="O14" s="23"/>
      <c r="P14" s="12">
        <v>1323</v>
      </c>
      <c r="Q14" s="24">
        <v>1860</v>
      </c>
      <c r="R14" s="24">
        <v>960</v>
      </c>
      <c r="S14" s="24">
        <v>20</v>
      </c>
      <c r="T14" s="24">
        <v>8115</v>
      </c>
      <c r="U14" s="12">
        <v>7617.78</v>
      </c>
      <c r="V14" s="12">
        <v>12994.8</v>
      </c>
      <c r="W14" s="18">
        <v>28109.9</v>
      </c>
      <c r="X14" s="18">
        <v>10510.5</v>
      </c>
      <c r="Y14" s="12">
        <v>16939.650000000001</v>
      </c>
      <c r="Z14" s="25">
        <f t="shared" si="0"/>
        <v>0.53393544679837968</v>
      </c>
      <c r="AA14" s="25">
        <f t="shared" si="0"/>
        <v>0.15953079178885632</v>
      </c>
      <c r="AB14" s="25">
        <f t="shared" si="0"/>
        <v>0.14028972303206996</v>
      </c>
      <c r="AC14" s="25">
        <f t="shared" si="1"/>
        <v>1.9</v>
      </c>
      <c r="AD14" s="25">
        <f t="shared" si="1"/>
        <v>1.2052507701786814</v>
      </c>
      <c r="AE14" s="25" t="e">
        <f>#REF!/U14</f>
        <v>#REF!</v>
      </c>
      <c r="AF14" s="25">
        <f t="shared" si="2"/>
        <v>0.44563312504488972</v>
      </c>
      <c r="AG14" s="25">
        <f t="shared" si="2"/>
        <v>0.70960764712788016</v>
      </c>
      <c r="AH14" s="25">
        <f t="shared" si="3"/>
        <v>0.33591896716120317</v>
      </c>
      <c r="AI14" s="25" t="e">
        <f t="shared" ref="AI14:AI56" si="4">M14/Y14</f>
        <v>#REF!</v>
      </c>
      <c r="AJ14" s="26" t="s">
        <v>42</v>
      </c>
    </row>
    <row r="15" spans="1:36" x14ac:dyDescent="0.2">
      <c r="A15" s="26" t="s">
        <v>43</v>
      </c>
      <c r="B15" s="27">
        <v>699.02326628312267</v>
      </c>
      <c r="C15" s="27">
        <v>352.94117647058823</v>
      </c>
      <c r="D15" s="27">
        <v>138.39344790547798</v>
      </c>
      <c r="E15" s="27">
        <v>49579.745454545453</v>
      </c>
      <c r="F15" s="27">
        <v>38</v>
      </c>
      <c r="G15" s="27">
        <v>0</v>
      </c>
      <c r="H15" s="27">
        <v>0</v>
      </c>
      <c r="I15" s="27">
        <v>0</v>
      </c>
      <c r="J15" s="27">
        <v>1327.4977777777779</v>
      </c>
      <c r="K15" s="27">
        <v>2572.2692857142856</v>
      </c>
      <c r="L15" s="28">
        <v>0</v>
      </c>
      <c r="M15" s="22" t="e">
        <f>L15+#REF!+#REF!</f>
        <v>#REF!</v>
      </c>
      <c r="N15" s="22"/>
      <c r="O15" s="23"/>
      <c r="P15" s="12">
        <v>1323</v>
      </c>
      <c r="Q15" s="24">
        <v>1860</v>
      </c>
      <c r="R15" s="24">
        <v>960</v>
      </c>
      <c r="S15" s="24">
        <v>20</v>
      </c>
      <c r="T15" s="24">
        <v>8115</v>
      </c>
      <c r="U15" s="12">
        <v>7617.78</v>
      </c>
      <c r="V15" s="12">
        <v>12994.8</v>
      </c>
      <c r="W15" s="18">
        <v>28109.9</v>
      </c>
      <c r="X15" s="18">
        <v>10510.5</v>
      </c>
      <c r="Y15" s="12">
        <v>16939.650000000001</v>
      </c>
      <c r="Z15" s="25">
        <f t="shared" si="0"/>
        <v>0.52836225720568608</v>
      </c>
      <c r="AA15" s="25">
        <f t="shared" si="0"/>
        <v>0.18975332068311196</v>
      </c>
      <c r="AB15" s="25">
        <f t="shared" si="0"/>
        <v>0.14415984156820624</v>
      </c>
      <c r="AC15" s="25">
        <f t="shared" si="1"/>
        <v>1.9</v>
      </c>
      <c r="AD15" s="25">
        <f t="shared" si="1"/>
        <v>0</v>
      </c>
      <c r="AE15" s="25" t="e">
        <f>#REF!/U15</f>
        <v>#REF!</v>
      </c>
      <c r="AF15" s="25">
        <f t="shared" si="2"/>
        <v>0</v>
      </c>
      <c r="AG15" s="25">
        <f t="shared" si="2"/>
        <v>0</v>
      </c>
      <c r="AH15" s="25">
        <f t="shared" si="3"/>
        <v>0.24473329391696738</v>
      </c>
      <c r="AI15" s="25" t="e">
        <f t="shared" si="4"/>
        <v>#REF!</v>
      </c>
      <c r="AJ15" s="26" t="s">
        <v>43</v>
      </c>
    </row>
    <row r="16" spans="1:36" x14ac:dyDescent="0.2">
      <c r="A16" s="26" t="s">
        <v>44</v>
      </c>
      <c r="B16" s="27">
        <v>660.152069074113</v>
      </c>
      <c r="C16" s="27">
        <v>286.26506024096386</v>
      </c>
      <c r="D16" s="27">
        <v>131.57366292134833</v>
      </c>
      <c r="E16" s="27">
        <v>1454.0878281622913</v>
      </c>
      <c r="F16" s="27">
        <v>38</v>
      </c>
      <c r="G16" s="27">
        <v>0</v>
      </c>
      <c r="H16" s="27">
        <v>0</v>
      </c>
      <c r="I16" s="27">
        <v>0</v>
      </c>
      <c r="J16" s="27">
        <v>1702.7447619047618</v>
      </c>
      <c r="K16" s="27">
        <v>3759.2809589041099</v>
      </c>
      <c r="L16" s="28">
        <v>0</v>
      </c>
      <c r="M16" s="22" t="e">
        <f>L16+#REF!+#REF!</f>
        <v>#REF!</v>
      </c>
      <c r="N16" s="22"/>
      <c r="O16" s="23"/>
      <c r="P16" s="12">
        <v>1323</v>
      </c>
      <c r="Q16" s="24">
        <v>1860</v>
      </c>
      <c r="R16" s="24">
        <v>960</v>
      </c>
      <c r="S16" s="24">
        <v>20</v>
      </c>
      <c r="T16" s="24">
        <v>8115</v>
      </c>
      <c r="U16" s="12">
        <v>7617.78</v>
      </c>
      <c r="V16" s="12">
        <v>12994.8</v>
      </c>
      <c r="W16" s="18">
        <v>28109.9</v>
      </c>
      <c r="X16" s="18">
        <v>10510.5</v>
      </c>
      <c r="Y16" s="12">
        <v>16939.650000000001</v>
      </c>
      <c r="Z16" s="25">
        <f t="shared" si="0"/>
        <v>0.49898115576274604</v>
      </c>
      <c r="AA16" s="25">
        <f t="shared" si="0"/>
        <v>0.1539059463661096</v>
      </c>
      <c r="AB16" s="25">
        <f t="shared" si="0"/>
        <v>0.13705589887640451</v>
      </c>
      <c r="AC16" s="25">
        <f t="shared" si="1"/>
        <v>1.9</v>
      </c>
      <c r="AD16" s="25">
        <f t="shared" si="1"/>
        <v>0</v>
      </c>
      <c r="AE16" s="25" t="e">
        <f>#REF!/U16</f>
        <v>#REF!</v>
      </c>
      <c r="AF16" s="25">
        <f t="shared" si="2"/>
        <v>0</v>
      </c>
      <c r="AG16" s="25">
        <f t="shared" si="2"/>
        <v>0</v>
      </c>
      <c r="AH16" s="25">
        <f t="shared" si="3"/>
        <v>0.35766908890196564</v>
      </c>
      <c r="AI16" s="25" t="e">
        <f t="shared" si="4"/>
        <v>#REF!</v>
      </c>
      <c r="AJ16" s="26" t="s">
        <v>44</v>
      </c>
    </row>
    <row r="17" spans="1:36" x14ac:dyDescent="0.2">
      <c r="A17" s="26" t="s">
        <v>45</v>
      </c>
      <c r="B17" s="27">
        <v>783.2507064980374</v>
      </c>
      <c r="C17" s="27">
        <v>262.57425742574259</v>
      </c>
      <c r="D17" s="27">
        <v>126.40257804632428</v>
      </c>
      <c r="E17" s="27">
        <v>4202.2872131147542</v>
      </c>
      <c r="F17" s="27">
        <v>38</v>
      </c>
      <c r="G17" s="27">
        <v>0</v>
      </c>
      <c r="H17" s="27">
        <v>5750.3352941176472</v>
      </c>
      <c r="I17" s="27">
        <v>19947</v>
      </c>
      <c r="J17" s="27">
        <v>1008.495</v>
      </c>
      <c r="K17" s="27">
        <v>3191.706305732484</v>
      </c>
      <c r="L17" s="28">
        <v>4605.1791999999996</v>
      </c>
      <c r="M17" s="22" t="e">
        <f>L17+#REF!+#REF!</f>
        <v>#REF!</v>
      </c>
      <c r="N17" s="22"/>
      <c r="O17" s="23"/>
      <c r="P17" s="12">
        <v>1323</v>
      </c>
      <c r="Q17" s="24">
        <v>1860</v>
      </c>
      <c r="R17" s="24">
        <v>960</v>
      </c>
      <c r="S17" s="24">
        <v>20</v>
      </c>
      <c r="T17" s="24">
        <v>8115</v>
      </c>
      <c r="U17" s="12">
        <v>7617.78</v>
      </c>
      <c r="V17" s="12">
        <v>12994.8</v>
      </c>
      <c r="W17" s="18">
        <v>28109.9</v>
      </c>
      <c r="X17" s="18">
        <v>10510.5</v>
      </c>
      <c r="Y17" s="12">
        <v>16939.650000000001</v>
      </c>
      <c r="Z17" s="25">
        <f t="shared" si="0"/>
        <v>0.59202623318067826</v>
      </c>
      <c r="AA17" s="25">
        <f t="shared" si="0"/>
        <v>0.14116895560523796</v>
      </c>
      <c r="AB17" s="25">
        <f t="shared" si="0"/>
        <v>0.13166935213158779</v>
      </c>
      <c r="AC17" s="25">
        <f t="shared" si="1"/>
        <v>1.9</v>
      </c>
      <c r="AD17" s="25">
        <f t="shared" si="1"/>
        <v>0</v>
      </c>
      <c r="AE17" s="25" t="e">
        <f>#REF!/U17</f>
        <v>#REF!</v>
      </c>
      <c r="AF17" s="25">
        <f t="shared" si="2"/>
        <v>0.44251048835823925</v>
      </c>
      <c r="AG17" s="25">
        <f t="shared" si="2"/>
        <v>0.70960764712788016</v>
      </c>
      <c r="AH17" s="25">
        <f t="shared" si="3"/>
        <v>0.30366836075662279</v>
      </c>
      <c r="AI17" s="25" t="e">
        <f t="shared" si="4"/>
        <v>#REF!</v>
      </c>
      <c r="AJ17" s="26" t="s">
        <v>45</v>
      </c>
    </row>
    <row r="18" spans="1:36" x14ac:dyDescent="0.2">
      <c r="A18" s="26" t="s">
        <v>46</v>
      </c>
      <c r="B18" s="27">
        <v>769.43610632802404</v>
      </c>
      <c r="C18" s="27">
        <v>294.85714285714283</v>
      </c>
      <c r="D18" s="27">
        <v>126.1751552795031</v>
      </c>
      <c r="E18" s="27">
        <v>1006.2898550724638</v>
      </c>
      <c r="F18" s="27">
        <v>38</v>
      </c>
      <c r="G18" s="27">
        <v>0</v>
      </c>
      <c r="H18" s="27">
        <v>1825.6000000000001</v>
      </c>
      <c r="I18" s="27">
        <v>0</v>
      </c>
      <c r="J18" s="27">
        <v>1452.1352941176469</v>
      </c>
      <c r="K18" s="27">
        <v>3684.5078461538465</v>
      </c>
      <c r="L18" s="28">
        <v>4791.9875000000002</v>
      </c>
      <c r="M18" s="22" t="e">
        <f>L18+#REF!+#REF!</f>
        <v>#REF!</v>
      </c>
      <c r="N18" s="22"/>
      <c r="O18" s="23"/>
      <c r="P18" s="12">
        <v>1323</v>
      </c>
      <c r="Q18" s="24">
        <v>1860</v>
      </c>
      <c r="R18" s="24">
        <v>960</v>
      </c>
      <c r="S18" s="24">
        <v>20</v>
      </c>
      <c r="T18" s="24">
        <v>8115</v>
      </c>
      <c r="U18" s="12">
        <v>7617.78</v>
      </c>
      <c r="V18" s="12">
        <v>12994.8</v>
      </c>
      <c r="W18" s="18">
        <v>28109.9</v>
      </c>
      <c r="X18" s="18">
        <v>10510.5</v>
      </c>
      <c r="Y18" s="12">
        <v>16939.650000000001</v>
      </c>
      <c r="Z18" s="25">
        <f t="shared" si="0"/>
        <v>0.58158435852458357</v>
      </c>
      <c r="AA18" s="25">
        <f t="shared" si="0"/>
        <v>0.15852534562211981</v>
      </c>
      <c r="AB18" s="25">
        <f t="shared" si="0"/>
        <v>0.13143245341614906</v>
      </c>
      <c r="AC18" s="25">
        <f t="shared" si="1"/>
        <v>1.9</v>
      </c>
      <c r="AD18" s="25">
        <f t="shared" si="1"/>
        <v>0</v>
      </c>
      <c r="AE18" s="25" t="e">
        <f>#REF!/U18</f>
        <v>#REF!</v>
      </c>
      <c r="AF18" s="25">
        <f t="shared" si="2"/>
        <v>0.14048696401637581</v>
      </c>
      <c r="AG18" s="25">
        <f t="shared" si="2"/>
        <v>0</v>
      </c>
      <c r="AH18" s="25">
        <f t="shared" si="3"/>
        <v>0.3505549542033059</v>
      </c>
      <c r="AI18" s="25" t="e">
        <f t="shared" si="4"/>
        <v>#REF!</v>
      </c>
      <c r="AJ18" s="26" t="s">
        <v>46</v>
      </c>
    </row>
    <row r="19" spans="1:36" x14ac:dyDescent="0.2">
      <c r="A19" s="26" t="s">
        <v>47</v>
      </c>
      <c r="B19" s="27">
        <v>614.33102460891041</v>
      </c>
      <c r="C19" s="27">
        <v>288.14814814814815</v>
      </c>
      <c r="D19" s="27">
        <v>131.39430298958683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1297.5822222222223</v>
      </c>
      <c r="K19" s="27">
        <v>3606.0048780487809</v>
      </c>
      <c r="L19" s="28">
        <v>0</v>
      </c>
      <c r="M19" s="22" t="e">
        <f>L19+#REF!+#REF!</f>
        <v>#REF!</v>
      </c>
      <c r="N19" s="22"/>
      <c r="O19" s="23"/>
      <c r="P19" s="12">
        <v>1323</v>
      </c>
      <c r="Q19" s="24">
        <v>1860</v>
      </c>
      <c r="R19" s="24">
        <v>960</v>
      </c>
      <c r="S19" s="24">
        <v>20</v>
      </c>
      <c r="T19" s="24">
        <v>8115</v>
      </c>
      <c r="U19" s="12">
        <v>7617.78</v>
      </c>
      <c r="V19" s="12">
        <v>12994.8</v>
      </c>
      <c r="W19" s="18">
        <v>28109.9</v>
      </c>
      <c r="X19" s="18">
        <v>10510.5</v>
      </c>
      <c r="Y19" s="12">
        <v>16939.650000000001</v>
      </c>
      <c r="Z19" s="25">
        <f t="shared" si="0"/>
        <v>0.46434695737634951</v>
      </c>
      <c r="AA19" s="25">
        <f t="shared" si="0"/>
        <v>0.1549183592194345</v>
      </c>
      <c r="AB19" s="25">
        <f t="shared" si="0"/>
        <v>0.13686906561415296</v>
      </c>
      <c r="AC19" s="25">
        <f t="shared" si="1"/>
        <v>0</v>
      </c>
      <c r="AD19" s="25">
        <f t="shared" si="1"/>
        <v>0</v>
      </c>
      <c r="AE19" s="25" t="e">
        <f>#REF!/U19</f>
        <v>#REF!</v>
      </c>
      <c r="AF19" s="25">
        <f t="shared" si="2"/>
        <v>0</v>
      </c>
      <c r="AG19" s="25">
        <f t="shared" si="2"/>
        <v>0</v>
      </c>
      <c r="AH19" s="25">
        <f t="shared" si="3"/>
        <v>0.34308595005459119</v>
      </c>
      <c r="AI19" s="25" t="e">
        <f t="shared" si="4"/>
        <v>#REF!</v>
      </c>
      <c r="AJ19" s="26" t="s">
        <v>47</v>
      </c>
    </row>
    <row r="20" spans="1:36" x14ac:dyDescent="0.2">
      <c r="A20" s="26" t="s">
        <v>48</v>
      </c>
      <c r="B20" s="27">
        <v>690.33154462645132</v>
      </c>
      <c r="C20" s="27">
        <v>342.72</v>
      </c>
      <c r="D20" s="27">
        <v>130.0987641053197</v>
      </c>
      <c r="E20" s="27">
        <v>1309.9678756476683</v>
      </c>
      <c r="F20" s="27">
        <v>38</v>
      </c>
      <c r="G20" s="27">
        <v>0</v>
      </c>
      <c r="H20" s="27">
        <v>2501.2107692307695</v>
      </c>
      <c r="I20" s="27">
        <v>0</v>
      </c>
      <c r="J20" s="27">
        <v>1450.074117647059</v>
      </c>
      <c r="K20" s="27">
        <v>2815.9772826086955</v>
      </c>
      <c r="L20" s="28">
        <v>4413.09</v>
      </c>
      <c r="M20" s="22" t="e">
        <f>L20+#REF!+#REF!</f>
        <v>#REF!</v>
      </c>
      <c r="N20" s="22"/>
      <c r="O20" s="23"/>
      <c r="P20" s="12">
        <v>1323</v>
      </c>
      <c r="Q20" s="24">
        <v>1860</v>
      </c>
      <c r="R20" s="24">
        <v>960</v>
      </c>
      <c r="S20" s="24">
        <v>20</v>
      </c>
      <c r="T20" s="24">
        <v>8115</v>
      </c>
      <c r="U20" s="12">
        <v>7617.78</v>
      </c>
      <c r="V20" s="12">
        <v>12994.8</v>
      </c>
      <c r="W20" s="18">
        <v>28109.9</v>
      </c>
      <c r="X20" s="18">
        <v>10510.5</v>
      </c>
      <c r="Y20" s="12">
        <v>16939.650000000001</v>
      </c>
      <c r="Z20" s="25">
        <f t="shared" si="0"/>
        <v>0.52179255073805841</v>
      </c>
      <c r="AA20" s="25">
        <f t="shared" si="0"/>
        <v>0.18425806451612906</v>
      </c>
      <c r="AB20" s="25">
        <f t="shared" si="0"/>
        <v>0.13551954594304136</v>
      </c>
      <c r="AC20" s="25">
        <f t="shared" si="1"/>
        <v>1.9</v>
      </c>
      <c r="AD20" s="25">
        <f t="shared" si="1"/>
        <v>0</v>
      </c>
      <c r="AE20" s="25" t="e">
        <f>#REF!/U20</f>
        <v>#REF!</v>
      </c>
      <c r="AF20" s="25">
        <f t="shared" si="2"/>
        <v>0.19247781953017898</v>
      </c>
      <c r="AG20" s="25">
        <f t="shared" si="2"/>
        <v>0</v>
      </c>
      <c r="AH20" s="25">
        <f t="shared" si="3"/>
        <v>0.26792039223716241</v>
      </c>
      <c r="AI20" s="25" t="e">
        <f t="shared" si="4"/>
        <v>#REF!</v>
      </c>
      <c r="AJ20" s="26" t="s">
        <v>48</v>
      </c>
    </row>
    <row r="21" spans="1:36" x14ac:dyDescent="0.2">
      <c r="A21" s="26" t="s">
        <v>49</v>
      </c>
      <c r="B21" s="27">
        <v>740.20918039177468</v>
      </c>
      <c r="C21" s="27">
        <v>408</v>
      </c>
      <c r="D21" s="27">
        <v>145.00538951494366</v>
      </c>
      <c r="E21" s="27">
        <v>1244.5365853658536</v>
      </c>
      <c r="F21" s="27">
        <v>38</v>
      </c>
      <c r="G21" s="27">
        <v>9793.7000000000007</v>
      </c>
      <c r="H21" s="27">
        <v>4087.9230769230771</v>
      </c>
      <c r="I21" s="27">
        <v>0</v>
      </c>
      <c r="J21" s="27">
        <v>0</v>
      </c>
      <c r="K21" s="27">
        <v>2370.0171428571425</v>
      </c>
      <c r="L21" s="28">
        <v>0</v>
      </c>
      <c r="M21" s="22" t="e">
        <f>L21+#REF!+#REF!</f>
        <v>#REF!</v>
      </c>
      <c r="N21" s="22"/>
      <c r="O21" s="23"/>
      <c r="P21" s="12">
        <v>1323</v>
      </c>
      <c r="Q21" s="24">
        <v>1860</v>
      </c>
      <c r="R21" s="24">
        <v>960</v>
      </c>
      <c r="S21" s="24">
        <v>20</v>
      </c>
      <c r="T21" s="24">
        <v>8115</v>
      </c>
      <c r="U21" s="12">
        <v>7617.78</v>
      </c>
      <c r="V21" s="12">
        <v>12994.8</v>
      </c>
      <c r="W21" s="18">
        <v>28109.9</v>
      </c>
      <c r="X21" s="18">
        <v>10510.5</v>
      </c>
      <c r="Y21" s="12">
        <v>16939.650000000001</v>
      </c>
      <c r="Z21" s="25">
        <f t="shared" si="0"/>
        <v>0.55949295570050994</v>
      </c>
      <c r="AA21" s="25">
        <f t="shared" si="0"/>
        <v>0.21935483870967742</v>
      </c>
      <c r="AB21" s="25">
        <f t="shared" si="0"/>
        <v>0.15104728074473298</v>
      </c>
      <c r="AC21" s="25">
        <f t="shared" si="1"/>
        <v>1.9</v>
      </c>
      <c r="AD21" s="25">
        <f t="shared" si="1"/>
        <v>1.206863832409119</v>
      </c>
      <c r="AE21" s="25" t="e">
        <f>#REF!/U21</f>
        <v>#REF!</v>
      </c>
      <c r="AF21" s="25">
        <f t="shared" si="2"/>
        <v>0.31458145388332853</v>
      </c>
      <c r="AG21" s="25">
        <f t="shared" si="2"/>
        <v>0</v>
      </c>
      <c r="AH21" s="25">
        <f t="shared" si="3"/>
        <v>0.22549042793940749</v>
      </c>
      <c r="AI21" s="25" t="e">
        <f t="shared" si="4"/>
        <v>#REF!</v>
      </c>
      <c r="AJ21" s="26" t="s">
        <v>49</v>
      </c>
    </row>
    <row r="22" spans="1:36" x14ac:dyDescent="0.2">
      <c r="A22" s="26" t="s">
        <v>50</v>
      </c>
      <c r="B22" s="27">
        <v>672.1627525016678</v>
      </c>
      <c r="C22" s="27">
        <v>255.31914893617022</v>
      </c>
      <c r="D22" s="27">
        <v>129.96632996632997</v>
      </c>
      <c r="E22" s="27">
        <v>2284.6153846153848</v>
      </c>
      <c r="F22" s="27">
        <v>38</v>
      </c>
      <c r="G22" s="27">
        <v>0</v>
      </c>
      <c r="H22" s="27">
        <v>5817.4966666666669</v>
      </c>
      <c r="I22" s="27">
        <v>23516.78</v>
      </c>
      <c r="J22" s="27">
        <v>3963.6666666666665</v>
      </c>
      <c r="K22" s="27">
        <v>4976.5691304347829</v>
      </c>
      <c r="L22" s="28">
        <v>4439.6900000000005</v>
      </c>
      <c r="M22" s="22" t="e">
        <f>L22+#REF!+#REF!</f>
        <v>#REF!</v>
      </c>
      <c r="N22" s="22"/>
      <c r="O22" s="23"/>
      <c r="P22" s="12">
        <v>1323</v>
      </c>
      <c r="Q22" s="24">
        <v>1860</v>
      </c>
      <c r="R22" s="24">
        <v>960</v>
      </c>
      <c r="S22" s="24">
        <v>20</v>
      </c>
      <c r="T22" s="24">
        <v>8115</v>
      </c>
      <c r="U22" s="12">
        <v>7617.78</v>
      </c>
      <c r="V22" s="12">
        <v>12994.8</v>
      </c>
      <c r="W22" s="18">
        <v>28109.9</v>
      </c>
      <c r="X22" s="18">
        <v>10510.5</v>
      </c>
      <c r="Y22" s="12">
        <v>16939.650000000001</v>
      </c>
      <c r="Z22" s="25">
        <f t="shared" si="0"/>
        <v>0.50805952570042923</v>
      </c>
      <c r="AA22" s="25">
        <f t="shared" si="0"/>
        <v>0.13726835964310227</v>
      </c>
      <c r="AB22" s="25">
        <f t="shared" si="0"/>
        <v>0.13538159371492706</v>
      </c>
      <c r="AC22" s="25">
        <f t="shared" si="1"/>
        <v>1.9</v>
      </c>
      <c r="AD22" s="25">
        <f t="shared" si="1"/>
        <v>0</v>
      </c>
      <c r="AE22" s="25" t="e">
        <f>#REF!/U22</f>
        <v>#REF!</v>
      </c>
      <c r="AF22" s="25">
        <f t="shared" si="2"/>
        <v>0.44767881511578994</v>
      </c>
      <c r="AG22" s="25">
        <f t="shared" si="2"/>
        <v>0.83660133974151452</v>
      </c>
      <c r="AH22" s="25">
        <f t="shared" si="3"/>
        <v>0.47348547932398866</v>
      </c>
      <c r="AI22" s="25" t="e">
        <f t="shared" si="4"/>
        <v>#REF!</v>
      </c>
      <c r="AJ22" s="26" t="s">
        <v>50</v>
      </c>
    </row>
    <row r="23" spans="1:36" x14ac:dyDescent="0.2">
      <c r="A23" s="26" t="s">
        <v>51</v>
      </c>
      <c r="B23" s="27">
        <v>676.78790064415386</v>
      </c>
      <c r="C23" s="27">
        <v>333.91304347826087</v>
      </c>
      <c r="D23" s="27">
        <v>131.95595286468915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1461.732857142857</v>
      </c>
      <c r="K23" s="27">
        <v>5321.9812499999998</v>
      </c>
      <c r="L23" s="28">
        <v>6406.5325000000003</v>
      </c>
      <c r="M23" s="22" t="e">
        <f>L23+#REF!+#REF!</f>
        <v>#REF!</v>
      </c>
      <c r="N23" s="22"/>
      <c r="O23" s="23"/>
      <c r="P23" s="12">
        <v>1323</v>
      </c>
      <c r="Q23" s="24">
        <v>1860</v>
      </c>
      <c r="R23" s="24">
        <v>960</v>
      </c>
      <c r="S23" s="24">
        <v>20</v>
      </c>
      <c r="T23" s="24">
        <v>8115</v>
      </c>
      <c r="U23" s="12">
        <v>7617.78</v>
      </c>
      <c r="V23" s="12">
        <v>12994.8</v>
      </c>
      <c r="W23" s="18">
        <v>28109.9</v>
      </c>
      <c r="X23" s="18">
        <v>10510.5</v>
      </c>
      <c r="Y23" s="12">
        <v>16939.650000000001</v>
      </c>
      <c r="Z23" s="25">
        <f t="shared" si="0"/>
        <v>0.51155548045665444</v>
      </c>
      <c r="AA23" s="25">
        <f t="shared" si="0"/>
        <v>0.17952314165497896</v>
      </c>
      <c r="AB23" s="25">
        <f t="shared" si="0"/>
        <v>0.13745411756738454</v>
      </c>
      <c r="AC23" s="25">
        <f t="shared" si="1"/>
        <v>0</v>
      </c>
      <c r="AD23" s="25">
        <f t="shared" si="1"/>
        <v>0</v>
      </c>
      <c r="AE23" s="25" t="e">
        <f>#REF!/U23</f>
        <v>#REF!</v>
      </c>
      <c r="AF23" s="25">
        <f t="shared" si="2"/>
        <v>0</v>
      </c>
      <c r="AG23" s="25">
        <f t="shared" si="2"/>
        <v>0</v>
      </c>
      <c r="AH23" s="25">
        <f t="shared" si="3"/>
        <v>0.50634900813472239</v>
      </c>
      <c r="AI23" s="25" t="e">
        <f t="shared" si="4"/>
        <v>#REF!</v>
      </c>
      <c r="AJ23" s="26" t="s">
        <v>51</v>
      </c>
    </row>
    <row r="24" spans="1:36" x14ac:dyDescent="0.2">
      <c r="A24" s="26" t="s">
        <v>52</v>
      </c>
      <c r="B24" s="27">
        <v>611.84919681536121</v>
      </c>
      <c r="C24" s="27">
        <v>428</v>
      </c>
      <c r="D24" s="27">
        <v>129.16377171215882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8">
        <v>0</v>
      </c>
      <c r="M24" s="22" t="e">
        <f>L24+#REF!+#REF!</f>
        <v>#REF!</v>
      </c>
      <c r="N24" s="22"/>
      <c r="O24" s="23"/>
      <c r="P24" s="12">
        <v>1323</v>
      </c>
      <c r="Q24" s="24">
        <v>1860</v>
      </c>
      <c r="R24" s="24">
        <v>960</v>
      </c>
      <c r="S24" s="24">
        <v>20</v>
      </c>
      <c r="T24" s="24">
        <v>8115</v>
      </c>
      <c r="U24" s="12">
        <v>7617.78</v>
      </c>
      <c r="V24" s="12">
        <v>12994.8</v>
      </c>
      <c r="W24" s="18">
        <v>28109.9</v>
      </c>
      <c r="X24" s="18">
        <v>10510.5</v>
      </c>
      <c r="Y24" s="12">
        <v>16939.650000000001</v>
      </c>
      <c r="Z24" s="25">
        <f t="shared" si="0"/>
        <v>0.46247104823534485</v>
      </c>
      <c r="AA24" s="25">
        <f t="shared" si="0"/>
        <v>0.23010752688172043</v>
      </c>
      <c r="AB24" s="25">
        <f t="shared" si="0"/>
        <v>0.13454559553349876</v>
      </c>
      <c r="AC24" s="25">
        <f t="shared" si="1"/>
        <v>0</v>
      </c>
      <c r="AD24" s="25">
        <f t="shared" si="1"/>
        <v>0</v>
      </c>
      <c r="AE24" s="25" t="e">
        <f>#REF!/U24</f>
        <v>#REF!</v>
      </c>
      <c r="AF24" s="25">
        <f t="shared" si="2"/>
        <v>0</v>
      </c>
      <c r="AG24" s="25">
        <f t="shared" si="2"/>
        <v>0</v>
      </c>
      <c r="AH24" s="25">
        <f t="shared" si="3"/>
        <v>0</v>
      </c>
      <c r="AI24" s="25" t="e">
        <f t="shared" si="4"/>
        <v>#REF!</v>
      </c>
      <c r="AJ24" s="26" t="s">
        <v>52</v>
      </c>
    </row>
    <row r="25" spans="1:36" x14ac:dyDescent="0.2">
      <c r="A25" s="26" t="s">
        <v>53</v>
      </c>
      <c r="B25" s="27">
        <v>812.56968325831178</v>
      </c>
      <c r="C25" s="27">
        <v>258.46153846153845</v>
      </c>
      <c r="D25" s="27">
        <v>130.28701964701966</v>
      </c>
      <c r="E25" s="27">
        <v>705.4264159811986</v>
      </c>
      <c r="F25" s="27">
        <v>38</v>
      </c>
      <c r="G25" s="27">
        <v>9480.9600000000009</v>
      </c>
      <c r="H25" s="27">
        <v>2488.3475362318841</v>
      </c>
      <c r="I25" s="27">
        <v>23516.78</v>
      </c>
      <c r="J25" s="27">
        <v>1473.7885714285715</v>
      </c>
      <c r="K25" s="27">
        <v>3435.2232158590309</v>
      </c>
      <c r="L25" s="28">
        <v>4313.2520833333328</v>
      </c>
      <c r="M25" s="22" t="e">
        <f>L25+#REF!+#REF!</f>
        <v>#REF!</v>
      </c>
      <c r="N25" s="22"/>
      <c r="O25" s="23"/>
      <c r="P25" s="12">
        <v>1323</v>
      </c>
      <c r="Q25" s="24">
        <v>1860</v>
      </c>
      <c r="R25" s="24">
        <v>960</v>
      </c>
      <c r="S25" s="24">
        <v>20</v>
      </c>
      <c r="T25" s="24">
        <v>8115</v>
      </c>
      <c r="U25" s="12">
        <v>7617.78</v>
      </c>
      <c r="V25" s="12">
        <v>12994.8</v>
      </c>
      <c r="W25" s="18">
        <v>28109.9</v>
      </c>
      <c r="X25" s="18">
        <v>10510.5</v>
      </c>
      <c r="Y25" s="12">
        <v>16939.650000000001</v>
      </c>
      <c r="Z25" s="25">
        <f t="shared" si="0"/>
        <v>0.61418721334717441</v>
      </c>
      <c r="AA25" s="25">
        <f t="shared" si="0"/>
        <v>0.13895781637717122</v>
      </c>
      <c r="AB25" s="25">
        <f t="shared" si="0"/>
        <v>0.13571564546564549</v>
      </c>
      <c r="AC25" s="25">
        <f t="shared" si="1"/>
        <v>1.9</v>
      </c>
      <c r="AD25" s="25">
        <f t="shared" si="1"/>
        <v>1.1683253234750464</v>
      </c>
      <c r="AE25" s="25" t="e">
        <f>#REF!/U25</f>
        <v>#REF!</v>
      </c>
      <c r="AF25" s="25">
        <f t="shared" si="2"/>
        <v>0.1914879441185616</v>
      </c>
      <c r="AG25" s="25">
        <f t="shared" si="2"/>
        <v>0.83660133974151452</v>
      </c>
      <c r="AH25" s="25">
        <f t="shared" si="3"/>
        <v>0.3268372785175806</v>
      </c>
      <c r="AI25" s="25" t="e">
        <f t="shared" si="4"/>
        <v>#REF!</v>
      </c>
      <c r="AJ25" s="26" t="s">
        <v>53</v>
      </c>
    </row>
    <row r="26" spans="1:36" x14ac:dyDescent="0.2">
      <c r="A26" s="26" t="s">
        <v>54</v>
      </c>
      <c r="B26" s="27">
        <v>707.50674859882508</v>
      </c>
      <c r="C26" s="27">
        <v>366.46153846153845</v>
      </c>
      <c r="D26" s="27">
        <v>134.79760516779581</v>
      </c>
      <c r="E26" s="27">
        <v>0</v>
      </c>
      <c r="F26" s="27">
        <v>0</v>
      </c>
      <c r="G26" s="27">
        <v>8230</v>
      </c>
      <c r="H26" s="27">
        <v>5799.1730769230771</v>
      </c>
      <c r="I26" s="27">
        <v>0</v>
      </c>
      <c r="J26" s="27">
        <v>1577.9399999999998</v>
      </c>
      <c r="K26" s="27">
        <v>4483.8630000000003</v>
      </c>
      <c r="L26" s="28">
        <v>0</v>
      </c>
      <c r="M26" s="22" t="e">
        <f>L26+#REF!+#REF!</f>
        <v>#REF!</v>
      </c>
      <c r="N26" s="22"/>
      <c r="O26" s="23"/>
      <c r="P26" s="12">
        <v>1323</v>
      </c>
      <c r="Q26" s="24">
        <v>1860</v>
      </c>
      <c r="R26" s="24">
        <v>960</v>
      </c>
      <c r="S26" s="24">
        <v>20</v>
      </c>
      <c r="T26" s="24">
        <v>8115</v>
      </c>
      <c r="U26" s="12">
        <v>7617.78</v>
      </c>
      <c r="V26" s="12">
        <v>12994.8</v>
      </c>
      <c r="W26" s="18">
        <v>28109.9</v>
      </c>
      <c r="X26" s="18">
        <v>10510.5</v>
      </c>
      <c r="Y26" s="12">
        <v>16939.650000000001</v>
      </c>
      <c r="Z26" s="25">
        <f t="shared" si="0"/>
        <v>0.53477456432261916</v>
      </c>
      <c r="AA26" s="25">
        <f t="shared" si="0"/>
        <v>0.19702233250620346</v>
      </c>
      <c r="AB26" s="25">
        <f t="shared" si="0"/>
        <v>0.14041417204978729</v>
      </c>
      <c r="AC26" s="25">
        <f t="shared" si="1"/>
        <v>0</v>
      </c>
      <c r="AD26" s="25">
        <f t="shared" si="1"/>
        <v>1.0141712877387554</v>
      </c>
      <c r="AE26" s="25" t="e">
        <f>#REF!/U26</f>
        <v>#REF!</v>
      </c>
      <c r="AF26" s="25">
        <f t="shared" si="2"/>
        <v>0.4462687441840642</v>
      </c>
      <c r="AG26" s="25">
        <f t="shared" si="2"/>
        <v>0</v>
      </c>
      <c r="AH26" s="25">
        <f t="shared" si="3"/>
        <v>0.42660796346510638</v>
      </c>
      <c r="AI26" s="25" t="e">
        <f t="shared" si="4"/>
        <v>#REF!</v>
      </c>
      <c r="AJ26" s="26" t="s">
        <v>54</v>
      </c>
    </row>
    <row r="27" spans="1:36" x14ac:dyDescent="0.2">
      <c r="A27" s="26" t="s">
        <v>55</v>
      </c>
      <c r="B27" s="27">
        <v>683.37949243337346</v>
      </c>
      <c r="C27" s="27">
        <v>292.8</v>
      </c>
      <c r="D27" s="27">
        <v>141.48290013679892</v>
      </c>
      <c r="E27" s="27">
        <v>162456</v>
      </c>
      <c r="F27" s="27">
        <v>38</v>
      </c>
      <c r="G27" s="27">
        <v>0</v>
      </c>
      <c r="H27" s="27">
        <v>5480</v>
      </c>
      <c r="I27" s="27">
        <v>0</v>
      </c>
      <c r="J27" s="27">
        <v>1248.7096774193549</v>
      </c>
      <c r="K27" s="27">
        <v>3214.6825301204822</v>
      </c>
      <c r="L27" s="28">
        <v>0</v>
      </c>
      <c r="M27" s="22" t="e">
        <f>L27+#REF!+#REF!</f>
        <v>#REF!</v>
      </c>
      <c r="N27" s="22"/>
      <c r="O27" s="23"/>
      <c r="P27" s="12">
        <v>1323</v>
      </c>
      <c r="Q27" s="24">
        <v>1860</v>
      </c>
      <c r="R27" s="24">
        <v>960</v>
      </c>
      <c r="S27" s="24">
        <v>20</v>
      </c>
      <c r="T27" s="24">
        <v>8115</v>
      </c>
      <c r="U27" s="12">
        <v>7617.78</v>
      </c>
      <c r="V27" s="12">
        <v>12994.8</v>
      </c>
      <c r="W27" s="18">
        <v>28109.9</v>
      </c>
      <c r="X27" s="18">
        <v>10510.5</v>
      </c>
      <c r="Y27" s="12">
        <v>16939.650000000001</v>
      </c>
      <c r="Z27" s="25">
        <f t="shared" si="0"/>
        <v>0.51653778717564136</v>
      </c>
      <c r="AA27" s="25">
        <f t="shared" si="0"/>
        <v>0.1574193548387097</v>
      </c>
      <c r="AB27" s="25">
        <f t="shared" si="0"/>
        <v>0.14737802097583222</v>
      </c>
      <c r="AC27" s="25">
        <f t="shared" si="1"/>
        <v>1.9</v>
      </c>
      <c r="AD27" s="25">
        <f t="shared" si="1"/>
        <v>0</v>
      </c>
      <c r="AE27" s="25" t="e">
        <f>#REF!/U27</f>
        <v>#REF!</v>
      </c>
      <c r="AF27" s="25">
        <f t="shared" si="2"/>
        <v>0.42170714439622003</v>
      </c>
      <c r="AG27" s="25">
        <f t="shared" si="2"/>
        <v>0</v>
      </c>
      <c r="AH27" s="25">
        <f t="shared" si="3"/>
        <v>0.30585438657727815</v>
      </c>
      <c r="AI27" s="25" t="e">
        <f t="shared" si="4"/>
        <v>#REF!</v>
      </c>
      <c r="AJ27" s="26" t="s">
        <v>55</v>
      </c>
    </row>
    <row r="28" spans="1:36" x14ac:dyDescent="0.2">
      <c r="A28" s="26" t="s">
        <v>56</v>
      </c>
      <c r="B28" s="27">
        <v>637.87233405274515</v>
      </c>
      <c r="C28" s="27">
        <v>240</v>
      </c>
      <c r="D28" s="27">
        <v>128.41868716735658</v>
      </c>
      <c r="E28" s="27">
        <v>0</v>
      </c>
      <c r="F28" s="27">
        <v>0</v>
      </c>
      <c r="G28" s="27">
        <v>0</v>
      </c>
      <c r="H28" s="27">
        <v>2135.6707317073169</v>
      </c>
      <c r="I28" s="27">
        <v>0</v>
      </c>
      <c r="J28" s="27">
        <v>1326</v>
      </c>
      <c r="K28" s="27">
        <v>2175.0661764705883</v>
      </c>
      <c r="L28" s="28">
        <v>0</v>
      </c>
      <c r="M28" s="22" t="e">
        <f>L28+#REF!+#REF!</f>
        <v>#REF!</v>
      </c>
      <c r="N28" s="22"/>
      <c r="O28" s="23"/>
      <c r="P28" s="12">
        <v>1323</v>
      </c>
      <c r="Q28" s="24">
        <v>1860</v>
      </c>
      <c r="R28" s="24">
        <v>960</v>
      </c>
      <c r="S28" s="24">
        <v>20</v>
      </c>
      <c r="T28" s="24">
        <v>8115</v>
      </c>
      <c r="U28" s="12">
        <v>7617.78</v>
      </c>
      <c r="V28" s="12">
        <v>12994.8</v>
      </c>
      <c r="W28" s="18">
        <v>28109.9</v>
      </c>
      <c r="X28" s="18">
        <v>10510.5</v>
      </c>
      <c r="Y28" s="12">
        <v>16939.650000000001</v>
      </c>
      <c r="Z28" s="25">
        <f t="shared" si="0"/>
        <v>0.48214084206556701</v>
      </c>
      <c r="AA28" s="25">
        <f t="shared" si="0"/>
        <v>0.12903225806451613</v>
      </c>
      <c r="AB28" s="25">
        <f t="shared" si="0"/>
        <v>0.13376946579932977</v>
      </c>
      <c r="AC28" s="25">
        <f t="shared" si="1"/>
        <v>0</v>
      </c>
      <c r="AD28" s="25">
        <f t="shared" si="1"/>
        <v>0</v>
      </c>
      <c r="AE28" s="25" t="e">
        <f>#REF!/U28</f>
        <v>#REF!</v>
      </c>
      <c r="AF28" s="25">
        <f t="shared" si="2"/>
        <v>0.16434810321877344</v>
      </c>
      <c r="AG28" s="25">
        <f t="shared" si="2"/>
        <v>0</v>
      </c>
      <c r="AH28" s="25">
        <f t="shared" si="3"/>
        <v>0.20694221744641914</v>
      </c>
      <c r="AI28" s="25" t="e">
        <f t="shared" si="4"/>
        <v>#REF!</v>
      </c>
      <c r="AJ28" s="26" t="s">
        <v>56</v>
      </c>
    </row>
    <row r="29" spans="1:36" x14ac:dyDescent="0.2">
      <c r="A29" s="26" t="s">
        <v>57</v>
      </c>
      <c r="B29" s="27">
        <v>560.87462861383585</v>
      </c>
      <c r="C29" s="27">
        <v>276</v>
      </c>
      <c r="D29" s="27">
        <v>128.97224118316268</v>
      </c>
      <c r="E29" s="27">
        <v>5663.5451612903225</v>
      </c>
      <c r="F29" s="27">
        <v>38</v>
      </c>
      <c r="G29" s="27">
        <v>0</v>
      </c>
      <c r="H29" s="27">
        <v>4223.1332727272729</v>
      </c>
      <c r="I29" s="27">
        <v>19077.008571428571</v>
      </c>
      <c r="J29" s="27">
        <v>1340.345</v>
      </c>
      <c r="K29" s="27">
        <v>3173.2263636363637</v>
      </c>
      <c r="L29" s="28">
        <v>4621.5</v>
      </c>
      <c r="M29" s="22" t="e">
        <f>L29+#REF!+#REF!</f>
        <v>#REF!</v>
      </c>
      <c r="N29" s="22"/>
      <c r="O29" s="23"/>
      <c r="P29" s="12">
        <v>1323</v>
      </c>
      <c r="Q29" s="24">
        <v>1860</v>
      </c>
      <c r="R29" s="24">
        <v>960</v>
      </c>
      <c r="S29" s="24">
        <v>20</v>
      </c>
      <c r="T29" s="24">
        <v>8115</v>
      </c>
      <c r="U29" s="12">
        <v>7617.78</v>
      </c>
      <c r="V29" s="12">
        <v>12994.8</v>
      </c>
      <c r="W29" s="18">
        <v>28109.9</v>
      </c>
      <c r="X29" s="18">
        <v>10510.5</v>
      </c>
      <c r="Y29" s="12">
        <v>16939.650000000001</v>
      </c>
      <c r="Z29" s="25">
        <f t="shared" si="0"/>
        <v>0.42394151822663328</v>
      </c>
      <c r="AA29" s="25">
        <f t="shared" si="0"/>
        <v>0.14838709677419354</v>
      </c>
      <c r="AB29" s="25">
        <f t="shared" si="0"/>
        <v>0.13434608456579447</v>
      </c>
      <c r="AC29" s="25">
        <f t="shared" si="1"/>
        <v>1.9</v>
      </c>
      <c r="AD29" s="25">
        <f t="shared" si="1"/>
        <v>0</v>
      </c>
      <c r="AE29" s="25" t="e">
        <f>#REF!/U29</f>
        <v>#REF!</v>
      </c>
      <c r="AF29" s="25">
        <f t="shared" si="2"/>
        <v>0.32498640015446739</v>
      </c>
      <c r="AG29" s="25">
        <f t="shared" si="2"/>
        <v>0.67865800203588666</v>
      </c>
      <c r="AH29" s="25">
        <f t="shared" si="3"/>
        <v>0.30191012450752713</v>
      </c>
      <c r="AI29" s="25" t="e">
        <f t="shared" si="4"/>
        <v>#REF!</v>
      </c>
      <c r="AJ29" s="26" t="s">
        <v>57</v>
      </c>
    </row>
    <row r="30" spans="1:36" x14ac:dyDescent="0.2">
      <c r="A30" s="26" t="s">
        <v>58</v>
      </c>
      <c r="B30" s="27">
        <v>654.2458135371179</v>
      </c>
      <c r="C30" s="27">
        <v>270.96774193548384</v>
      </c>
      <c r="D30" s="27">
        <v>130.86829977164209</v>
      </c>
      <c r="E30" s="27">
        <v>218530.86666666667</v>
      </c>
      <c r="F30" s="27">
        <v>38</v>
      </c>
      <c r="G30" s="27">
        <v>9252.5240000000013</v>
      </c>
      <c r="H30" s="27">
        <v>4788.2891304347822</v>
      </c>
      <c r="I30" s="27">
        <v>19335.695</v>
      </c>
      <c r="J30" s="27">
        <v>1388.8231818181819</v>
      </c>
      <c r="K30" s="27">
        <v>3881.9780882352943</v>
      </c>
      <c r="L30" s="28">
        <v>4336.2216666666673</v>
      </c>
      <c r="M30" s="22" t="e">
        <f>L30+#REF!+#REF!</f>
        <v>#REF!</v>
      </c>
      <c r="N30" s="22"/>
      <c r="O30" s="23"/>
      <c r="P30" s="12">
        <v>1323</v>
      </c>
      <c r="Q30" s="24">
        <v>1860</v>
      </c>
      <c r="R30" s="24">
        <v>960</v>
      </c>
      <c r="S30" s="24">
        <v>20</v>
      </c>
      <c r="T30" s="24">
        <v>8115</v>
      </c>
      <c r="U30" s="12">
        <v>7617.78</v>
      </c>
      <c r="V30" s="12">
        <v>12994.8</v>
      </c>
      <c r="W30" s="18">
        <v>28109.9</v>
      </c>
      <c r="X30" s="18">
        <v>10510.5</v>
      </c>
      <c r="Y30" s="12">
        <v>16939.650000000001</v>
      </c>
      <c r="Z30" s="25">
        <f t="shared" si="0"/>
        <v>0.49451686586327881</v>
      </c>
      <c r="AA30" s="25">
        <f t="shared" si="0"/>
        <v>0.14568158168574399</v>
      </c>
      <c r="AB30" s="25">
        <f t="shared" si="0"/>
        <v>0.13632114559546052</v>
      </c>
      <c r="AC30" s="25">
        <f t="shared" si="1"/>
        <v>1.9</v>
      </c>
      <c r="AD30" s="25">
        <f t="shared" si="1"/>
        <v>1.1401754775107826</v>
      </c>
      <c r="AE30" s="25" t="e">
        <f>#REF!/U30</f>
        <v>#REF!</v>
      </c>
      <c r="AF30" s="25">
        <f t="shared" si="2"/>
        <v>0.3684773240399839</v>
      </c>
      <c r="AG30" s="25">
        <f t="shared" si="2"/>
        <v>0.6878606825353345</v>
      </c>
      <c r="AH30" s="25">
        <f t="shared" si="3"/>
        <v>0.36934285602352829</v>
      </c>
      <c r="AI30" s="25" t="e">
        <f t="shared" si="4"/>
        <v>#REF!</v>
      </c>
      <c r="AJ30" s="26" t="s">
        <v>58</v>
      </c>
    </row>
    <row r="31" spans="1:36" x14ac:dyDescent="0.2">
      <c r="A31" s="26" t="s">
        <v>59</v>
      </c>
      <c r="B31" s="27">
        <v>606.97064335664345</v>
      </c>
      <c r="C31" s="27">
        <v>316.36363636363637</v>
      </c>
      <c r="D31" s="27">
        <v>135.67983367983368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8">
        <v>0</v>
      </c>
      <c r="M31" s="22" t="e">
        <f>L31+#REF!+#REF!</f>
        <v>#REF!</v>
      </c>
      <c r="N31" s="22"/>
      <c r="O31" s="23"/>
      <c r="P31" s="12">
        <v>1323</v>
      </c>
      <c r="Q31" s="24">
        <v>1860</v>
      </c>
      <c r="R31" s="24">
        <v>960</v>
      </c>
      <c r="S31" s="24">
        <v>20</v>
      </c>
      <c r="T31" s="24">
        <v>8115</v>
      </c>
      <c r="U31" s="12">
        <v>7617.78</v>
      </c>
      <c r="V31" s="12">
        <v>12994.8</v>
      </c>
      <c r="W31" s="18">
        <v>28109.9</v>
      </c>
      <c r="X31" s="18">
        <v>10510.5</v>
      </c>
      <c r="Y31" s="12">
        <v>16939.650000000001</v>
      </c>
      <c r="Z31" s="25">
        <f t="shared" si="0"/>
        <v>0.45878355506926943</v>
      </c>
      <c r="AA31" s="25">
        <f t="shared" si="0"/>
        <v>0.17008797653958946</v>
      </c>
      <c r="AB31" s="25">
        <f t="shared" si="0"/>
        <v>0.14133316008316008</v>
      </c>
      <c r="AC31" s="25">
        <f t="shared" si="1"/>
        <v>0</v>
      </c>
      <c r="AD31" s="25">
        <f t="shared" si="1"/>
        <v>0</v>
      </c>
      <c r="AE31" s="25" t="e">
        <f>#REF!/U31</f>
        <v>#REF!</v>
      </c>
      <c r="AF31" s="25">
        <f t="shared" si="2"/>
        <v>0</v>
      </c>
      <c r="AG31" s="25">
        <f t="shared" si="2"/>
        <v>0</v>
      </c>
      <c r="AH31" s="25">
        <f t="shared" si="3"/>
        <v>0</v>
      </c>
      <c r="AI31" s="25" t="e">
        <f t="shared" si="4"/>
        <v>#REF!</v>
      </c>
      <c r="AJ31" s="26" t="s">
        <v>59</v>
      </c>
    </row>
    <row r="32" spans="1:36" x14ac:dyDescent="0.2">
      <c r="A32" s="26" t="s">
        <v>60</v>
      </c>
      <c r="B32" s="27">
        <v>648.26452408256876</v>
      </c>
      <c r="C32" s="27">
        <v>352.94117647058823</v>
      </c>
      <c r="D32" s="27">
        <v>135.52791909285932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1605.17</v>
      </c>
      <c r="K32" s="27">
        <v>3313.4872727272727</v>
      </c>
      <c r="L32" s="28">
        <v>5088.8249999999998</v>
      </c>
      <c r="M32" s="22" t="e">
        <f>L32+#REF!+#REF!</f>
        <v>#REF!</v>
      </c>
      <c r="N32" s="22"/>
      <c r="O32" s="23"/>
      <c r="P32" s="12">
        <v>1323</v>
      </c>
      <c r="Q32" s="24">
        <v>1860</v>
      </c>
      <c r="R32" s="24">
        <v>960</v>
      </c>
      <c r="S32" s="24">
        <v>20</v>
      </c>
      <c r="T32" s="24">
        <v>8115</v>
      </c>
      <c r="U32" s="12">
        <v>7617.78</v>
      </c>
      <c r="V32" s="12">
        <v>12994.8</v>
      </c>
      <c r="W32" s="18">
        <v>28109.9</v>
      </c>
      <c r="X32" s="18">
        <v>10510.5</v>
      </c>
      <c r="Y32" s="12">
        <v>16939.650000000001</v>
      </c>
      <c r="Z32" s="25">
        <f t="shared" si="0"/>
        <v>0.48999586098455689</v>
      </c>
      <c r="AA32" s="25">
        <f t="shared" si="0"/>
        <v>0.18975332068311196</v>
      </c>
      <c r="AB32" s="25">
        <f t="shared" si="0"/>
        <v>0.14117491572172847</v>
      </c>
      <c r="AC32" s="25">
        <f t="shared" si="1"/>
        <v>0</v>
      </c>
      <c r="AD32" s="25">
        <f t="shared" si="1"/>
        <v>0</v>
      </c>
      <c r="AE32" s="25" t="e">
        <f>#REF!/U32</f>
        <v>#REF!</v>
      </c>
      <c r="AF32" s="25">
        <f t="shared" si="2"/>
        <v>0</v>
      </c>
      <c r="AG32" s="25">
        <f t="shared" si="2"/>
        <v>0</v>
      </c>
      <c r="AH32" s="25">
        <f t="shared" si="3"/>
        <v>0.31525496148872773</v>
      </c>
      <c r="AI32" s="25" t="e">
        <f t="shared" si="4"/>
        <v>#REF!</v>
      </c>
      <c r="AJ32" s="26" t="s">
        <v>60</v>
      </c>
    </row>
    <row r="33" spans="1:36" x14ac:dyDescent="0.2">
      <c r="A33" s="26" t="s">
        <v>61</v>
      </c>
      <c r="B33" s="27">
        <v>604.24088466522676</v>
      </c>
      <c r="C33" s="27">
        <v>265.26315789473682</v>
      </c>
      <c r="D33" s="27">
        <v>133.92682926829269</v>
      </c>
      <c r="E33" s="27">
        <v>4499.1028037383176</v>
      </c>
      <c r="F33" s="27">
        <v>38</v>
      </c>
      <c r="G33" s="27">
        <v>0</v>
      </c>
      <c r="H33" s="27">
        <v>3019.181818181818</v>
      </c>
      <c r="I33" s="27">
        <v>0</v>
      </c>
      <c r="J33" s="27">
        <v>1018.8389999999999</v>
      </c>
      <c r="K33" s="27">
        <v>2766.1163063063059</v>
      </c>
      <c r="L33" s="28">
        <v>3670.8</v>
      </c>
      <c r="M33" s="22" t="e">
        <f>L33+#REF!+#REF!</f>
        <v>#REF!</v>
      </c>
      <c r="N33" s="22"/>
      <c r="O33" s="23"/>
      <c r="P33" s="12">
        <v>1323</v>
      </c>
      <c r="Q33" s="24">
        <v>1860</v>
      </c>
      <c r="R33" s="24">
        <v>960</v>
      </c>
      <c r="S33" s="24">
        <v>20</v>
      </c>
      <c r="T33" s="24">
        <v>8115</v>
      </c>
      <c r="U33" s="12">
        <v>7617.78</v>
      </c>
      <c r="V33" s="12">
        <v>12994.8</v>
      </c>
      <c r="W33" s="18">
        <v>28109.9</v>
      </c>
      <c r="X33" s="18">
        <v>10510.5</v>
      </c>
      <c r="Y33" s="12">
        <v>16939.650000000001</v>
      </c>
      <c r="Z33" s="25">
        <f t="shared" si="0"/>
        <v>0.4567202454007761</v>
      </c>
      <c r="AA33" s="25">
        <f t="shared" si="0"/>
        <v>0.14261460101867571</v>
      </c>
      <c r="AB33" s="25">
        <f t="shared" si="0"/>
        <v>0.13950711382113823</v>
      </c>
      <c r="AC33" s="25">
        <f t="shared" si="1"/>
        <v>1.9</v>
      </c>
      <c r="AD33" s="25">
        <f t="shared" si="1"/>
        <v>0</v>
      </c>
      <c r="AE33" s="25" t="e">
        <f>#REF!/U33</f>
        <v>#REF!</v>
      </c>
      <c r="AF33" s="25">
        <f t="shared" si="2"/>
        <v>0.23233769032088361</v>
      </c>
      <c r="AG33" s="25">
        <f t="shared" si="2"/>
        <v>0</v>
      </c>
      <c r="AH33" s="25">
        <f t="shared" si="3"/>
        <v>0.26317647174790026</v>
      </c>
      <c r="AI33" s="25" t="e">
        <f t="shared" si="4"/>
        <v>#REF!</v>
      </c>
      <c r="AJ33" s="26" t="s">
        <v>61</v>
      </c>
    </row>
    <row r="34" spans="1:36" x14ac:dyDescent="0.2">
      <c r="A34" s="26" t="s">
        <v>62</v>
      </c>
      <c r="B34" s="27">
        <v>730.11642525351658</v>
      </c>
      <c r="C34" s="27">
        <v>324.8780487804878</v>
      </c>
      <c r="D34" s="27">
        <v>131.81724327292696</v>
      </c>
      <c r="E34" s="27">
        <v>975.09565217391309</v>
      </c>
      <c r="F34" s="27">
        <v>38</v>
      </c>
      <c r="G34" s="27">
        <v>0</v>
      </c>
      <c r="H34" s="27">
        <v>5446</v>
      </c>
      <c r="I34" s="27">
        <v>0</v>
      </c>
      <c r="J34" s="27">
        <v>1346.4546666666668</v>
      </c>
      <c r="K34" s="27">
        <v>3190.4147916666666</v>
      </c>
      <c r="L34" s="28">
        <v>5928.1042857142866</v>
      </c>
      <c r="M34" s="22" t="e">
        <f>L34+#REF!+#REF!</f>
        <v>#REF!</v>
      </c>
      <c r="N34" s="22"/>
      <c r="O34" s="23"/>
      <c r="P34" s="12">
        <v>1323</v>
      </c>
      <c r="Q34" s="24">
        <v>1860</v>
      </c>
      <c r="R34" s="24">
        <v>960</v>
      </c>
      <c r="S34" s="24">
        <v>20</v>
      </c>
      <c r="T34" s="24">
        <v>8115</v>
      </c>
      <c r="U34" s="12">
        <v>7617.78</v>
      </c>
      <c r="V34" s="12">
        <v>12994.8</v>
      </c>
      <c r="W34" s="18">
        <v>28109.9</v>
      </c>
      <c r="X34" s="18">
        <v>10510.5</v>
      </c>
      <c r="Y34" s="12">
        <v>16939.650000000001</v>
      </c>
      <c r="Z34" s="25">
        <f t="shared" si="0"/>
        <v>0.55186426700946078</v>
      </c>
      <c r="AA34" s="25">
        <f t="shared" si="0"/>
        <v>0.17466561762391816</v>
      </c>
      <c r="AB34" s="25">
        <f t="shared" si="0"/>
        <v>0.13730962840929892</v>
      </c>
      <c r="AC34" s="25">
        <f t="shared" si="1"/>
        <v>1.9</v>
      </c>
      <c r="AD34" s="25">
        <f t="shared" si="1"/>
        <v>0</v>
      </c>
      <c r="AE34" s="25" t="e">
        <f>#REF!/U34</f>
        <v>#REF!</v>
      </c>
      <c r="AF34" s="25">
        <f t="shared" si="2"/>
        <v>0.41909071320836028</v>
      </c>
      <c r="AG34" s="25">
        <f t="shared" si="2"/>
        <v>0</v>
      </c>
      <c r="AH34" s="25">
        <f t="shared" si="3"/>
        <v>0.30354548229548228</v>
      </c>
      <c r="AI34" s="25" t="e">
        <f t="shared" si="4"/>
        <v>#REF!</v>
      </c>
      <c r="AJ34" s="26" t="s">
        <v>62</v>
      </c>
    </row>
    <row r="35" spans="1:36" x14ac:dyDescent="0.2">
      <c r="A35" s="26" t="s">
        <v>63</v>
      </c>
      <c r="B35" s="27">
        <v>677.44188192742968</v>
      </c>
      <c r="C35" s="27">
        <v>331.42857142857144</v>
      </c>
      <c r="D35" s="27">
        <v>139.07082802547771</v>
      </c>
      <c r="E35" s="27">
        <v>201.5216457960644</v>
      </c>
      <c r="F35" s="27">
        <v>38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8">
        <v>0</v>
      </c>
      <c r="M35" s="22" t="e">
        <f>L35+#REF!+#REF!</f>
        <v>#REF!</v>
      </c>
      <c r="N35" s="22"/>
      <c r="O35" s="23"/>
      <c r="P35" s="12">
        <v>1323</v>
      </c>
      <c r="Q35" s="24">
        <v>1860</v>
      </c>
      <c r="R35" s="24">
        <v>960</v>
      </c>
      <c r="S35" s="24">
        <v>20</v>
      </c>
      <c r="T35" s="24">
        <v>8115</v>
      </c>
      <c r="U35" s="12">
        <v>7617.78</v>
      </c>
      <c r="V35" s="12">
        <v>12994.8</v>
      </c>
      <c r="W35" s="18">
        <v>28109.9</v>
      </c>
      <c r="X35" s="1">
        <v>10510.5</v>
      </c>
      <c r="Y35" s="12">
        <v>16939.650000000001</v>
      </c>
      <c r="Z35" s="25">
        <f t="shared" si="0"/>
        <v>0.51204979737523026</v>
      </c>
      <c r="AA35" s="25">
        <f t="shared" si="0"/>
        <v>0.1781874039938556</v>
      </c>
      <c r="AB35" s="25">
        <f t="shared" si="0"/>
        <v>0.14486544585987263</v>
      </c>
      <c r="AC35" s="25">
        <f t="shared" si="1"/>
        <v>1.9</v>
      </c>
      <c r="AD35" s="25">
        <f t="shared" si="1"/>
        <v>0</v>
      </c>
      <c r="AE35" s="25" t="e">
        <f>#REF!/U35</f>
        <v>#REF!</v>
      </c>
      <c r="AF35" s="25">
        <f t="shared" si="2"/>
        <v>0</v>
      </c>
      <c r="AG35" s="25">
        <f t="shared" si="2"/>
        <v>0</v>
      </c>
      <c r="AH35" s="25">
        <f t="shared" si="3"/>
        <v>0</v>
      </c>
      <c r="AI35" s="25" t="e">
        <f t="shared" si="4"/>
        <v>#REF!</v>
      </c>
      <c r="AJ35" s="26" t="s">
        <v>63</v>
      </c>
    </row>
    <row r="36" spans="1:36" x14ac:dyDescent="0.2">
      <c r="A36" s="26" t="s">
        <v>64</v>
      </c>
      <c r="B36" s="27">
        <v>697.32558134369788</v>
      </c>
      <c r="C36" s="27">
        <v>270.44776119402985</v>
      </c>
      <c r="D36" s="27">
        <v>131.85825002808042</v>
      </c>
      <c r="E36" s="27">
        <v>1413.7546728971963</v>
      </c>
      <c r="F36" s="27">
        <v>38</v>
      </c>
      <c r="G36" s="27">
        <v>6804</v>
      </c>
      <c r="H36" s="27">
        <v>5896.1103448275862</v>
      </c>
      <c r="I36" s="27">
        <v>18825.614285714288</v>
      </c>
      <c r="J36" s="27">
        <v>1329.3650793650793</v>
      </c>
      <c r="K36" s="27">
        <v>3338.3091621621625</v>
      </c>
      <c r="L36" s="28">
        <v>4763.9805263157896</v>
      </c>
      <c r="M36" s="22" t="e">
        <f>L36+#REF!+#REF!</f>
        <v>#REF!</v>
      </c>
      <c r="N36" s="22"/>
      <c r="O36" s="23"/>
      <c r="P36" s="12">
        <v>1323</v>
      </c>
      <c r="Q36" s="24">
        <v>1860</v>
      </c>
      <c r="R36" s="24">
        <v>960</v>
      </c>
      <c r="S36" s="24">
        <v>20</v>
      </c>
      <c r="T36" s="24">
        <v>8115</v>
      </c>
      <c r="U36" s="12">
        <v>7617.78</v>
      </c>
      <c r="V36" s="12">
        <v>12994.8</v>
      </c>
      <c r="W36" s="18">
        <v>28109.9</v>
      </c>
      <c r="X36" s="18">
        <v>10510.5</v>
      </c>
      <c r="Y36" s="12">
        <v>16939.650000000001</v>
      </c>
      <c r="Z36" s="25">
        <f t="shared" si="0"/>
        <v>0.52707904863469224</v>
      </c>
      <c r="AA36" s="25">
        <f t="shared" si="0"/>
        <v>0.14540202214732786</v>
      </c>
      <c r="AB36" s="25">
        <f t="shared" si="0"/>
        <v>0.13735234377925043</v>
      </c>
      <c r="AC36" s="25">
        <f t="shared" si="1"/>
        <v>1.9</v>
      </c>
      <c r="AD36" s="25">
        <f t="shared" si="1"/>
        <v>0.83844731977818854</v>
      </c>
      <c r="AE36" s="25" t="e">
        <f>#REF!/U36</f>
        <v>#REF!</v>
      </c>
      <c r="AF36" s="25">
        <f t="shared" si="2"/>
        <v>0.45372844097851345</v>
      </c>
      <c r="AG36" s="25">
        <f t="shared" si="2"/>
        <v>0.66971473700419737</v>
      </c>
      <c r="AH36" s="25">
        <f t="shared" si="3"/>
        <v>0.31761658933087505</v>
      </c>
      <c r="AI36" s="25" t="e">
        <f t="shared" si="4"/>
        <v>#REF!</v>
      </c>
      <c r="AJ36" s="26" t="s">
        <v>64</v>
      </c>
    </row>
    <row r="37" spans="1:36" x14ac:dyDescent="0.2">
      <c r="A37" s="26" t="s">
        <v>65</v>
      </c>
      <c r="B37" s="27">
        <v>873.11849604615315</v>
      </c>
      <c r="C37" s="27">
        <v>232.85647058823528</v>
      </c>
      <c r="D37" s="27">
        <v>125.89684240202988</v>
      </c>
      <c r="E37" s="27">
        <v>1128.4363411619283</v>
      </c>
      <c r="F37" s="27">
        <v>38</v>
      </c>
      <c r="G37" s="27">
        <v>0</v>
      </c>
      <c r="H37" s="27">
        <v>1990.3215384615385</v>
      </c>
      <c r="I37" s="27">
        <v>0</v>
      </c>
      <c r="J37" s="27">
        <v>1157.6490322580646</v>
      </c>
      <c r="K37" s="27">
        <v>2688.9463157894738</v>
      </c>
      <c r="L37" s="28">
        <v>3231.8371428571431</v>
      </c>
      <c r="M37" s="22" t="e">
        <f>L37+#REF!+#REF!</f>
        <v>#REF!</v>
      </c>
      <c r="N37" s="22"/>
      <c r="O37" s="23"/>
      <c r="P37" s="12">
        <v>1323</v>
      </c>
      <c r="Q37" s="24">
        <v>1860</v>
      </c>
      <c r="R37" s="24">
        <v>960</v>
      </c>
      <c r="S37" s="24">
        <v>20</v>
      </c>
      <c r="T37" s="24">
        <v>8115</v>
      </c>
      <c r="U37" s="12">
        <v>7617.78</v>
      </c>
      <c r="V37" s="12">
        <v>12994.8</v>
      </c>
      <c r="W37" s="18">
        <v>28109.9</v>
      </c>
      <c r="X37" s="18">
        <v>10510.5</v>
      </c>
      <c r="Y37" s="12">
        <v>16939.650000000001</v>
      </c>
      <c r="Z37" s="25">
        <f t="shared" si="0"/>
        <v>0.65995351175068262</v>
      </c>
      <c r="AA37" s="25">
        <f t="shared" si="0"/>
        <v>0.12519165085388995</v>
      </c>
      <c r="AB37" s="25">
        <f t="shared" si="0"/>
        <v>0.13114254416878113</v>
      </c>
      <c r="AC37" s="25">
        <f t="shared" si="1"/>
        <v>1.9</v>
      </c>
      <c r="AD37" s="25">
        <f t="shared" si="1"/>
        <v>0</v>
      </c>
      <c r="AE37" s="25" t="e">
        <f>#REF!/U37</f>
        <v>#REF!</v>
      </c>
      <c r="AF37" s="25">
        <f t="shared" si="2"/>
        <v>0.15316292197352316</v>
      </c>
      <c r="AG37" s="25">
        <f t="shared" si="2"/>
        <v>0</v>
      </c>
      <c r="AH37" s="25">
        <f t="shared" si="3"/>
        <v>0.25583429102226096</v>
      </c>
      <c r="AI37" s="25" t="e">
        <f t="shared" si="4"/>
        <v>#REF!</v>
      </c>
      <c r="AJ37" s="26" t="s">
        <v>65</v>
      </c>
    </row>
    <row r="38" spans="1:36" x14ac:dyDescent="0.2">
      <c r="A38" s="26" t="s">
        <v>66</v>
      </c>
      <c r="B38" s="27">
        <v>557.45006843373494</v>
      </c>
      <c r="C38" s="27">
        <v>346.30243902439025</v>
      </c>
      <c r="D38" s="27">
        <v>128.95788770053477</v>
      </c>
      <c r="E38" s="27">
        <v>0</v>
      </c>
      <c r="F38" s="27">
        <v>0</v>
      </c>
      <c r="G38" s="27">
        <v>0</v>
      </c>
      <c r="H38" s="27">
        <v>2380</v>
      </c>
      <c r="I38" s="27">
        <v>19947</v>
      </c>
      <c r="J38" s="27">
        <v>1153.5999999999999</v>
      </c>
      <c r="K38" s="27">
        <v>2469.6314285714288</v>
      </c>
      <c r="L38" s="28">
        <v>4066.8540000000003</v>
      </c>
      <c r="M38" s="22" t="e">
        <f>L38+#REF!+#REF!</f>
        <v>#REF!</v>
      </c>
      <c r="N38" s="22"/>
      <c r="O38" s="23"/>
      <c r="P38" s="12">
        <v>1323</v>
      </c>
      <c r="Q38" s="24">
        <v>1860</v>
      </c>
      <c r="R38" s="24">
        <v>960</v>
      </c>
      <c r="S38" s="24">
        <v>20</v>
      </c>
      <c r="T38" s="24">
        <v>8115</v>
      </c>
      <c r="U38" s="12">
        <v>7617.78</v>
      </c>
      <c r="V38" s="12">
        <v>12994.8</v>
      </c>
      <c r="W38" s="18">
        <v>28109.9</v>
      </c>
      <c r="X38" s="18">
        <v>10510.5</v>
      </c>
      <c r="Y38" s="12">
        <v>16939.650000000001</v>
      </c>
      <c r="Z38" s="25">
        <f t="shared" si="0"/>
        <v>0.421353037364879</v>
      </c>
      <c r="AA38" s="25">
        <f t="shared" si="0"/>
        <v>0.18618410700236035</v>
      </c>
      <c r="AB38" s="25">
        <f t="shared" si="0"/>
        <v>0.13433113302139038</v>
      </c>
      <c r="AC38" s="25">
        <f t="shared" si="1"/>
        <v>0</v>
      </c>
      <c r="AD38" s="25">
        <f t="shared" si="1"/>
        <v>0</v>
      </c>
      <c r="AE38" s="25" t="e">
        <f>#REF!/U38</f>
        <v>#REF!</v>
      </c>
      <c r="AF38" s="25">
        <f t="shared" si="2"/>
        <v>0.18315018315018317</v>
      </c>
      <c r="AG38" s="25">
        <f t="shared" si="2"/>
        <v>0.70960764712788016</v>
      </c>
      <c r="AH38" s="25">
        <f t="shared" si="3"/>
        <v>0.23496802517210683</v>
      </c>
      <c r="AI38" s="25" t="e">
        <f t="shared" si="4"/>
        <v>#REF!</v>
      </c>
      <c r="AJ38" s="26" t="s">
        <v>66</v>
      </c>
    </row>
    <row r="39" spans="1:36" x14ac:dyDescent="0.2">
      <c r="A39" s="26" t="s">
        <v>67</v>
      </c>
      <c r="B39" s="27">
        <v>819.99549826689781</v>
      </c>
      <c r="C39" s="27">
        <v>286.06060606060606</v>
      </c>
      <c r="D39" s="27">
        <v>129.79415079969536</v>
      </c>
      <c r="E39" s="27">
        <v>2316.891052631579</v>
      </c>
      <c r="F39" s="27">
        <v>38</v>
      </c>
      <c r="G39" s="27">
        <v>0</v>
      </c>
      <c r="H39" s="27">
        <v>0</v>
      </c>
      <c r="I39" s="27">
        <v>0</v>
      </c>
      <c r="J39" s="27">
        <v>1295.744054054054</v>
      </c>
      <c r="K39" s="27">
        <v>1848.0693877551018</v>
      </c>
      <c r="L39" s="28">
        <v>5097.126666666667</v>
      </c>
      <c r="M39" s="22" t="e">
        <f>L39+#REF!+#REF!</f>
        <v>#REF!</v>
      </c>
      <c r="N39" s="22"/>
      <c r="O39" s="23"/>
      <c r="P39" s="12">
        <v>1323</v>
      </c>
      <c r="Q39" s="24">
        <v>1860</v>
      </c>
      <c r="R39" s="24">
        <v>960</v>
      </c>
      <c r="S39" s="24">
        <v>20</v>
      </c>
      <c r="T39" s="24">
        <v>8115</v>
      </c>
      <c r="U39" s="12">
        <v>7617.78</v>
      </c>
      <c r="V39" s="12">
        <v>12994.8</v>
      </c>
      <c r="W39" s="18">
        <v>28109.9</v>
      </c>
      <c r="X39" s="18">
        <v>10510.5</v>
      </c>
      <c r="Y39" s="12">
        <v>16939.650000000001</v>
      </c>
      <c r="Z39" s="25">
        <f t="shared" si="0"/>
        <v>0.61980007427581085</v>
      </c>
      <c r="AA39" s="25">
        <f t="shared" si="0"/>
        <v>0.15379602476376669</v>
      </c>
      <c r="AB39" s="25">
        <f t="shared" si="0"/>
        <v>0.13520224041634935</v>
      </c>
      <c r="AC39" s="25">
        <f t="shared" si="1"/>
        <v>1.9</v>
      </c>
      <c r="AD39" s="25">
        <f t="shared" si="1"/>
        <v>0</v>
      </c>
      <c r="AE39" s="25" t="e">
        <f>#REF!/U39</f>
        <v>#REF!</v>
      </c>
      <c r="AF39" s="25">
        <f t="shared" si="2"/>
        <v>0</v>
      </c>
      <c r="AG39" s="25">
        <f t="shared" si="2"/>
        <v>0</v>
      </c>
      <c r="AH39" s="25">
        <f t="shared" si="3"/>
        <v>0.1758307775800487</v>
      </c>
      <c r="AI39" s="25" t="e">
        <f t="shared" si="4"/>
        <v>#REF!</v>
      </c>
      <c r="AJ39" s="26" t="s">
        <v>67</v>
      </c>
    </row>
    <row r="40" spans="1:36" x14ac:dyDescent="0.2">
      <c r="A40" s="26" t="s">
        <v>68</v>
      </c>
      <c r="B40" s="27">
        <v>631.22069511355824</v>
      </c>
      <c r="C40" s="27">
        <v>298.06451612903226</v>
      </c>
      <c r="D40" s="27">
        <v>132.35787252005065</v>
      </c>
      <c r="E40" s="27">
        <v>3626.9191011235953</v>
      </c>
      <c r="F40" s="27">
        <v>38</v>
      </c>
      <c r="G40" s="27">
        <v>0</v>
      </c>
      <c r="H40" s="27">
        <v>0</v>
      </c>
      <c r="I40" s="27">
        <v>0</v>
      </c>
      <c r="J40" s="27">
        <v>1105.7</v>
      </c>
      <c r="K40" s="27">
        <v>3191.3396226415093</v>
      </c>
      <c r="L40" s="28">
        <v>808.90476190476193</v>
      </c>
      <c r="M40" s="22" t="e">
        <f>L40+#REF!+#REF!</f>
        <v>#REF!</v>
      </c>
      <c r="N40" s="22"/>
      <c r="O40" s="23"/>
      <c r="P40" s="12">
        <v>1323</v>
      </c>
      <c r="Q40" s="24">
        <v>1860</v>
      </c>
      <c r="R40" s="24">
        <v>960</v>
      </c>
      <c r="S40" s="24">
        <v>20</v>
      </c>
      <c r="T40" s="24">
        <v>8115</v>
      </c>
      <c r="U40" s="12">
        <v>7617.78</v>
      </c>
      <c r="V40" s="12">
        <v>12994.8</v>
      </c>
      <c r="W40" s="18">
        <v>28109.9</v>
      </c>
      <c r="X40" s="18">
        <v>10510.5</v>
      </c>
      <c r="Y40" s="12">
        <v>16939.650000000001</v>
      </c>
      <c r="Z40" s="25">
        <f t="shared" si="0"/>
        <v>0.47711314823398204</v>
      </c>
      <c r="AA40" s="25">
        <f t="shared" si="0"/>
        <v>0.16024973985431842</v>
      </c>
      <c r="AB40" s="25">
        <f t="shared" si="0"/>
        <v>0.13787278387505275</v>
      </c>
      <c r="AC40" s="25">
        <f t="shared" si="1"/>
        <v>1.9</v>
      </c>
      <c r="AD40" s="25">
        <f t="shared" si="1"/>
        <v>0</v>
      </c>
      <c r="AE40" s="25" t="e">
        <f>#REF!/U40</f>
        <v>#REF!</v>
      </c>
      <c r="AF40" s="25">
        <f t="shared" si="2"/>
        <v>0</v>
      </c>
      <c r="AG40" s="25">
        <f t="shared" si="2"/>
        <v>0</v>
      </c>
      <c r="AH40" s="25">
        <f t="shared" si="3"/>
        <v>0.30363347344479419</v>
      </c>
      <c r="AI40" s="25" t="e">
        <f t="shared" si="4"/>
        <v>#REF!</v>
      </c>
      <c r="AJ40" s="26" t="s">
        <v>68</v>
      </c>
    </row>
    <row r="41" spans="1:36" x14ac:dyDescent="0.2">
      <c r="A41" s="26" t="s">
        <v>69</v>
      </c>
      <c r="B41" s="27">
        <v>745.15621442961458</v>
      </c>
      <c r="C41" s="27">
        <v>264.61538461538464</v>
      </c>
      <c r="D41" s="27">
        <v>140.32977941176472</v>
      </c>
      <c r="E41" s="27">
        <v>1593.0489795918368</v>
      </c>
      <c r="F41" s="27">
        <v>38</v>
      </c>
      <c r="G41" s="27">
        <v>8230</v>
      </c>
      <c r="H41" s="27">
        <v>1875</v>
      </c>
      <c r="I41" s="27">
        <v>0</v>
      </c>
      <c r="J41" s="27">
        <v>1471.2822222222223</v>
      </c>
      <c r="K41" s="27">
        <v>2913.1792592592592</v>
      </c>
      <c r="L41" s="28">
        <v>4095.2737499999998</v>
      </c>
      <c r="M41" s="22" t="e">
        <f>L41+#REF!+#REF!</f>
        <v>#REF!</v>
      </c>
      <c r="N41" s="22"/>
      <c r="O41" s="23"/>
      <c r="P41" s="12">
        <v>1323</v>
      </c>
      <c r="Q41" s="24">
        <v>1860</v>
      </c>
      <c r="R41" s="24">
        <v>960</v>
      </c>
      <c r="S41" s="24">
        <v>20</v>
      </c>
      <c r="T41" s="24">
        <v>8115</v>
      </c>
      <c r="U41" s="12">
        <v>7617.78</v>
      </c>
      <c r="V41" s="12">
        <v>12994.8</v>
      </c>
      <c r="W41" s="18">
        <v>28109.9</v>
      </c>
      <c r="X41" s="18">
        <v>10510.5</v>
      </c>
      <c r="Y41" s="12">
        <v>16939.650000000001</v>
      </c>
      <c r="Z41" s="25">
        <f t="shared" si="0"/>
        <v>0.56323221045322347</v>
      </c>
      <c r="AA41" s="25">
        <f t="shared" si="0"/>
        <v>0.14226633581472292</v>
      </c>
      <c r="AB41" s="25">
        <f t="shared" si="0"/>
        <v>0.14617685355392157</v>
      </c>
      <c r="AC41" s="25">
        <f t="shared" si="1"/>
        <v>1.9</v>
      </c>
      <c r="AD41" s="25">
        <f t="shared" si="1"/>
        <v>1.0141712877387554</v>
      </c>
      <c r="AE41" s="25" t="e">
        <f>#REF!/U41</f>
        <v>#REF!</v>
      </c>
      <c r="AF41" s="25">
        <f t="shared" si="2"/>
        <v>0.14428848462461907</v>
      </c>
      <c r="AG41" s="25">
        <f t="shared" si="2"/>
        <v>0</v>
      </c>
      <c r="AH41" s="25">
        <f t="shared" si="3"/>
        <v>0.27716847526371335</v>
      </c>
      <c r="AI41" s="25" t="e">
        <f t="shared" si="4"/>
        <v>#REF!</v>
      </c>
      <c r="AJ41" s="26" t="s">
        <v>69</v>
      </c>
    </row>
    <row r="42" spans="1:36" x14ac:dyDescent="0.2">
      <c r="A42" s="26" t="s">
        <v>70</v>
      </c>
      <c r="B42" s="27">
        <v>623.79282788181138</v>
      </c>
      <c r="C42" s="27">
        <v>299.15492957746477</v>
      </c>
      <c r="D42" s="27">
        <v>131.53941495965239</v>
      </c>
      <c r="E42" s="27">
        <v>593.09214334470994</v>
      </c>
      <c r="F42" s="27">
        <v>38</v>
      </c>
      <c r="G42" s="27">
        <v>8230</v>
      </c>
      <c r="H42" s="27">
        <v>5794.4727272727268</v>
      </c>
      <c r="I42" s="27">
        <v>19762</v>
      </c>
      <c r="J42" s="27">
        <v>1339.6733333333334</v>
      </c>
      <c r="K42" s="27">
        <v>3149.9736986301368</v>
      </c>
      <c r="L42" s="28">
        <v>4680.74</v>
      </c>
      <c r="M42" s="22" t="e">
        <f>L42+#REF!+#REF!</f>
        <v>#REF!</v>
      </c>
      <c r="N42" s="22"/>
      <c r="O42" s="23"/>
      <c r="P42" s="12">
        <v>1323</v>
      </c>
      <c r="Q42" s="24">
        <v>1860</v>
      </c>
      <c r="R42" s="24">
        <v>960</v>
      </c>
      <c r="S42" s="24">
        <v>20</v>
      </c>
      <c r="T42" s="24">
        <v>8115</v>
      </c>
      <c r="U42" s="12">
        <v>7617.78</v>
      </c>
      <c r="V42" s="12">
        <v>12994.8</v>
      </c>
      <c r="W42" s="18">
        <v>28109.9</v>
      </c>
      <c r="X42" s="18">
        <v>10510.5</v>
      </c>
      <c r="Y42" s="12">
        <v>16939.650000000001</v>
      </c>
      <c r="Z42" s="25">
        <f t="shared" si="0"/>
        <v>0.47149873611625953</v>
      </c>
      <c r="AA42" s="25">
        <f t="shared" si="0"/>
        <v>0.16083598364379825</v>
      </c>
      <c r="AB42" s="25">
        <f t="shared" si="0"/>
        <v>0.13702022391630458</v>
      </c>
      <c r="AC42" s="25">
        <f t="shared" si="1"/>
        <v>1.9</v>
      </c>
      <c r="AD42" s="25">
        <f t="shared" si="1"/>
        <v>1.0141712877387554</v>
      </c>
      <c r="AE42" s="25" t="e">
        <f>#REF!/U42</f>
        <v>#REF!</v>
      </c>
      <c r="AF42" s="25">
        <f t="shared" si="2"/>
        <v>0.44590703414232824</v>
      </c>
      <c r="AG42" s="25">
        <f t="shared" si="2"/>
        <v>0.70302633591723906</v>
      </c>
      <c r="AH42" s="25">
        <f t="shared" si="3"/>
        <v>0.29969779731032176</v>
      </c>
      <c r="AI42" s="25" t="e">
        <f t="shared" si="4"/>
        <v>#REF!</v>
      </c>
      <c r="AJ42" s="26" t="s">
        <v>70</v>
      </c>
    </row>
    <row r="43" spans="1:36" x14ac:dyDescent="0.2">
      <c r="A43" s="26" t="s">
        <v>71</v>
      </c>
      <c r="B43" s="27">
        <v>785.37830389892679</v>
      </c>
      <c r="C43" s="27">
        <v>366.11612903225807</v>
      </c>
      <c r="D43" s="27">
        <v>126.19972253052164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990.02083333333337</v>
      </c>
      <c r="K43" s="27">
        <v>3638.8308333333334</v>
      </c>
      <c r="L43" s="28">
        <v>1304.4937500000001</v>
      </c>
      <c r="M43" s="22" t="e">
        <f>L43+#REF!+#REF!</f>
        <v>#REF!</v>
      </c>
      <c r="N43" s="22"/>
      <c r="O43" s="23"/>
      <c r="P43" s="12">
        <v>1323</v>
      </c>
      <c r="Q43" s="24">
        <v>1860</v>
      </c>
      <c r="R43" s="24">
        <v>960</v>
      </c>
      <c r="S43" s="24">
        <v>20</v>
      </c>
      <c r="T43" s="24">
        <v>8115</v>
      </c>
      <c r="U43" s="12">
        <v>7617.78</v>
      </c>
      <c r="V43" s="12">
        <v>12994.8</v>
      </c>
      <c r="W43" s="18">
        <v>28109.9</v>
      </c>
      <c r="X43" s="18">
        <v>10510.5</v>
      </c>
      <c r="Y43" s="12">
        <v>16939.650000000001</v>
      </c>
      <c r="Z43" s="25">
        <f t="shared" si="0"/>
        <v>0.59363439448142619</v>
      </c>
      <c r="AA43" s="25">
        <f t="shared" si="0"/>
        <v>0.1968366285119667</v>
      </c>
      <c r="AB43" s="25">
        <f t="shared" si="0"/>
        <v>0.1314580443026267</v>
      </c>
      <c r="AC43" s="25">
        <f t="shared" si="1"/>
        <v>0</v>
      </c>
      <c r="AD43" s="25">
        <f t="shared" si="1"/>
        <v>0</v>
      </c>
      <c r="AE43" s="25" t="e">
        <f>#REF!/U43</f>
        <v>#REF!</v>
      </c>
      <c r="AF43" s="25">
        <f t="shared" si="2"/>
        <v>0</v>
      </c>
      <c r="AG43" s="25">
        <f t="shared" si="2"/>
        <v>0</v>
      </c>
      <c r="AH43" s="25">
        <f t="shared" si="3"/>
        <v>0.3462091083519655</v>
      </c>
      <c r="AI43" s="25" t="e">
        <f t="shared" si="4"/>
        <v>#REF!</v>
      </c>
      <c r="AJ43" s="26" t="s">
        <v>71</v>
      </c>
    </row>
    <row r="44" spans="1:36" x14ac:dyDescent="0.2">
      <c r="A44" s="26" t="s">
        <v>72</v>
      </c>
      <c r="B44" s="27">
        <v>712.76557739557745</v>
      </c>
      <c r="C44" s="27">
        <v>233.14285714285714</v>
      </c>
      <c r="D44" s="27">
        <v>130.5047294740825</v>
      </c>
      <c r="E44" s="27">
        <v>4012.318181818182</v>
      </c>
      <c r="F44" s="27">
        <v>38</v>
      </c>
      <c r="G44" s="27">
        <v>9793.7000000000007</v>
      </c>
      <c r="H44" s="27">
        <v>1934.4117647058824</v>
      </c>
      <c r="I44" s="27">
        <v>0</v>
      </c>
      <c r="J44" s="27">
        <v>1328.4122222222222</v>
      </c>
      <c r="K44" s="27">
        <v>2055.9881818181816</v>
      </c>
      <c r="L44" s="28">
        <v>3890.0233333333331</v>
      </c>
      <c r="M44" s="22" t="e">
        <f>L44+#REF!+#REF!</f>
        <v>#REF!</v>
      </c>
      <c r="N44" s="22"/>
      <c r="O44" s="23"/>
      <c r="P44" s="12">
        <v>1323</v>
      </c>
      <c r="Q44" s="24">
        <v>1860</v>
      </c>
      <c r="R44" s="24">
        <v>960</v>
      </c>
      <c r="S44" s="24">
        <v>20</v>
      </c>
      <c r="T44" s="24">
        <v>8115</v>
      </c>
      <c r="U44" s="12">
        <v>7617.78</v>
      </c>
      <c r="V44" s="12">
        <v>12994.8</v>
      </c>
      <c r="W44" s="18">
        <v>28109.9</v>
      </c>
      <c r="X44" s="18">
        <v>10510.5</v>
      </c>
      <c r="Y44" s="12">
        <v>16939.650000000001</v>
      </c>
      <c r="Z44" s="25">
        <f t="shared" si="0"/>
        <v>0.53874949160663455</v>
      </c>
      <c r="AA44" s="25">
        <f t="shared" si="0"/>
        <v>0.12534562211981568</v>
      </c>
      <c r="AB44" s="25">
        <f t="shared" si="0"/>
        <v>0.13594242653550259</v>
      </c>
      <c r="AC44" s="25">
        <f t="shared" si="1"/>
        <v>1.9</v>
      </c>
      <c r="AD44" s="25">
        <f t="shared" si="1"/>
        <v>1.206863832409119</v>
      </c>
      <c r="AE44" s="25" t="e">
        <f>#REF!/U44</f>
        <v>#REF!</v>
      </c>
      <c r="AF44" s="25">
        <f t="shared" si="2"/>
        <v>0.14886044915703839</v>
      </c>
      <c r="AG44" s="25">
        <f t="shared" si="2"/>
        <v>0</v>
      </c>
      <c r="AH44" s="25">
        <f t="shared" si="3"/>
        <v>0.19561278548291533</v>
      </c>
      <c r="AI44" s="25" t="e">
        <f t="shared" si="4"/>
        <v>#REF!</v>
      </c>
      <c r="AJ44" s="26" t="s">
        <v>72</v>
      </c>
    </row>
    <row r="45" spans="1:36" x14ac:dyDescent="0.2">
      <c r="A45" s="26" t="s">
        <v>73</v>
      </c>
      <c r="B45" s="27">
        <v>727.47334115111562</v>
      </c>
      <c r="C45" s="27">
        <v>279.40298507462688</v>
      </c>
      <c r="D45" s="27">
        <v>129.76333333333335</v>
      </c>
      <c r="E45" s="27">
        <v>712.99817767653758</v>
      </c>
      <c r="F45" s="27">
        <v>38</v>
      </c>
      <c r="G45" s="27">
        <v>8230</v>
      </c>
      <c r="H45" s="27">
        <v>4533.8829999999998</v>
      </c>
      <c r="I45" s="27">
        <v>17033</v>
      </c>
      <c r="J45" s="27">
        <v>1257.4497368421053</v>
      </c>
      <c r="K45" s="27">
        <v>2782.7926041666669</v>
      </c>
      <c r="L45" s="28">
        <v>4801.295714285714</v>
      </c>
      <c r="M45" s="22" t="e">
        <f>L45+#REF!+#REF!</f>
        <v>#REF!</v>
      </c>
      <c r="N45" s="22"/>
      <c r="O45" s="23"/>
      <c r="P45" s="12">
        <v>1323</v>
      </c>
      <c r="Q45" s="24">
        <v>1860</v>
      </c>
      <c r="R45" s="24">
        <v>960</v>
      </c>
      <c r="S45" s="24">
        <v>20</v>
      </c>
      <c r="T45" s="24">
        <v>8115</v>
      </c>
      <c r="U45" s="12">
        <v>7617.78</v>
      </c>
      <c r="V45" s="12">
        <v>12994.8</v>
      </c>
      <c r="W45" s="18">
        <v>28109.9</v>
      </c>
      <c r="X45" s="18">
        <v>10510.5</v>
      </c>
      <c r="Y45" s="12">
        <v>16939.650000000001</v>
      </c>
      <c r="Z45" s="25">
        <f t="shared" si="0"/>
        <v>0.54986647101369279</v>
      </c>
      <c r="AA45" s="25">
        <f t="shared" si="0"/>
        <v>0.15021665864227252</v>
      </c>
      <c r="AB45" s="25">
        <f t="shared" si="0"/>
        <v>0.1351701388888889</v>
      </c>
      <c r="AC45" s="25">
        <f t="shared" si="1"/>
        <v>1.9</v>
      </c>
      <c r="AD45" s="25">
        <f t="shared" si="1"/>
        <v>1.0141712877387554</v>
      </c>
      <c r="AE45" s="25" t="e">
        <f>#REF!/U45</f>
        <v>#REF!</v>
      </c>
      <c r="AF45" s="25">
        <f t="shared" si="2"/>
        <v>0.34889979068550497</v>
      </c>
      <c r="AG45" s="25">
        <f t="shared" si="2"/>
        <v>0.60594310189648481</v>
      </c>
      <c r="AH45" s="25">
        <f t="shared" si="3"/>
        <v>0.26476310395953256</v>
      </c>
      <c r="AI45" s="25" t="e">
        <f t="shared" si="4"/>
        <v>#REF!</v>
      </c>
      <c r="AJ45" s="26" t="s">
        <v>73</v>
      </c>
    </row>
    <row r="46" spans="1:36" x14ac:dyDescent="0.2">
      <c r="A46" s="26" t="s">
        <v>74</v>
      </c>
      <c r="B46" s="27">
        <v>643.17154272444179</v>
      </c>
      <c r="C46" s="27">
        <v>273.05084745762713</v>
      </c>
      <c r="D46" s="27">
        <v>131.7165156572882</v>
      </c>
      <c r="E46" s="27">
        <v>4219.846078431372</v>
      </c>
      <c r="F46" s="27">
        <v>38</v>
      </c>
      <c r="G46" s="27">
        <v>0</v>
      </c>
      <c r="H46" s="27">
        <v>0</v>
      </c>
      <c r="I46" s="27">
        <v>0</v>
      </c>
      <c r="J46" s="27">
        <v>1481.3966666666665</v>
      </c>
      <c r="K46" s="27">
        <v>3179.376666666667</v>
      </c>
      <c r="L46" s="28">
        <v>4506.5611111111111</v>
      </c>
      <c r="M46" s="22" t="e">
        <f>L46+#REF!+#REF!</f>
        <v>#REF!</v>
      </c>
      <c r="N46" s="22"/>
      <c r="O46" s="23"/>
      <c r="P46" s="12">
        <v>1323</v>
      </c>
      <c r="Q46" s="24">
        <v>1860</v>
      </c>
      <c r="R46" s="24">
        <v>960</v>
      </c>
      <c r="S46" s="24">
        <v>20</v>
      </c>
      <c r="T46" s="24">
        <v>8115</v>
      </c>
      <c r="U46" s="12">
        <v>7617.78</v>
      </c>
      <c r="V46" s="12">
        <v>12994.8</v>
      </c>
      <c r="W46" s="18">
        <v>28109.9</v>
      </c>
      <c r="X46" s="18">
        <v>10510.5</v>
      </c>
      <c r="Y46" s="12">
        <v>16939.650000000001</v>
      </c>
      <c r="Z46" s="25">
        <f t="shared" si="0"/>
        <v>0.48614629079700816</v>
      </c>
      <c r="AA46" s="25">
        <f t="shared" si="0"/>
        <v>0.14680153089119738</v>
      </c>
      <c r="AB46" s="25">
        <f t="shared" si="0"/>
        <v>0.1372047038096752</v>
      </c>
      <c r="AC46" s="25">
        <f t="shared" si="1"/>
        <v>1.9</v>
      </c>
      <c r="AD46" s="25">
        <f t="shared" si="1"/>
        <v>0</v>
      </c>
      <c r="AE46" s="25" t="e">
        <f>#REF!/U46</f>
        <v>#REF!</v>
      </c>
      <c r="AF46" s="25">
        <f t="shared" si="2"/>
        <v>0</v>
      </c>
      <c r="AG46" s="25">
        <f t="shared" si="2"/>
        <v>0</v>
      </c>
      <c r="AH46" s="25">
        <f t="shared" si="3"/>
        <v>0.30249528249528251</v>
      </c>
      <c r="AI46" s="25" t="e">
        <f t="shared" si="4"/>
        <v>#REF!</v>
      </c>
      <c r="AJ46" s="26" t="s">
        <v>74</v>
      </c>
    </row>
    <row r="47" spans="1:36" x14ac:dyDescent="0.2">
      <c r="A47" s="26" t="s">
        <v>75</v>
      </c>
      <c r="B47" s="27">
        <v>553.65445850780361</v>
      </c>
      <c r="C47" s="27">
        <v>456</v>
      </c>
      <c r="D47" s="27">
        <v>150.36441402908468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8">
        <v>0</v>
      </c>
      <c r="M47" s="22" t="e">
        <f>L47+#REF!+#REF!</f>
        <v>#REF!</v>
      </c>
      <c r="N47" s="22"/>
      <c r="O47" s="23"/>
      <c r="P47" s="12">
        <v>1323</v>
      </c>
      <c r="Q47" s="24">
        <v>1860</v>
      </c>
      <c r="R47" s="24">
        <v>960</v>
      </c>
      <c r="S47" s="24">
        <v>20</v>
      </c>
      <c r="T47" s="24">
        <v>8115</v>
      </c>
      <c r="U47" s="12">
        <v>7617.78</v>
      </c>
      <c r="V47" s="12">
        <v>12994.8</v>
      </c>
      <c r="W47" s="18">
        <v>28109.9</v>
      </c>
      <c r="X47" s="18">
        <v>10510.5</v>
      </c>
      <c r="Y47" s="12">
        <v>16939.650000000001</v>
      </c>
      <c r="Z47" s="25">
        <f t="shared" si="0"/>
        <v>0.41848409562192262</v>
      </c>
      <c r="AA47" s="25">
        <f t="shared" si="0"/>
        <v>0.24516129032258063</v>
      </c>
      <c r="AB47" s="25">
        <f t="shared" si="0"/>
        <v>0.15662959794696321</v>
      </c>
      <c r="AC47" s="25">
        <f t="shared" si="1"/>
        <v>0</v>
      </c>
      <c r="AD47" s="25">
        <f t="shared" si="1"/>
        <v>0</v>
      </c>
      <c r="AE47" s="25" t="e">
        <f>#REF!/U47</f>
        <v>#REF!</v>
      </c>
      <c r="AF47" s="25">
        <f t="shared" si="2"/>
        <v>0</v>
      </c>
      <c r="AG47" s="25">
        <f t="shared" si="2"/>
        <v>0</v>
      </c>
      <c r="AH47" s="25">
        <f t="shared" si="3"/>
        <v>0</v>
      </c>
      <c r="AI47" s="25" t="e">
        <f t="shared" si="4"/>
        <v>#REF!</v>
      </c>
      <c r="AJ47" s="26" t="s">
        <v>75</v>
      </c>
    </row>
    <row r="48" spans="1:36" x14ac:dyDescent="0.2">
      <c r="A48" s="26" t="s">
        <v>76</v>
      </c>
      <c r="B48" s="27">
        <v>719.05425720158485</v>
      </c>
      <c r="C48" s="27">
        <v>325.19083969465646</v>
      </c>
      <c r="D48" s="27">
        <v>139.9855005084992</v>
      </c>
      <c r="E48" s="27">
        <v>3840.1534351145037</v>
      </c>
      <c r="F48" s="27">
        <v>38</v>
      </c>
      <c r="G48" s="27">
        <v>4923.03</v>
      </c>
      <c r="H48" s="27">
        <v>5893.9731818181817</v>
      </c>
      <c r="I48" s="27">
        <v>18153.917142857143</v>
      </c>
      <c r="J48" s="27">
        <v>1293.3155294117648</v>
      </c>
      <c r="K48" s="27">
        <v>3030.3620689655172</v>
      </c>
      <c r="L48" s="28">
        <v>4615.5033962264151</v>
      </c>
      <c r="M48" s="22" t="e">
        <f>L48+#REF!+#REF!</f>
        <v>#REF!</v>
      </c>
      <c r="N48" s="22"/>
      <c r="O48" s="23"/>
      <c r="P48" s="12">
        <v>1323</v>
      </c>
      <c r="Q48" s="24">
        <v>1860</v>
      </c>
      <c r="R48" s="24">
        <v>960</v>
      </c>
      <c r="S48" s="24">
        <v>20</v>
      </c>
      <c r="T48" s="24">
        <v>8115</v>
      </c>
      <c r="U48" s="12">
        <v>7617.78</v>
      </c>
      <c r="V48" s="12">
        <v>12994.8</v>
      </c>
      <c r="W48" s="18">
        <v>28109.9</v>
      </c>
      <c r="X48" s="18">
        <v>10510.5</v>
      </c>
      <c r="Y48" s="12">
        <v>16939.650000000001</v>
      </c>
      <c r="Z48" s="25">
        <f t="shared" si="0"/>
        <v>0.54350283991049497</v>
      </c>
      <c r="AA48" s="25">
        <f t="shared" si="0"/>
        <v>0.17483378478207337</v>
      </c>
      <c r="AB48" s="25">
        <f t="shared" si="0"/>
        <v>0.14581822969635333</v>
      </c>
      <c r="AC48" s="25">
        <f t="shared" si="1"/>
        <v>1.9</v>
      </c>
      <c r="AD48" s="25">
        <f t="shared" si="1"/>
        <v>0.60665804066543438</v>
      </c>
      <c r="AE48" s="25" t="e">
        <f>#REF!/U48</f>
        <v>#REF!</v>
      </c>
      <c r="AF48" s="25">
        <f t="shared" si="2"/>
        <v>0.45356397803876797</v>
      </c>
      <c r="AG48" s="25">
        <f t="shared" si="2"/>
        <v>0.64581934275316322</v>
      </c>
      <c r="AH48" s="25">
        <f t="shared" si="3"/>
        <v>0.28831759373631294</v>
      </c>
      <c r="AI48" s="25" t="e">
        <f t="shared" si="4"/>
        <v>#REF!</v>
      </c>
      <c r="AJ48" s="26" t="s">
        <v>76</v>
      </c>
    </row>
    <row r="49" spans="1:36" x14ac:dyDescent="0.2">
      <c r="A49" s="26" t="s">
        <v>77</v>
      </c>
      <c r="B49" s="27">
        <v>670.23277039166362</v>
      </c>
      <c r="C49" s="27">
        <v>375.48387096774195</v>
      </c>
      <c r="D49" s="27">
        <v>132.62054507337527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8">
        <v>0</v>
      </c>
      <c r="M49" s="22" t="e">
        <f>L49+#REF!+#REF!</f>
        <v>#REF!</v>
      </c>
      <c r="N49" s="22"/>
      <c r="O49" s="23"/>
      <c r="P49" s="12">
        <v>1323</v>
      </c>
      <c r="Q49" s="24">
        <v>1860</v>
      </c>
      <c r="R49" s="24">
        <v>960</v>
      </c>
      <c r="S49" s="24">
        <v>20</v>
      </c>
      <c r="T49" s="24">
        <v>8115</v>
      </c>
      <c r="U49" s="12">
        <v>7617.78</v>
      </c>
      <c r="V49" s="12">
        <v>12994.8</v>
      </c>
      <c r="W49" s="18">
        <v>28109.9</v>
      </c>
      <c r="X49" s="18">
        <v>10510.5</v>
      </c>
      <c r="Y49" s="12">
        <v>16939.650000000001</v>
      </c>
      <c r="Z49" s="25">
        <f t="shared" si="0"/>
        <v>0.50660073347820378</v>
      </c>
      <c r="AA49" s="25">
        <f t="shared" si="0"/>
        <v>0.20187304890738814</v>
      </c>
      <c r="AB49" s="25">
        <f t="shared" si="0"/>
        <v>0.13814640111809923</v>
      </c>
      <c r="AC49" s="25">
        <f t="shared" si="1"/>
        <v>0</v>
      </c>
      <c r="AD49" s="25">
        <f t="shared" si="1"/>
        <v>0</v>
      </c>
      <c r="AE49" s="25" t="e">
        <f>#REF!/U49</f>
        <v>#REF!</v>
      </c>
      <c r="AF49" s="25">
        <f t="shared" si="2"/>
        <v>0</v>
      </c>
      <c r="AG49" s="25">
        <f t="shared" si="2"/>
        <v>0</v>
      </c>
      <c r="AH49" s="25">
        <f t="shared" si="3"/>
        <v>0</v>
      </c>
      <c r="AI49" s="25" t="e">
        <f t="shared" si="4"/>
        <v>#REF!</v>
      </c>
      <c r="AJ49" s="26" t="s">
        <v>77</v>
      </c>
    </row>
    <row r="50" spans="1:36" x14ac:dyDescent="0.2">
      <c r="A50" s="26" t="s">
        <v>78</v>
      </c>
      <c r="B50" s="27">
        <v>600.19193368187348</v>
      </c>
      <c r="C50" s="27">
        <v>281.53846153846155</v>
      </c>
      <c r="D50" s="27">
        <v>126.13863965267727</v>
      </c>
      <c r="E50" s="27">
        <v>1706.7009523809525</v>
      </c>
      <c r="F50" s="27">
        <v>38</v>
      </c>
      <c r="G50" s="27">
        <v>0</v>
      </c>
      <c r="H50" s="27">
        <v>0</v>
      </c>
      <c r="I50" s="27">
        <v>0</v>
      </c>
      <c r="J50" s="27">
        <v>1375</v>
      </c>
      <c r="K50" s="27">
        <v>3981.9593749999999</v>
      </c>
      <c r="L50" s="28">
        <v>0</v>
      </c>
      <c r="M50" s="22" t="e">
        <f>L50+#REF!+#REF!</f>
        <v>#REF!</v>
      </c>
      <c r="N50" s="22"/>
      <c r="O50" s="23"/>
      <c r="P50" s="12">
        <v>1323</v>
      </c>
      <c r="Q50" s="24">
        <v>1860</v>
      </c>
      <c r="R50" s="24">
        <v>960</v>
      </c>
      <c r="S50" s="24">
        <v>20</v>
      </c>
      <c r="T50" s="24">
        <v>8115</v>
      </c>
      <c r="U50" s="12">
        <v>7617.78</v>
      </c>
      <c r="V50" s="12">
        <v>12994.8</v>
      </c>
      <c r="W50" s="18">
        <v>28109.9</v>
      </c>
      <c r="X50" s="18">
        <v>10510.5</v>
      </c>
      <c r="Y50" s="12">
        <v>16939.650000000001</v>
      </c>
      <c r="Z50" s="25">
        <f t="shared" si="0"/>
        <v>0.45365981381849846</v>
      </c>
      <c r="AA50" s="25">
        <f t="shared" si="0"/>
        <v>0.15136476426799009</v>
      </c>
      <c r="AB50" s="25">
        <f t="shared" si="0"/>
        <v>0.13139441630487217</v>
      </c>
      <c r="AC50" s="25">
        <f t="shared" si="1"/>
        <v>1.9</v>
      </c>
      <c r="AD50" s="25">
        <f t="shared" si="1"/>
        <v>0</v>
      </c>
      <c r="AE50" s="25" t="e">
        <f>#REF!/U50</f>
        <v>#REF!</v>
      </c>
      <c r="AF50" s="25">
        <f t="shared" si="2"/>
        <v>0</v>
      </c>
      <c r="AG50" s="25">
        <f t="shared" si="2"/>
        <v>0</v>
      </c>
      <c r="AH50" s="25">
        <f t="shared" si="3"/>
        <v>0.37885537081965653</v>
      </c>
      <c r="AI50" s="25" t="e">
        <f t="shared" si="4"/>
        <v>#REF!</v>
      </c>
      <c r="AJ50" s="26" t="s">
        <v>78</v>
      </c>
    </row>
    <row r="51" spans="1:36" x14ac:dyDescent="0.2">
      <c r="A51" s="26" t="s">
        <v>79</v>
      </c>
      <c r="B51" s="27">
        <v>675.89326816942616</v>
      </c>
      <c r="C51" s="27">
        <v>330.61224489795916</v>
      </c>
      <c r="D51" s="27">
        <v>129.66845098695217</v>
      </c>
      <c r="E51" s="27">
        <v>2081.3350515463917</v>
      </c>
      <c r="F51" s="27">
        <v>38</v>
      </c>
      <c r="G51" s="27">
        <v>0</v>
      </c>
      <c r="H51" s="27">
        <v>0</v>
      </c>
      <c r="I51" s="27">
        <v>0</v>
      </c>
      <c r="J51" s="27">
        <v>657.47500000000002</v>
      </c>
      <c r="K51" s="27">
        <v>1547.648787878788</v>
      </c>
      <c r="L51" s="28">
        <v>0</v>
      </c>
      <c r="M51" s="22" t="e">
        <f>L51+#REF!+#REF!</f>
        <v>#REF!</v>
      </c>
      <c r="N51" s="22"/>
      <c r="O51" s="23"/>
      <c r="P51" s="12">
        <v>1323</v>
      </c>
      <c r="Q51" s="24">
        <v>1860</v>
      </c>
      <c r="R51" s="24">
        <v>960</v>
      </c>
      <c r="S51" s="24">
        <v>20</v>
      </c>
      <c r="T51" s="24">
        <v>8115</v>
      </c>
      <c r="U51" s="12">
        <v>7617.78</v>
      </c>
      <c r="V51" s="12">
        <v>12994.8</v>
      </c>
      <c r="W51" s="18">
        <v>28109.9</v>
      </c>
      <c r="X51" s="18">
        <v>10510.5</v>
      </c>
      <c r="Y51" s="12">
        <v>16939.650000000001</v>
      </c>
      <c r="Z51" s="25">
        <f t="shared" si="0"/>
        <v>0.5108792654341846</v>
      </c>
      <c r="AA51" s="25">
        <f t="shared" si="0"/>
        <v>0.17774851876234363</v>
      </c>
      <c r="AB51" s="25">
        <f t="shared" si="0"/>
        <v>0.1350713031114085</v>
      </c>
      <c r="AC51" s="25">
        <f t="shared" si="1"/>
        <v>1.9</v>
      </c>
      <c r="AD51" s="25">
        <f t="shared" si="1"/>
        <v>0</v>
      </c>
      <c r="AE51" s="25" t="e">
        <f>#REF!/U51</f>
        <v>#REF!</v>
      </c>
      <c r="AF51" s="25">
        <f t="shared" si="2"/>
        <v>0</v>
      </c>
      <c r="AG51" s="25">
        <f t="shared" si="2"/>
        <v>0</v>
      </c>
      <c r="AH51" s="25">
        <f t="shared" si="3"/>
        <v>0.14724787478034232</v>
      </c>
      <c r="AI51" s="25" t="e">
        <f t="shared" si="4"/>
        <v>#REF!</v>
      </c>
      <c r="AJ51" s="26" t="s">
        <v>79</v>
      </c>
    </row>
    <row r="52" spans="1:36" x14ac:dyDescent="0.2">
      <c r="A52" s="26" t="s">
        <v>80</v>
      </c>
      <c r="B52" s="27">
        <v>559.99404454545459</v>
      </c>
      <c r="C52" s="27">
        <v>364.61538461538464</v>
      </c>
      <c r="D52" s="27">
        <v>134.58129496402879</v>
      </c>
      <c r="E52" s="27">
        <v>788.65277161862537</v>
      </c>
      <c r="F52" s="27">
        <v>38</v>
      </c>
      <c r="G52" s="27">
        <v>0</v>
      </c>
      <c r="H52" s="27">
        <v>0</v>
      </c>
      <c r="I52" s="27">
        <v>0</v>
      </c>
      <c r="J52" s="27">
        <v>0</v>
      </c>
      <c r="K52" s="27">
        <v>4442.3</v>
      </c>
      <c r="L52" s="28">
        <v>0</v>
      </c>
      <c r="M52" s="22" t="e">
        <f>L52+#REF!+#REF!</f>
        <v>#REF!</v>
      </c>
      <c r="N52" s="22"/>
      <c r="O52" s="23"/>
      <c r="P52" s="12">
        <v>1323</v>
      </c>
      <c r="Q52" s="24">
        <v>1860</v>
      </c>
      <c r="R52" s="24">
        <v>960</v>
      </c>
      <c r="S52" s="24">
        <v>20</v>
      </c>
      <c r="T52" s="24">
        <v>8115</v>
      </c>
      <c r="U52" s="12">
        <v>7617.78</v>
      </c>
      <c r="V52" s="12">
        <v>12994.8</v>
      </c>
      <c r="W52" s="18">
        <v>28109.9</v>
      </c>
      <c r="X52" s="18">
        <v>10510.5</v>
      </c>
      <c r="Y52" s="12">
        <v>16939.650000000001</v>
      </c>
      <c r="Z52" s="25">
        <f t="shared" si="0"/>
        <v>0.42327592180306467</v>
      </c>
      <c r="AA52" s="25">
        <f t="shared" si="0"/>
        <v>0.19602977667493798</v>
      </c>
      <c r="AB52" s="25">
        <f t="shared" si="0"/>
        <v>0.14018884892086331</v>
      </c>
      <c r="AC52" s="25">
        <f t="shared" si="1"/>
        <v>1.9</v>
      </c>
      <c r="AD52" s="25">
        <f t="shared" si="1"/>
        <v>0</v>
      </c>
      <c r="AE52" s="25" t="e">
        <f>#REF!/U52</f>
        <v>#REF!</v>
      </c>
      <c r="AF52" s="25">
        <f t="shared" si="2"/>
        <v>0</v>
      </c>
      <c r="AG52" s="25">
        <f t="shared" si="2"/>
        <v>0</v>
      </c>
      <c r="AH52" s="25">
        <f t="shared" si="3"/>
        <v>0.42265353693925123</v>
      </c>
      <c r="AI52" s="25" t="e">
        <f t="shared" si="4"/>
        <v>#REF!</v>
      </c>
      <c r="AJ52" s="26" t="s">
        <v>80</v>
      </c>
    </row>
    <row r="53" spans="1:36" x14ac:dyDescent="0.2">
      <c r="A53" s="26" t="s">
        <v>81</v>
      </c>
      <c r="B53" s="27">
        <v>737.42711314049984</v>
      </c>
      <c r="C53" s="27">
        <v>261.41832669322707</v>
      </c>
      <c r="D53" s="27">
        <v>135.57743814777666</v>
      </c>
      <c r="E53" s="27">
        <v>890.58811081794192</v>
      </c>
      <c r="F53" s="27">
        <v>38</v>
      </c>
      <c r="G53" s="27">
        <v>8638.5194444444442</v>
      </c>
      <c r="H53" s="27">
        <v>6114.0084615384603</v>
      </c>
      <c r="I53" s="27">
        <v>18677.568421052631</v>
      </c>
      <c r="J53" s="27">
        <v>1487.0357095408158</v>
      </c>
      <c r="K53" s="27">
        <v>3410.3756128486934</v>
      </c>
      <c r="L53" s="28">
        <v>4567.4182835820893</v>
      </c>
      <c r="M53" s="22" t="e">
        <f>L53+#REF!+#REF!</f>
        <v>#REF!</v>
      </c>
      <c r="N53" s="22"/>
      <c r="O53" s="23"/>
      <c r="P53" s="12">
        <v>1323</v>
      </c>
      <c r="Q53" s="24">
        <v>1860</v>
      </c>
      <c r="R53" s="24">
        <v>960</v>
      </c>
      <c r="S53" s="24">
        <v>20</v>
      </c>
      <c r="T53" s="24">
        <v>8115</v>
      </c>
      <c r="U53" s="12">
        <v>7617.78</v>
      </c>
      <c r="V53" s="12">
        <v>12994.8</v>
      </c>
      <c r="W53" s="18">
        <v>28109.9</v>
      </c>
      <c r="X53" s="18">
        <v>10510.5</v>
      </c>
      <c r="Y53" s="12">
        <v>16939.650000000001</v>
      </c>
      <c r="Z53" s="25">
        <f t="shared" si="0"/>
        <v>0.55739010819387746</v>
      </c>
      <c r="AA53" s="25">
        <f t="shared" si="0"/>
        <v>0.14054748746947693</v>
      </c>
      <c r="AB53" s="25">
        <f t="shared" si="0"/>
        <v>0.1412264980706007</v>
      </c>
      <c r="AC53" s="25">
        <f t="shared" si="1"/>
        <v>1.9</v>
      </c>
      <c r="AD53" s="25">
        <f t="shared" si="1"/>
        <v>1.0645125624700487</v>
      </c>
      <c r="AE53" s="25" t="e">
        <f>#REF!/U53</f>
        <v>#REF!</v>
      </c>
      <c r="AF53" s="25">
        <f t="shared" si="2"/>
        <v>0.47049654181199102</v>
      </c>
      <c r="AG53" s="25">
        <f t="shared" si="2"/>
        <v>0.66444805641616045</v>
      </c>
      <c r="AH53" s="25">
        <f t="shared" si="3"/>
        <v>0.32447320420995135</v>
      </c>
      <c r="AI53" s="25" t="e">
        <f t="shared" si="4"/>
        <v>#REF!</v>
      </c>
      <c r="AJ53" s="26" t="s">
        <v>81</v>
      </c>
    </row>
    <row r="54" spans="1:36" x14ac:dyDescent="0.2">
      <c r="A54" s="26" t="s">
        <v>82</v>
      </c>
      <c r="B54" s="27">
        <v>677.62574560744849</v>
      </c>
      <c r="C54" s="27">
        <v>303.52941176470586</v>
      </c>
      <c r="D54" s="27">
        <v>131.72126696832578</v>
      </c>
      <c r="E54" s="27">
        <v>380.97966101694914</v>
      </c>
      <c r="F54" s="27">
        <v>38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8">
        <v>0</v>
      </c>
      <c r="M54" s="22" t="e">
        <f>L54+#REF!+#REF!</f>
        <v>#REF!</v>
      </c>
      <c r="N54" s="22"/>
      <c r="O54" s="23"/>
      <c r="P54" s="12">
        <v>1323</v>
      </c>
      <c r="Q54" s="24">
        <v>1860</v>
      </c>
      <c r="R54" s="24">
        <v>960</v>
      </c>
      <c r="S54" s="24">
        <v>20</v>
      </c>
      <c r="T54" s="24">
        <v>8115</v>
      </c>
      <c r="U54" s="12">
        <v>7617.78</v>
      </c>
      <c r="V54" s="12">
        <v>12994.8</v>
      </c>
      <c r="W54" s="18">
        <v>28109.9</v>
      </c>
      <c r="X54" s="18">
        <v>10510.5</v>
      </c>
      <c r="Y54" s="12">
        <v>16939.650000000001</v>
      </c>
      <c r="Z54" s="25">
        <f t="shared" si="0"/>
        <v>0.51218877219005932</v>
      </c>
      <c r="AA54" s="25">
        <f t="shared" si="0"/>
        <v>0.16318785578747627</v>
      </c>
      <c r="AB54" s="25">
        <f t="shared" si="0"/>
        <v>0.13720965309200603</v>
      </c>
      <c r="AC54" s="25">
        <f t="shared" si="1"/>
        <v>1.9</v>
      </c>
      <c r="AD54" s="25">
        <f t="shared" si="1"/>
        <v>0</v>
      </c>
      <c r="AE54" s="25" t="e">
        <f>#REF!/U54</f>
        <v>#REF!</v>
      </c>
      <c r="AF54" s="25">
        <f t="shared" si="2"/>
        <v>0</v>
      </c>
      <c r="AG54" s="25">
        <f t="shared" si="2"/>
        <v>0</v>
      </c>
      <c r="AH54" s="25">
        <f t="shared" si="3"/>
        <v>0</v>
      </c>
      <c r="AI54" s="25" t="e">
        <f t="shared" si="4"/>
        <v>#REF!</v>
      </c>
      <c r="AJ54" s="26" t="s">
        <v>82</v>
      </c>
    </row>
    <row r="55" spans="1:36" ht="10.8" thickBot="1" x14ac:dyDescent="0.25">
      <c r="A55" s="29" t="s">
        <v>83</v>
      </c>
      <c r="B55" s="43">
        <v>676.67701868190034</v>
      </c>
      <c r="C55" s="43">
        <v>307.93357271095152</v>
      </c>
      <c r="D55" s="43">
        <v>132.82020454100606</v>
      </c>
      <c r="E55" s="43">
        <v>2287.3259029649594</v>
      </c>
      <c r="F55" s="43">
        <v>38</v>
      </c>
      <c r="G55" s="43">
        <v>9566.028571428571</v>
      </c>
      <c r="H55" s="43">
        <v>3156</v>
      </c>
      <c r="I55" s="43">
        <v>20399.463333333333</v>
      </c>
      <c r="J55" s="43">
        <v>1261.8</v>
      </c>
      <c r="K55" s="43">
        <v>3079.614827586207</v>
      </c>
      <c r="L55" s="44">
        <v>4710.3066666666664</v>
      </c>
      <c r="M55" s="22" t="e">
        <f>L55+#REF!+#REF!</f>
        <v>#REF!</v>
      </c>
      <c r="N55" s="22"/>
      <c r="O55" s="23"/>
      <c r="P55" s="12">
        <v>1323</v>
      </c>
      <c r="Q55" s="24">
        <v>1860</v>
      </c>
      <c r="R55" s="24">
        <v>960</v>
      </c>
      <c r="S55" s="24">
        <v>20</v>
      </c>
      <c r="T55" s="24">
        <v>8115</v>
      </c>
      <c r="U55" s="12">
        <v>7617.78</v>
      </c>
      <c r="V55" s="12">
        <v>12994.8</v>
      </c>
      <c r="W55" s="18">
        <v>28109.9</v>
      </c>
      <c r="X55" s="18">
        <v>10510.5</v>
      </c>
      <c r="Y55" s="12">
        <v>16939.650000000001</v>
      </c>
      <c r="Z55" s="25">
        <f t="shared" si="0"/>
        <v>0.51147166944966016</v>
      </c>
      <c r="AA55" s="25">
        <f t="shared" si="0"/>
        <v>0.16555568425319975</v>
      </c>
      <c r="AB55" s="25">
        <f t="shared" si="0"/>
        <v>0.13835437973021464</v>
      </c>
      <c r="AC55" s="25">
        <f t="shared" si="1"/>
        <v>1.9</v>
      </c>
      <c r="AD55" s="25">
        <f t="shared" si="1"/>
        <v>1.1788082035032128</v>
      </c>
      <c r="AE55" s="25" t="e">
        <f>#REF!/U55</f>
        <v>#REF!</v>
      </c>
      <c r="AF55" s="25">
        <f t="shared" si="2"/>
        <v>0.24286637732015884</v>
      </c>
      <c r="AG55" s="25">
        <f t="shared" si="2"/>
        <v>0.72570387419853266</v>
      </c>
      <c r="AH55" s="25">
        <f t="shared" si="3"/>
        <v>0.29300364659970574</v>
      </c>
      <c r="AI55" s="25" t="e">
        <f t="shared" si="4"/>
        <v>#REF!</v>
      </c>
      <c r="AJ55" s="29" t="s">
        <v>83</v>
      </c>
    </row>
    <row r="56" spans="1:36" s="35" customFormat="1" ht="10.8" thickBot="1" x14ac:dyDescent="0.25">
      <c r="A56" s="40" t="s">
        <v>84</v>
      </c>
      <c r="B56" s="41">
        <v>693.20883963560561</v>
      </c>
      <c r="C56" s="41">
        <v>295.98072091753136</v>
      </c>
      <c r="D56" s="41">
        <v>132.19921061768</v>
      </c>
      <c r="E56" s="41">
        <v>1651.0463435049796</v>
      </c>
      <c r="F56" s="41">
        <v>38</v>
      </c>
      <c r="G56" s="41">
        <v>8281.0810000000001</v>
      </c>
      <c r="H56" s="41">
        <v>4403.8773497688753</v>
      </c>
      <c r="I56" s="41">
        <v>19192.480260869565</v>
      </c>
      <c r="J56" s="41">
        <v>1389.9848452668411</v>
      </c>
      <c r="K56" s="41">
        <v>3220.2626357249314</v>
      </c>
      <c r="L56" s="42">
        <v>4415.8895164075984</v>
      </c>
      <c r="M56" s="30" t="e">
        <f>L56+#REF!+#REF!</f>
        <v>#REF!</v>
      </c>
      <c r="N56" s="30"/>
      <c r="O56" s="34"/>
      <c r="P56" s="46">
        <v>1323</v>
      </c>
      <c r="Q56" s="47">
        <v>1860</v>
      </c>
      <c r="R56" s="47">
        <v>960</v>
      </c>
      <c r="S56" s="47">
        <v>20</v>
      </c>
      <c r="T56" s="47">
        <v>8115</v>
      </c>
      <c r="U56" s="46">
        <v>7617.78</v>
      </c>
      <c r="V56" s="46">
        <v>12994.8</v>
      </c>
      <c r="W56" s="48">
        <v>28109.9</v>
      </c>
      <c r="X56" s="48">
        <v>10510.5</v>
      </c>
      <c r="Y56" s="46">
        <v>16939.650000000001</v>
      </c>
      <c r="Z56" s="49">
        <f t="shared" si="0"/>
        <v>0.52396737689766104</v>
      </c>
      <c r="AA56" s="49">
        <f t="shared" si="0"/>
        <v>0.15912941984813514</v>
      </c>
      <c r="AB56" s="49">
        <f t="shared" si="0"/>
        <v>0.13770751106008333</v>
      </c>
      <c r="AC56" s="49">
        <f t="shared" si="1"/>
        <v>1.9</v>
      </c>
      <c r="AD56" s="49">
        <f t="shared" si="1"/>
        <v>1.0204659272951324</v>
      </c>
      <c r="AE56" s="49" t="e">
        <f>#REF!/U56</f>
        <v>#REF!</v>
      </c>
      <c r="AF56" s="49">
        <f t="shared" si="2"/>
        <v>0.33889535427777845</v>
      </c>
      <c r="AG56" s="49">
        <f t="shared" si="2"/>
        <v>0.68276586757226332</v>
      </c>
      <c r="AH56" s="49">
        <f t="shared" si="3"/>
        <v>0.30638529429855205</v>
      </c>
      <c r="AI56" s="49" t="e">
        <f t="shared" si="4"/>
        <v>#REF!</v>
      </c>
    </row>
    <row r="57" spans="1:36" s="35" customFormat="1" ht="29.4" customHeight="1" thickBot="1" x14ac:dyDescent="0.25">
      <c r="A57" s="31" t="s">
        <v>85</v>
      </c>
      <c r="B57" s="32">
        <v>694.23008097912918</v>
      </c>
      <c r="C57" s="32">
        <v>295.98072091753136</v>
      </c>
      <c r="D57" s="32">
        <v>132.19921061768</v>
      </c>
      <c r="E57" s="32">
        <v>1651.1338161589401</v>
      </c>
      <c r="F57" s="45">
        <v>38</v>
      </c>
      <c r="G57" s="32">
        <v>8281.0810000000001</v>
      </c>
      <c r="H57" s="32">
        <v>4431.1882170542631</v>
      </c>
      <c r="I57" s="32">
        <v>19192.480260869565</v>
      </c>
      <c r="J57" s="32">
        <v>1389.9848452668411</v>
      </c>
      <c r="K57" s="32">
        <v>3220.2626357249314</v>
      </c>
      <c r="L57" s="33">
        <v>4415.8895164075984</v>
      </c>
      <c r="M57" s="30" t="e">
        <f>L57+#REF!+#REF!</f>
        <v>#REF!</v>
      </c>
      <c r="N57" s="34"/>
      <c r="O57" s="34"/>
      <c r="Q57" s="34"/>
      <c r="R57" s="34"/>
      <c r="S57" s="34"/>
      <c r="T57" s="34"/>
      <c r="W57" s="36"/>
      <c r="X57" s="36"/>
      <c r="Z57" s="49"/>
    </row>
    <row r="58" spans="1:36" x14ac:dyDescent="0.2">
      <c r="E58" s="1"/>
      <c r="F58" s="1"/>
      <c r="H58" s="37"/>
      <c r="I58" s="37"/>
      <c r="J58" s="37"/>
      <c r="K58" s="37"/>
      <c r="L58" s="37"/>
      <c r="M58" s="37"/>
      <c r="N58" s="37"/>
    </row>
    <row r="60" spans="1:36" x14ac:dyDescent="0.2">
      <c r="B60" s="38"/>
    </row>
    <row r="61" spans="1:36" x14ac:dyDescent="0.2">
      <c r="B61" s="6"/>
      <c r="E61" s="39"/>
      <c r="F61" s="39"/>
      <c r="G61" s="6"/>
      <c r="O61" s="6"/>
      <c r="Q61" s="6"/>
      <c r="R61" s="6"/>
      <c r="S61" s="6"/>
      <c r="T61" s="6"/>
    </row>
    <row r="62" spans="1:36" s="38" customFormat="1" x14ac:dyDescent="0.2">
      <c r="H62" s="1"/>
      <c r="I62" s="1"/>
      <c r="J62" s="1"/>
      <c r="K62" s="1"/>
      <c r="L62" s="1"/>
      <c r="M62" s="1"/>
      <c r="N62" s="1"/>
      <c r="W62" s="2"/>
      <c r="X62" s="2"/>
    </row>
  </sheetData>
  <mergeCells count="14">
    <mergeCell ref="J9:J11"/>
    <mergeCell ref="K9:K11"/>
    <mergeCell ref="L9:L11"/>
    <mergeCell ref="Q10:Y10"/>
    <mergeCell ref="A2:L2"/>
    <mergeCell ref="A3:L3"/>
    <mergeCell ref="A9:A11"/>
    <mergeCell ref="B9:B11"/>
    <mergeCell ref="C9:D10"/>
    <mergeCell ref="E9:E11"/>
    <mergeCell ref="F9:F11"/>
    <mergeCell ref="G9:G11"/>
    <mergeCell ref="H9:H11"/>
    <mergeCell ref="I9:I11"/>
  </mergeCells>
  <printOptions horizontalCentered="1" verticalCentered="1"/>
  <pageMargins left="1.1811023622047245" right="0.94488188976377963" top="0.70866141732283472" bottom="0.59055118110236227" header="0.31496062992125984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bolnav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2022-09-09T08:40:59Z</dcterms:created>
  <dcterms:modified xsi:type="dcterms:W3CDTF">2024-06-20T11:40:36Z</dcterms:modified>
</cp:coreProperties>
</file>