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27795" windowHeight="12855" firstSheet="1" activeTab="6"/>
  </bookViews>
  <sheets>
    <sheet name="PERSONAL IANUARIE" sheetId="1" r:id="rId1"/>
    <sheet name="BUNURI SI SERV.IANUARIE" sheetId="2" r:id="rId2"/>
    <sheet name="PERSONAL FEBRUARIE" sheetId="5" r:id="rId3"/>
    <sheet name="BUNURI SI SERV.FEBRUARIE" sheetId="4" r:id="rId4"/>
    <sheet name="BUNURI SI SERV MARTIE" sheetId="8" r:id="rId5"/>
    <sheet name="PERSONAL MARTIE " sheetId="9" r:id="rId6"/>
    <sheet name="BUNURI SI SERVICII APRILIE " sheetId="6" r:id="rId7"/>
    <sheet name="PERSONAL APRILIE 2022" sheetId="7" r:id="rId8"/>
    <sheet name="BUNURI SI SERVICII MAI  " sheetId="10" r:id="rId9"/>
    <sheet name="PERSONAL MAI" sheetId="11" r:id="rId10"/>
    <sheet name="BUNURI SI SERVICII IUNIE" sheetId="12" r:id="rId11"/>
    <sheet name="PERSONAL IUNIE" sheetId="13" r:id="rId12"/>
    <sheet name="BUNURI SI SERVICII IULIE" sheetId="15" r:id="rId13"/>
    <sheet name="PERSONAL IULIE" sheetId="16" r:id="rId14"/>
    <sheet name="BUNURI SI SERVICII AUGUST" sheetId="17" r:id="rId15"/>
    <sheet name="PERSONAL AUGUST" sheetId="18" r:id="rId16"/>
    <sheet name="BUNURI SI SERVICII SEPTEMBRIE" sheetId="19" r:id="rId17"/>
    <sheet name="PERSONAL SEPTEMBRIE" sheetId="20" r:id="rId18"/>
    <sheet name="BUNURI SI SERVICII OCTOMBRIE" sheetId="23" r:id="rId19"/>
    <sheet name="PERSONAL OCTOMBRIE" sheetId="24" r:id="rId20"/>
    <sheet name="BUNURI SI SERVICII NOIEMBRIE" sheetId="25" r:id="rId21"/>
    <sheet name="PERSONAL NOIEMBRIE" sheetId="26" r:id="rId22"/>
    <sheet name="BUNURI SI SERVICII DECEMBRIE" sheetId="27" r:id="rId23"/>
    <sheet name="PERSONAL DECEMBRIE" sheetId="28" r:id="rId24"/>
  </sheets>
  <calcPr calcId="125725"/>
</workbook>
</file>

<file path=xl/calcChain.xml><?xml version="1.0" encoding="utf-8"?>
<calcChain xmlns="http://schemas.openxmlformats.org/spreadsheetml/2006/main">
  <c r="D149" i="4"/>
  <c r="D144"/>
  <c r="D16"/>
  <c r="D154"/>
  <c r="D46" i="5"/>
  <c r="D58"/>
  <c r="D15"/>
  <c r="D18"/>
  <c r="D68" i="4"/>
  <c r="D105"/>
  <c r="D78"/>
  <c r="D38" i="5" l="1"/>
  <c r="D101" i="4"/>
  <c r="D124"/>
  <c r="D18" i="1" l="1"/>
  <c r="D19"/>
  <c r="D20"/>
  <c r="D72" i="4"/>
  <c r="F18" i="1" l="1"/>
  <c r="D25" i="18"/>
  <c r="D119" i="17"/>
  <c r="D117"/>
  <c r="D115"/>
  <c r="D113"/>
  <c r="D111"/>
  <c r="D109"/>
  <c r="D85"/>
  <c r="D79"/>
  <c r="D77"/>
  <c r="D75"/>
  <c r="D71"/>
  <c r="D67"/>
  <c r="D57"/>
  <c r="D43"/>
  <c r="D32"/>
  <c r="D22"/>
  <c r="D20"/>
  <c r="D17"/>
  <c r="D34" i="7"/>
  <c r="D162" i="6"/>
  <c r="D128"/>
  <c r="D90"/>
  <c r="D46" i="9"/>
  <c r="D119" i="2"/>
  <c r="D98"/>
  <c r="D79"/>
  <c r="D63"/>
  <c r="D39"/>
  <c r="D32"/>
  <c r="D20"/>
  <c r="D14"/>
  <c r="D35" i="1"/>
  <c r="D100" i="2" l="1"/>
  <c r="D23" i="1"/>
  <c r="D31"/>
  <c r="D15" i="27" l="1"/>
  <c r="D12"/>
  <c r="D188" l="1"/>
  <c r="D190"/>
  <c r="D133"/>
  <c r="D65"/>
  <c r="D40"/>
  <c r="D23" i="28"/>
  <c r="D32"/>
  <c r="D153" i="27"/>
  <c r="D140"/>
  <c r="D25"/>
  <c r="D18"/>
  <c r="D110"/>
  <c r="D94"/>
  <c r="D179"/>
  <c r="D48" i="28" l="1"/>
  <c r="D46"/>
  <c r="D43"/>
  <c r="D41"/>
  <c r="D25"/>
  <c r="D193" i="27"/>
  <c r="D185"/>
  <c r="D183"/>
  <c r="D181"/>
  <c r="D143"/>
  <c r="D136"/>
  <c r="D120"/>
  <c r="D117"/>
  <c r="D114"/>
  <c r="D112"/>
  <c r="D96"/>
  <c r="D27"/>
  <c r="D22"/>
  <c r="D20"/>
  <c r="D49" i="28" l="1"/>
  <c r="D194" i="27"/>
  <c r="D22" i="25"/>
  <c r="D131"/>
  <c r="D156"/>
  <c r="D107"/>
  <c r="D80"/>
  <c r="D66"/>
  <c r="D27"/>
  <c r="D18" l="1"/>
  <c r="D104"/>
  <c r="D87" l="1"/>
  <c r="D50" i="26" l="1"/>
  <c r="D48"/>
  <c r="D45"/>
  <c r="D43"/>
  <c r="D33"/>
  <c r="D26"/>
  <c r="D24"/>
  <c r="D51" s="1"/>
  <c r="D168" i="25"/>
  <c r="D166"/>
  <c r="D163"/>
  <c r="D161"/>
  <c r="D158"/>
  <c r="D110"/>
  <c r="D101"/>
  <c r="D90"/>
  <c r="D84"/>
  <c r="D82"/>
  <c r="D69"/>
  <c r="D47"/>
  <c r="D38"/>
  <c r="D29"/>
  <c r="D24"/>
  <c r="D15"/>
  <c r="D13"/>
  <c r="D169" l="1"/>
  <c r="D155" i="23"/>
  <c r="D150"/>
  <c r="D68"/>
  <c r="D43"/>
  <c r="D43" i="24"/>
  <c r="D33"/>
  <c r="D49"/>
  <c r="D122" i="23"/>
  <c r="D103"/>
  <c r="D89" l="1"/>
  <c r="D51" i="24"/>
  <c r="D45"/>
  <c r="D27"/>
  <c r="D25"/>
  <c r="D157" i="23"/>
  <c r="D152"/>
  <c r="D147"/>
  <c r="D145"/>
  <c r="D108"/>
  <c r="D105"/>
  <c r="D92"/>
  <c r="D86"/>
  <c r="D84"/>
  <c r="D71"/>
  <c r="D33"/>
  <c r="D25"/>
  <c r="D23"/>
  <c r="D21"/>
  <c r="D19"/>
  <c r="D17"/>
  <c r="D15"/>
  <c r="D13"/>
  <c r="D52" i="24" l="1"/>
  <c r="D158" i="23"/>
  <c r="D123" i="15"/>
  <c r="D161"/>
  <c r="D151"/>
  <c r="D74" l="1"/>
  <c r="D49"/>
  <c r="D40"/>
  <c r="D29"/>
  <c r="D37" i="16"/>
  <c r="D79" i="15"/>
  <c r="D25"/>
  <c r="D94"/>
  <c r="D14"/>
  <c r="D37" i="13"/>
  <c r="D107" i="12"/>
  <c r="D107" i="15"/>
  <c r="D44" i="16"/>
  <c r="D42"/>
  <c r="D39"/>
  <c r="D32"/>
  <c r="D27"/>
  <c r="D25"/>
  <c r="D163" i="15"/>
  <c r="D157"/>
  <c r="D155"/>
  <c r="D153"/>
  <c r="D112"/>
  <c r="D109"/>
  <c r="D98"/>
  <c r="D96"/>
  <c r="D31"/>
  <c r="D21"/>
  <c r="D19"/>
  <c r="D16"/>
  <c r="D45" i="16" l="1"/>
  <c r="D164" i="15"/>
  <c r="D77" i="12"/>
  <c r="D48"/>
  <c r="D26"/>
  <c r="D39"/>
  <c r="D17"/>
  <c r="D22"/>
  <c r="D14"/>
  <c r="D131"/>
  <c r="D44" i="13"/>
  <c r="D42"/>
  <c r="D39"/>
  <c r="D32"/>
  <c r="D27"/>
  <c r="D141" i="12"/>
  <c r="D139"/>
  <c r="D137"/>
  <c r="D135"/>
  <c r="D133"/>
  <c r="D93"/>
  <c r="D90"/>
  <c r="D88"/>
  <c r="D81"/>
  <c r="D79"/>
  <c r="D24"/>
  <c r="D19"/>
  <c r="D12"/>
  <c r="D127" i="10"/>
  <c r="D37" i="11"/>
  <c r="D44"/>
  <c r="D39"/>
  <c r="D46"/>
  <c r="D115" i="10"/>
  <c r="D90"/>
  <c r="D79"/>
  <c r="D37"/>
  <c r="D25" i="13" l="1"/>
  <c r="D45" s="1"/>
  <c r="D67" i="12"/>
  <c r="D142" s="1"/>
  <c r="D31" i="10"/>
  <c r="D74" l="1"/>
  <c r="D161" i="6" l="1"/>
  <c r="D154"/>
  <c r="D151"/>
  <c r="D116"/>
  <c r="D114"/>
  <c r="D112"/>
  <c r="D105"/>
  <c r="D103"/>
  <c r="D48"/>
  <c r="D40"/>
  <c r="D24"/>
  <c r="D22"/>
  <c r="D20"/>
  <c r="D16"/>
  <c r="D12"/>
  <c r="D30"/>
  <c r="D52" i="7"/>
  <c r="D41"/>
  <c r="D46"/>
  <c r="D129" i="10" l="1"/>
  <c r="D121"/>
  <c r="D119"/>
  <c r="D117"/>
  <c r="D81"/>
  <c r="D68"/>
  <c r="D66"/>
  <c r="D63"/>
  <c r="D55"/>
  <c r="D24"/>
  <c r="D22"/>
  <c r="D20"/>
  <c r="D17"/>
  <c r="D14"/>
  <c r="D53" i="11"/>
  <c r="D51"/>
  <c r="D48"/>
  <c r="D54" l="1"/>
  <c r="D130" i="10"/>
  <c r="D48" i="9"/>
  <c r="D67" l="1"/>
  <c r="D71"/>
  <c r="D16" i="8"/>
  <c r="D129"/>
  <c r="D127"/>
  <c r="D62"/>
  <c r="D19"/>
  <c r="D36"/>
  <c r="D94"/>
  <c r="D65" i="9"/>
  <c r="D72" i="8"/>
  <c r="D53" i="9"/>
  <c r="D24" i="8"/>
  <c r="D89"/>
  <c r="D74"/>
  <c r="D54" i="7" l="1"/>
  <c r="D48"/>
  <c r="D55" s="1"/>
  <c r="D36"/>
  <c r="D156" i="6"/>
  <c r="D31" i="8" l="1"/>
  <c r="D120" l="1"/>
  <c r="D86" l="1"/>
  <c r="D99" l="1"/>
  <c r="D12" l="1"/>
  <c r="D131" l="1"/>
  <c r="D151" i="4" l="1"/>
  <c r="D77" i="8" l="1"/>
  <c r="D34" i="4" l="1"/>
  <c r="D146"/>
  <c r="D85"/>
  <c r="D51" i="5"/>
  <c r="D39" i="4"/>
  <c r="D88"/>
  <c r="D22"/>
  <c r="D19"/>
  <c r="D60" i="5" l="1"/>
  <c r="D53"/>
  <c r="D40"/>
  <c r="D61" s="1"/>
  <c r="D121" i="2"/>
  <c r="D82"/>
  <c r="D86"/>
  <c r="D73"/>
  <c r="D71"/>
  <c r="D69"/>
  <c r="D24"/>
  <c r="D22"/>
  <c r="D17"/>
  <c r="D126" s="1"/>
  <c r="D79" i="8"/>
  <c r="D125"/>
  <c r="D123"/>
  <c r="D73" i="9" l="1"/>
  <c r="D74" s="1"/>
  <c r="D21" i="8"/>
  <c r="D132" s="1"/>
  <c r="D107" i="4" l="1"/>
  <c r="D90"/>
  <c r="D155" s="1"/>
  <c r="D27"/>
  <c r="D25"/>
  <c r="D12"/>
  <c r="D25" i="1" l="1"/>
  <c r="D36"/>
  <c r="D41"/>
  <c r="D39"/>
  <c r="D34" l="1"/>
  <c r="D42" s="1"/>
  <c r="I110" i="2" s="1"/>
</calcChain>
</file>

<file path=xl/sharedStrings.xml><?xml version="1.0" encoding="utf-8"?>
<sst xmlns="http://schemas.openxmlformats.org/spreadsheetml/2006/main" count="2915" uniqueCount="737">
  <si>
    <t>MINISTERUL LUCRARILOR PUBLICE, DEZVOLTARII SI ADMINISTRATIEI</t>
  </si>
  <si>
    <t>AGENTIA NATIONALA PENTRU LOCUINTE</t>
  </si>
  <si>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</si>
  <si>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</si>
  <si>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</si>
  <si>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</si>
  <si>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</si>
  <si>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</si>
  <si>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</si>
  <si>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</si>
  <si>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>Salarii de baza</t>
  </si>
  <si>
    <t>Rate</t>
  </si>
  <si>
    <t>Total 10.01.01</t>
  </si>
  <si>
    <t>10.01.05</t>
  </si>
  <si>
    <t>Spor pentru conditii de munca</t>
  </si>
  <si>
    <t>Total 10.01.05</t>
  </si>
  <si>
    <t>10.01.12</t>
  </si>
  <si>
    <t>Total 10.01.12</t>
  </si>
  <si>
    <t>10.01.13</t>
  </si>
  <si>
    <t>Total 10.01.13</t>
  </si>
  <si>
    <t>10.01.17</t>
  </si>
  <si>
    <t xml:space="preserve">Indemnizatie hrana </t>
  </si>
  <si>
    <t>Total 10.01.17</t>
  </si>
  <si>
    <t>10.03.07</t>
  </si>
  <si>
    <t>Contributii asiguratorii pentru munca</t>
  </si>
  <si>
    <t>Total 10.03.07</t>
  </si>
  <si>
    <t xml:space="preserve">                                                                                        Perioada : Ianuarie 2021</t>
  </si>
  <si>
    <t>Ianuarie</t>
  </si>
  <si>
    <t>Titlul 20 "BUNURI SI SERVICII"</t>
  </si>
  <si>
    <t>20.01.01</t>
  </si>
  <si>
    <t>Total 20.01.01</t>
  </si>
  <si>
    <t>20.01.03</t>
  </si>
  <si>
    <t>Total 20.01.03</t>
  </si>
  <si>
    <t>20.01.04</t>
  </si>
  <si>
    <t>Total 20.01.04</t>
  </si>
  <si>
    <t>20.01.05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</si>
  <si>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</si>
  <si>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</si>
  <si>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</si>
  <si>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</si>
  <si>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</si>
  <si>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</si>
  <si>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</si>
  <si>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</si>
  <si>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Total 20.01.30</t>
  </si>
  <si>
    <t>20.06.01</t>
  </si>
  <si>
    <t>Deplasari interne</t>
  </si>
  <si>
    <t>Total 20.06.01</t>
  </si>
  <si>
    <t>20.24.02</t>
  </si>
  <si>
    <t>Comision bancar</t>
  </si>
  <si>
    <t>Total 20.24.02</t>
  </si>
  <si>
    <t>Total 20.25</t>
  </si>
  <si>
    <t>20.30.02</t>
  </si>
  <si>
    <t>Total 20.30.02</t>
  </si>
  <si>
    <t>20.30.04</t>
  </si>
  <si>
    <t>Total 20.30.04</t>
  </si>
  <si>
    <t>20.30.30</t>
  </si>
  <si>
    <t>Total 20.30.30</t>
  </si>
  <si>
    <t>Despagubiri litigii</t>
  </si>
  <si>
    <t>Total 59.17</t>
  </si>
  <si>
    <t>59.40</t>
  </si>
  <si>
    <t>Bugetul de Stat - fond handicap</t>
  </si>
  <si>
    <t>Total 59.40</t>
  </si>
  <si>
    <t>Constructii</t>
  </si>
  <si>
    <t>Total 65.01</t>
  </si>
  <si>
    <t>71.01.01.</t>
  </si>
  <si>
    <t>Total 71.01.01</t>
  </si>
  <si>
    <t>11</t>
  </si>
  <si>
    <t>Total 20.12</t>
  </si>
  <si>
    <t>Biroul Local Expertize Juridice - consultanta si expertiza</t>
  </si>
  <si>
    <t>12</t>
  </si>
  <si>
    <t>Consiliul Judetean Mehedinti - intretinere ANL Mehedinti</t>
  </si>
  <si>
    <t>OMV - carburanti</t>
  </si>
  <si>
    <t>Compania de Informatica Neamt - abonament Lex Expert</t>
  </si>
  <si>
    <t>Mics Software - asistenta tehnica program salarii</t>
  </si>
  <si>
    <t>Municipiul Piatra Neamt - intretinere ANL Neamt</t>
  </si>
  <si>
    <t>Primaria Sector 3 - taxa judiciara timbru</t>
  </si>
  <si>
    <t>21</t>
  </si>
  <si>
    <t>20</t>
  </si>
  <si>
    <t>Enel - energie electrica sediu ANL</t>
  </si>
  <si>
    <t>Institutia Prefectului Judetului Mehedinti - intretinere ANL Mehedinti</t>
  </si>
  <si>
    <t>Engie - gaze naturale sediu ANL</t>
  </si>
  <si>
    <t>Selado - furnituri birou</t>
  </si>
  <si>
    <t>Orange - telefonie mobila</t>
  </si>
  <si>
    <t>Cometa - asistenta tehnica program contabilitate</t>
  </si>
  <si>
    <t>26</t>
  </si>
  <si>
    <t>27</t>
  </si>
  <si>
    <t>Abonament STB si Metrorex Bleaja Gilda</t>
  </si>
  <si>
    <t>10.01.30</t>
  </si>
  <si>
    <t>Total 10.01.30</t>
  </si>
  <si>
    <t>Concedii medicale dec.platite in ian</t>
  </si>
  <si>
    <t>Alte sporuri</t>
  </si>
  <si>
    <t>Februarie</t>
  </si>
  <si>
    <t>25</t>
  </si>
  <si>
    <t xml:space="preserve">                                                                                        Perioada : Februarie  2021</t>
  </si>
  <si>
    <t>Auto Becoro SRL - rep auto B 92 WMD</t>
  </si>
  <si>
    <t>20.01.02</t>
  </si>
  <si>
    <t>Total 20.01.02</t>
  </si>
  <si>
    <t>19</t>
  </si>
  <si>
    <t xml:space="preserve">Martie </t>
  </si>
  <si>
    <t>Martie</t>
  </si>
  <si>
    <t xml:space="preserve">Perioada: </t>
  </si>
  <si>
    <t>Telekom Romania Communications SA - telefonie</t>
  </si>
  <si>
    <t>Enel - incalzire, iluminat, rest de plata</t>
  </si>
  <si>
    <t>ISC Bihor- chelt sp birou ANL BH, apa canal ( 01.01-31.01.2021 )</t>
  </si>
  <si>
    <t>ISC Bihor- chelt sp birou ANL BH, en electr ( 01.01-31.01.2021 ); incalz 17-12.2020-18.01.2021 )</t>
  </si>
  <si>
    <t xml:space="preserve">Judetul Satu Mare </t>
  </si>
  <si>
    <t>Dolex Com Srl - masti medicinale</t>
  </si>
  <si>
    <t>CN Posta Romana SA - taxe postale registratura ANL ( febr 2021 )</t>
  </si>
  <si>
    <t>Compania de Informatica Neamt</t>
  </si>
  <si>
    <t>20.02</t>
  </si>
  <si>
    <t>Total 20.02</t>
  </si>
  <si>
    <t xml:space="preserve">PREDA&amp;FIII INSTAL SRL - serv de curatenie, reparatii ANL </t>
  </si>
  <si>
    <t>Municipiul Tg Mures - directia impozite si taxe- taxe cladire</t>
  </si>
  <si>
    <t>ISC BIHOR</t>
  </si>
  <si>
    <t>Municipiul Piatra Neamt</t>
  </si>
  <si>
    <t>spor de munca</t>
  </si>
  <si>
    <t>indemnizatie hrana</t>
  </si>
  <si>
    <t>spor handicap</t>
  </si>
  <si>
    <t>salarii de baza</t>
  </si>
  <si>
    <t>Consiliul Judetean Timis- intret Anl Timis( apa , salubrizare )</t>
  </si>
  <si>
    <t>Consiliul Judetean Timis- intret Anl Timis( en electrica, gaze nat )</t>
  </si>
  <si>
    <t>ISC BIHOR-serv paza</t>
  </si>
  <si>
    <t>OMV PETROM - CARBURANTI FEBR 2021</t>
  </si>
  <si>
    <t>OPENVISION DATA- asist menten IT, febr 2021</t>
  </si>
  <si>
    <t>MERIDIAN SUD IN VEST - REP AUTO B 86 WMT</t>
  </si>
  <si>
    <t>MICS SOFTWARE- Asistenta tehnica program salarii, febr 2021</t>
  </si>
  <si>
    <t>CIP AVANTAJ - curatenie sediu ANL, febr 2021</t>
  </si>
  <si>
    <t>Directia Gen de Salubritate sector 3 - salubr sediu ANL, ian 2021</t>
  </si>
  <si>
    <t>Locativa SA- Anl Botosani , apa, canaliz, gaz, ian 2021</t>
  </si>
  <si>
    <t>Locativa SA- Anl Botosani - lift martie 2021</t>
  </si>
  <si>
    <t>71.01.30</t>
  </si>
  <si>
    <t>Total 71.01.30</t>
  </si>
  <si>
    <t>Bdsoft International - implementare software , faza III</t>
  </si>
  <si>
    <t>Primaria Sect 3</t>
  </si>
  <si>
    <t xml:space="preserve"> delegatie</t>
  </si>
  <si>
    <t>delegatie</t>
  </si>
  <si>
    <t>decont</t>
  </si>
  <si>
    <t xml:space="preserve">dobanda  Gbe </t>
  </si>
  <si>
    <t>protocol</t>
  </si>
  <si>
    <t>cheltuieli judecata</t>
  </si>
  <si>
    <t>Primaria Sector 3 - taxa timbru</t>
  </si>
  <si>
    <t xml:space="preserve">decont </t>
  </si>
  <si>
    <t>penalitati  febr 2021</t>
  </si>
  <si>
    <t>despagubiri febr 2021</t>
  </si>
  <si>
    <t>daune morale febr 2021</t>
  </si>
  <si>
    <t>despag lipsa folosinta febr 2021</t>
  </si>
  <si>
    <t>despagubiri  civile</t>
  </si>
  <si>
    <t>cheltuieli  judecata</t>
  </si>
  <si>
    <t xml:space="preserve">Biroul local pt expertize </t>
  </si>
  <si>
    <t xml:space="preserve">CN Posta Romana SA </t>
  </si>
  <si>
    <t>Primaria Mun Brasov- chelt intret ian 2021</t>
  </si>
  <si>
    <t>Primaria Mun Brasov- en electrica , gaz metan</t>
  </si>
  <si>
    <t>ISC , intret ANL BH , febr 2021</t>
  </si>
  <si>
    <t>Orange Romania- telefonie mobila abonament martie</t>
  </si>
  <si>
    <t>Engie Romania</t>
  </si>
  <si>
    <t xml:space="preserve">DDD Constance -dezinfectie sediu </t>
  </si>
  <si>
    <t>despagubiri civile</t>
  </si>
  <si>
    <t xml:space="preserve">VIC INSERO - tonere imprimante </t>
  </si>
  <si>
    <t>TELEKOM ROMANIA- abonam martie, serv februarie 2021</t>
  </si>
  <si>
    <t>IPCMG SA BUCURESTI- cheltuieli cu dobanda</t>
  </si>
  <si>
    <t xml:space="preserve">delegatie </t>
  </si>
  <si>
    <t>taxa timbru</t>
  </si>
  <si>
    <t>APA NOVA -servicii apa si canalizare</t>
  </si>
  <si>
    <t>ISC Bihor, salubritate ANL Bihor, febr 2021</t>
  </si>
  <si>
    <t>ISC Bihor, incalzire  ANL Bihor (18.01.2021-15.02.2021 )</t>
  </si>
  <si>
    <t>Trezorerie sector 3, impozit CA</t>
  </si>
  <si>
    <t>Trezorerie sector 3, impozit febr 2021</t>
  </si>
  <si>
    <t>Trezorerie sector 3, CAS CA febr 2021</t>
  </si>
  <si>
    <t>Trezorerie sector 3 CAS salariati febr 2021</t>
  </si>
  <si>
    <t>Trezorerie sector 3, sanatate CA</t>
  </si>
  <si>
    <t>Trezorerie sector 3, sanatate salariati febr 2021</t>
  </si>
  <si>
    <t>Trezorerie, fond handicap febr 2021</t>
  </si>
  <si>
    <t>Trezorerie sector 3, Contrib asig munca febr 2021</t>
  </si>
  <si>
    <t>Fan courier</t>
  </si>
  <si>
    <t>R.A. Monitorul Oficial- abonament aprilie Monitor On-line</t>
  </si>
  <si>
    <t>APRILIE</t>
  </si>
  <si>
    <t xml:space="preserve">DISTRIGAZ SUD RETELE - taxa obt aviz </t>
  </si>
  <si>
    <t>Agentia Protectia Mediului Ploiesti- taxa obt aviz</t>
  </si>
  <si>
    <t>LOCATIVA SA - ichelt intret ANL Botosani, febr 2021</t>
  </si>
  <si>
    <t>ISC- chelt intret ANL Bihor, febr 2021</t>
  </si>
  <si>
    <t>JUDETUL ARGES- intret Anl Arges ian 2021</t>
  </si>
  <si>
    <t>CONSILIUL JUDETEAN TIMIS - chelt intret ANL Timis - ian 2021</t>
  </si>
  <si>
    <t>IJC HUNEDOARA -penalitati ISC</t>
  </si>
  <si>
    <t>ABAC Proiect Energie SRL - serv mentenanta</t>
  </si>
  <si>
    <t>chelt judecata</t>
  </si>
  <si>
    <t xml:space="preserve">despagubiri </t>
  </si>
  <si>
    <t>31</t>
  </si>
  <si>
    <t>Selgros Berceni- protocol</t>
  </si>
  <si>
    <t>OMV PETROM - spalare auto B 44 WMT</t>
  </si>
  <si>
    <t>CO aprilie 2021</t>
  </si>
  <si>
    <t>decont abonament</t>
  </si>
  <si>
    <t>20,05,30</t>
  </si>
  <si>
    <t>Total 20.05.30</t>
  </si>
  <si>
    <t>Universal Gapo - protocol</t>
  </si>
  <si>
    <t>BVB Concept Plus SRL- piese schimb auto</t>
  </si>
  <si>
    <t>Cec febr 2021</t>
  </si>
  <si>
    <t>NFS Wheels SRL- reparatie auto B 86 WMT</t>
  </si>
  <si>
    <t>CA martie 2021</t>
  </si>
  <si>
    <t>retinere febr 2021</t>
  </si>
  <si>
    <t>retinere pensie privata febr 2021</t>
  </si>
  <si>
    <t>sindicat febr 2021</t>
  </si>
  <si>
    <t>impozit febr 2021</t>
  </si>
  <si>
    <t>Trezorerie CAS salarii febr 2021</t>
  </si>
  <si>
    <t>salarii febr 2021</t>
  </si>
  <si>
    <t>10</t>
  </si>
  <si>
    <t>ING- pensie privata</t>
  </si>
  <si>
    <t xml:space="preserve">poprire </t>
  </si>
  <si>
    <t>sindicat cotizatii</t>
  </si>
  <si>
    <t>ISC , intret ANL BH , martie 2021</t>
  </si>
  <si>
    <t>Enel - incalzire, iluminat</t>
  </si>
  <si>
    <t>Engie Romania- gaze naturale ian 2021</t>
  </si>
  <si>
    <t xml:space="preserve">concedii medicale </t>
  </si>
  <si>
    <t>spor munca</t>
  </si>
  <si>
    <t>plata salarii</t>
  </si>
  <si>
    <t>penalizari intarziere martie 2021</t>
  </si>
  <si>
    <t>daune morale martie 2021</t>
  </si>
  <si>
    <t>TEAM FORCE - Paza ANL , febr 2021</t>
  </si>
  <si>
    <t>ISC Bihor - serv curatenie, ANL  Bihor</t>
  </si>
  <si>
    <t>Institutia  Prefectului jud MH- en electrica ANL MH, febr 2021</t>
  </si>
  <si>
    <t>Institutia  Prefectului jud MH-apa, canalizare, salubr  ANL MH, febr 2021</t>
  </si>
  <si>
    <t>Consiliu Judetean Mehedinti- en termica ANL MH, febr 2021</t>
  </si>
  <si>
    <t>Locativ SA - chelt intretinere ANL Mures - ian 2021</t>
  </si>
  <si>
    <t>MUNICIPIUL PIATRA NEAMT- intretinere ANL Neamt, dec 2020</t>
  </si>
  <si>
    <t>Ber's New Solutions - dezinfectanti</t>
  </si>
  <si>
    <t>Smd Plus Technology- piese schimb auto</t>
  </si>
  <si>
    <t>COMPANIA DE INFORMATICA NEAMT- abonament Lex Expert martie 2021</t>
  </si>
  <si>
    <t>JUDETUL SATU MARE- chelt intretinere ANL Satu Mare, febr 2021</t>
  </si>
  <si>
    <t>EUROINS ROMANIA -5 polite RCA</t>
  </si>
  <si>
    <t>CN POSTA ROMANA- taxe postale, martie 2021</t>
  </si>
  <si>
    <t>Hidro Prahova Sucursala Campina-taxa obt aviz</t>
  </si>
  <si>
    <t>OPENVISION DATA- Serv de asistenta si mentenanta IT</t>
  </si>
  <si>
    <t>JUDETUL ARGES- intret ANL Arges feb 2021</t>
  </si>
  <si>
    <t>MUNICIPIUL PIATRA NEAMT - chelt ANL Neamt ian 2021</t>
  </si>
  <si>
    <t>CIP-AVANTAJ - Serv de curatenie sediu ANL, martie 2021</t>
  </si>
  <si>
    <t>S.D. PRESTIGE IMPEX 97- reparatii auto</t>
  </si>
  <si>
    <t xml:space="preserve">ICCJ - cautiune </t>
  </si>
  <si>
    <t>cheltuieli de judecata</t>
  </si>
  <si>
    <t>MINISTERUL DEZVOLTARII , LUCRARILOR PUBLICE SI ADMINISTRATIEI</t>
  </si>
  <si>
    <t>MINISTERUL  DEZVOLTARII, LUCRARILOR PUBLICE  SI ADMINISTRATIEI</t>
  </si>
  <si>
    <t>13</t>
  </si>
  <si>
    <t>COMETA - Asistenta tehnica program de contabilitate SQL, febr 2021</t>
  </si>
  <si>
    <t xml:space="preserve">DDD CONSTANCE PERFECT CLEAN - dezinfectie sediu ANL </t>
  </si>
  <si>
    <t>OMV PETROM MARKETING-carburanti Martie 2021</t>
  </si>
  <si>
    <t>TEAM FORCE SECURITY- Paza sediu ANL, martie 2021</t>
  </si>
  <si>
    <t>Engie Romania- gaze naturale sediu ANL - martie 2021</t>
  </si>
  <si>
    <t>DNS BIROTICA - rechizite si papetarie</t>
  </si>
  <si>
    <t>Orange Romania - serv telefonie mobila- aprilie 2021</t>
  </si>
  <si>
    <t>Telekom  Romania - ab aprilie, servicii martie 2021</t>
  </si>
  <si>
    <t>MICS SOFTWARE- asistenta tehnica program salarii -martie 2021</t>
  </si>
  <si>
    <t>Consiliul Judetean Mehedinti- chelt intret Anl MH , martie 2021, en termica</t>
  </si>
  <si>
    <t>Locativ SA - chelt intret Anl Mures- febr 2021</t>
  </si>
  <si>
    <t xml:space="preserve">Enel - energie electrica sediu ANL </t>
  </si>
  <si>
    <t>Institutia prefectului jud Mehedinti- chelt intret ANL MH, martie 2021, en electrica</t>
  </si>
  <si>
    <t>DITL BOTOSANI - taxa salubrizare ANL Botosani 2021 ( penalitati )</t>
  </si>
  <si>
    <t>DITL BOTOSANI- taxa salubrizare sp birou ANL Botosani 2021 ( + ramasite din anii trecuti )</t>
  </si>
  <si>
    <t>ISC - intret spatiu  ANL BH , salubritate martie 2021</t>
  </si>
  <si>
    <t>Primaria Municipiului Brasov - chelt intret ANL BV , febr 2021, chelt. Asoc. de propr.si intretinere</t>
  </si>
  <si>
    <t>Primaria Municipiului Brasov - chelt intret ANL BV ,en electrica 19.02-23.03.2021, consum gaz</t>
  </si>
  <si>
    <t>ISC - intret spatiu  ANL BH , en electrica iunie 2020, en termica 15.02.-18.03.2021</t>
  </si>
  <si>
    <t>taxa judiciara de timbru</t>
  </si>
  <si>
    <t>APA NOVA BUCURESTI- serv apa , canalizare - martie 2021</t>
  </si>
  <si>
    <t>Cometa - Asistenta tehnica program de contabilitate SQL, martie  2021</t>
  </si>
  <si>
    <t>MUNICIPIUL PIATRA NEAMT - chelt ANL Neamt febr 2021</t>
  </si>
  <si>
    <t>CONSILIUL JUDETEAN TIMIS - chelt intret ANL Timis - dec 2020-ian 2021 - serv curatenie</t>
  </si>
  <si>
    <t>CONSILIUL JUDETEAN TIMIS - chelt intret ANL Timis - febr 2021 ( en electr, gaze nat )</t>
  </si>
  <si>
    <t>CONSILIUL JUDETEAN TIMIS - chelt intret ANL Timis - ian 2021 ( apa , canal, salubrizare )</t>
  </si>
  <si>
    <t>LOCATIVA SA- Chelt ANL Botosani , apa , canaliz, gaz - martie 2021</t>
  </si>
  <si>
    <t>MAI</t>
  </si>
  <si>
    <t>6</t>
  </si>
  <si>
    <t>SOLUTIONS LINE SRL- Masti medicale</t>
  </si>
  <si>
    <t>COMPANIA DE INFORMATICA NEAMT - abonament LEX EXPERT -aprilie 2021</t>
  </si>
  <si>
    <t>CONSILIUL JUDETEAN TIMIS- serv curatenie, dec 2020-ian 2021</t>
  </si>
  <si>
    <t>drepturi de delegare</t>
  </si>
  <si>
    <t>decont- serv curierat</t>
  </si>
  <si>
    <t>decont- serv postale</t>
  </si>
  <si>
    <t>decont - serv postale</t>
  </si>
  <si>
    <t>BUGETUL DE STAT -impozit</t>
  </si>
  <si>
    <t>Trezorerie S3 -CAS salariati</t>
  </si>
  <si>
    <t xml:space="preserve">Trezorerie S3 -sanatate salariati martie </t>
  </si>
  <si>
    <t>Trezorerie S3 - sanatate CA martie</t>
  </si>
  <si>
    <t>Trezorerie S3 - CAS CA martie</t>
  </si>
  <si>
    <t>Trezorerie S3- contributii  asig med, martie</t>
  </si>
  <si>
    <t xml:space="preserve">Trezorerie S3, fd handicap martie </t>
  </si>
  <si>
    <t>LoCATIVA SA - chelt intret ANL Botosani,lift aprilie 2021</t>
  </si>
  <si>
    <t>Institutia prefectului jud Mehedinti- chelt intret ANL MH, martie 2021,apa, canalizare, salubr</t>
  </si>
  <si>
    <t xml:space="preserve">ING pensie martie </t>
  </si>
  <si>
    <t>poprire</t>
  </si>
  <si>
    <t>S.N.F.P- cotizatie sindicat</t>
  </si>
  <si>
    <t>Trezorerie S3, impozit martie</t>
  </si>
  <si>
    <t>Trezorerie S3, CAS  martie</t>
  </si>
  <si>
    <t>Trezorerie S3- contributii  asiguratorie munca</t>
  </si>
  <si>
    <t>taxa judiciara</t>
  </si>
  <si>
    <t xml:space="preserve">Trezorerie imp CA martie </t>
  </si>
  <si>
    <t>20.05.30</t>
  </si>
  <si>
    <t>SALARII</t>
  </si>
  <si>
    <t>Spor munca</t>
  </si>
  <si>
    <t>Trezorerie S3, plata CA</t>
  </si>
  <si>
    <t>Concedii medicale</t>
  </si>
  <si>
    <t>Engie Romania- rest plata</t>
  </si>
  <si>
    <t>comisioane bancare</t>
  </si>
  <si>
    <t xml:space="preserve">TOTAL GENERAL </t>
  </si>
  <si>
    <t>Total 10</t>
  </si>
  <si>
    <t>Judetul Satu Mare -  chelt intret ANL Satu Mare , martie 2021</t>
  </si>
  <si>
    <t>ISC- Chelt spatiu birou ANL BH, serv paza, martie 2021</t>
  </si>
  <si>
    <t>ISC - chelt intret ANL BH, apa canal martie 2021</t>
  </si>
  <si>
    <t>ISC- chelt intret ANL BH ,serv curatenie,  martie 2021</t>
  </si>
  <si>
    <t>ISC - chelt intret ANL BH, en electrica,  martie 2021</t>
  </si>
  <si>
    <t>chelt de judecata</t>
  </si>
  <si>
    <t>ISC - chirie spatiu ANL Bihor - aprilie 2021</t>
  </si>
  <si>
    <t>PRIMARIA ORASULUI VOLUNTARI- taxa prelungire valab.autoriz construire</t>
  </si>
  <si>
    <t>daune morale</t>
  </si>
  <si>
    <t>Orange  Romania - abonament telefonie mobila Mai 2021</t>
  </si>
  <si>
    <t>CN POSTA ROMANA- taxe postale ANL aprilie 2021</t>
  </si>
  <si>
    <t>Directia Generala De Salubritate Sector 3- salubritate sediu AN: , febr, martie 2021</t>
  </si>
  <si>
    <t>OMV Petrom Marketing - Carburanti aprilie 2021</t>
  </si>
  <si>
    <t>Cometa SRL - asist tehnica SQL - aprilie 2021</t>
  </si>
  <si>
    <t>Openvision Data- serv asistenta si mentenanta IT -  aprilie 2021</t>
  </si>
  <si>
    <t>Cip-Avantaj SRL  - curatenie sediu ANL - aprilie 2021</t>
  </si>
  <si>
    <t>Nobel Home Services  SRL -  serv de intretinere filtre apa</t>
  </si>
  <si>
    <t xml:space="preserve">Euroins Romania SA - poliata RCA </t>
  </si>
  <si>
    <t>Team Force Security SRL - paza sediu ANL - aprilie 2021</t>
  </si>
  <si>
    <t>Mics software SRL - asistenta tehnica program salarii -aprilie 2021</t>
  </si>
  <si>
    <t>TELEKOM SA -serv telefonie -aprilie-mai 2021</t>
  </si>
  <si>
    <t>decont-serv postale</t>
  </si>
  <si>
    <t>decont - reparatii auto</t>
  </si>
  <si>
    <t xml:space="preserve">DISTRIBUTIE ENERGIE ELECTRICA ROMANIA SA - taxa emitere aviz </t>
  </si>
  <si>
    <t>Institutia Prefectului Jud Mehedinti - chelt intret ANL Mehedinti, aprilie 2021, en electrica</t>
  </si>
  <si>
    <t>Institutia Prefectului Jud Mehedinti - chelt intret ANL Mehedinti, aprilie 2021,apa, canalizare, salubritate</t>
  </si>
  <si>
    <t>Locativa Sa - chelt intretinere ANL Botosani- lift mai 2021</t>
  </si>
  <si>
    <t xml:space="preserve">Primaria Mun BV -chelt intretinere ANL BV, martie 2021 </t>
  </si>
  <si>
    <t xml:space="preserve">Primaria Mun BV -chelt intretinere ANL BV, en electrica, 24.03-20.04.2021, gaz metan martie 2021 </t>
  </si>
  <si>
    <t>AGENTIA PROTECIA MEDIULUI PLOIESTI  - taxa emitere aviz</t>
  </si>
  <si>
    <t>LOTUS QUATTRO MEDIA SRL - anunt public Campina , solicitare emitere acord de mediu</t>
  </si>
  <si>
    <t>PRIMARIA SEXTOR 3</t>
  </si>
  <si>
    <t>ENEL</t>
  </si>
  <si>
    <t>MONITORUL OFICIAL ANUNT CONCURS</t>
  </si>
  <si>
    <t>AGENTIA DE VANZARI ANUNT CONCURS</t>
  </si>
  <si>
    <t>APA NOVA</t>
  </si>
  <si>
    <t>PREDA&amp;FII</t>
  </si>
  <si>
    <t>ENGIE</t>
  </si>
  <si>
    <t>decont-piese de schimb</t>
  </si>
  <si>
    <t>MONITORUL OFICIAL AGENTIA DE VANZARI  ANUNT CONCURS</t>
  </si>
  <si>
    <t>comision bancar</t>
  </si>
  <si>
    <t>drepturi delegare</t>
  </si>
  <si>
    <t>BEJ DOBRA chelt executare</t>
  </si>
  <si>
    <t xml:space="preserve">Trezorerie S3 -sanatate salariati </t>
  </si>
  <si>
    <t xml:space="preserve">ING pensie </t>
  </si>
  <si>
    <t>Trezorerie S3, diferenta dari catre buget aferente dif salarii</t>
  </si>
  <si>
    <t>diferenta salarii</t>
  </si>
  <si>
    <t xml:space="preserve"> plata CA</t>
  </si>
  <si>
    <t xml:space="preserve">CO </t>
  </si>
  <si>
    <t>DIF SAL</t>
  </si>
  <si>
    <t>CO</t>
  </si>
  <si>
    <t>TREZ SECTOR 3 FOND HANDICAP</t>
  </si>
  <si>
    <t>CONSTRUCTII</t>
  </si>
  <si>
    <t>IUNIE</t>
  </si>
  <si>
    <t>BIROUL LOCAL PENTRU EXPERTIZE TEHNICE</t>
  </si>
  <si>
    <t>CONSILIUL JUD TIMIS</t>
  </si>
  <si>
    <t>LOCATIVA BOTOSANI</t>
  </si>
  <si>
    <t>JUD SATU MARE</t>
  </si>
  <si>
    <t>PRIMARIA SECTOR 3 taxa timbru</t>
  </si>
  <si>
    <t xml:space="preserve">OMV Petrom Marketing - Carburanti </t>
  </si>
  <si>
    <t>Prestige Impex - reparatii auto</t>
  </si>
  <si>
    <t>CN POSTA</t>
  </si>
  <si>
    <t>Cip-Avantaj SRL  - curatenie sediu ANL</t>
  </si>
  <si>
    <t>COMPANIA DE INFORMATICA NEAMT - abonament LEX EXPERT</t>
  </si>
  <si>
    <t>JUD ARGES</t>
  </si>
  <si>
    <t>OPENVISION</t>
  </si>
  <si>
    <t xml:space="preserve">Mics software SRL - asistenta tehnica program salarii </t>
  </si>
  <si>
    <t>SC MERIDIAN SUD INVEST rep auto</t>
  </si>
  <si>
    <t>Institutia Prefectului Jud Mehedinti - chelt intret ANL Mehedinti</t>
  </si>
  <si>
    <t xml:space="preserve">Cometa SRL - asist tehnica SQL </t>
  </si>
  <si>
    <t>CERTSING</t>
  </si>
  <si>
    <t>ORANGE</t>
  </si>
  <si>
    <t>TELEKOM</t>
  </si>
  <si>
    <t>decont-  carburanti</t>
  </si>
  <si>
    <t>decont rechizite</t>
  </si>
  <si>
    <t>Total 20.01.07</t>
  </si>
  <si>
    <t>20,01,07</t>
  </si>
  <si>
    <t>PIATRA NEAMT</t>
  </si>
  <si>
    <t xml:space="preserve">ISC - chirie spatiu ANL Bihor </t>
  </si>
  <si>
    <t>PRIMARIA BRASOV</t>
  </si>
  <si>
    <t>Reglare art bugetar</t>
  </si>
  <si>
    <t>IULIE</t>
  </si>
  <si>
    <t xml:space="preserve">cheltuieli de judecata </t>
  </si>
  <si>
    <t>prima asigurare Pad locuinte serviciu</t>
  </si>
  <si>
    <t>abonament lex expert -Compania de Informatica Neamt</t>
  </si>
  <si>
    <t>furnituri birou 2M Digital srl</t>
  </si>
  <si>
    <t>anunt pt acord public construire bloc locuinte Lotus Quatro Media</t>
  </si>
  <si>
    <t>taxa timbru Primaria sector 3</t>
  </si>
  <si>
    <t>tehnoproiect dobanda gbe</t>
  </si>
  <si>
    <t xml:space="preserve">Ber's new solution </t>
  </si>
  <si>
    <t>Bej cosoreanu</t>
  </si>
  <si>
    <t>Primaria sector 3</t>
  </si>
  <si>
    <t>carburant OMV Petrom</t>
  </si>
  <si>
    <t>chelt intretinere ANL Timis Consiliul Judetean  Timis</t>
  </si>
  <si>
    <t>serv asistenta si mentenanta Openvision Data Srl</t>
  </si>
  <si>
    <t>ch intretinere ANL Botosani Locativa SA</t>
  </si>
  <si>
    <t>serv postale CN Posta Romana SA</t>
  </si>
  <si>
    <t>serv reparatii auto Prestige Impex 97 SRL</t>
  </si>
  <si>
    <t>curatenie sediu ANL CIP Avantaj SRL</t>
  </si>
  <si>
    <t>Trezorerie imp CA iunie</t>
  </si>
  <si>
    <t>Trezorerie S3 - CAS CA iunie</t>
  </si>
  <si>
    <t>chelt intretinere ANL Satu Mare Judetul  Satu Mare</t>
  </si>
  <si>
    <t>chelt intretinere ANL Botosani-  Locativa SA</t>
  </si>
  <si>
    <t>Asistenta program contabilitate SQL Cometa srl</t>
  </si>
  <si>
    <t>energie electrica ENEL Energie Muntenia SA</t>
  </si>
  <si>
    <t>paza sediu ANL  Team Force Security Srl</t>
  </si>
  <si>
    <t>furnituri birou Meda Consult srl</t>
  </si>
  <si>
    <t>serv telefonie Orange  Romania SA</t>
  </si>
  <si>
    <t>Nota calcul documentatie ONRC</t>
  </si>
  <si>
    <t>decont serv postale</t>
  </si>
  <si>
    <t xml:space="preserve">reparatii auto -  Ionusim Srl </t>
  </si>
  <si>
    <t>chelt intretinere ANL Mehedinti iunie- Institutia Prefectului Jud. Mehedinti</t>
  </si>
  <si>
    <t>taxa cladire spatiu birou ANL Iasi</t>
  </si>
  <si>
    <t>serv telefonie Telekom Communications SA</t>
  </si>
  <si>
    <t>serv apa canalizare - Apa Nova SA</t>
  </si>
  <si>
    <t>serv recuperare date  IT - Bit Consulting pro Srl</t>
  </si>
  <si>
    <t>hartie copiator Agressione Group SA</t>
  </si>
  <si>
    <t>masti medicale  Solutions Line Srl</t>
  </si>
  <si>
    <t>taxa evaluare imobil Expert eval Srl</t>
  </si>
  <si>
    <t xml:space="preserve">ITP Auto Constant srl </t>
  </si>
  <si>
    <t>decont serv curier</t>
  </si>
  <si>
    <t>chelt intretinere ANL Oradea</t>
  </si>
  <si>
    <t>accesorii scule</t>
  </si>
  <si>
    <t>carburant decont</t>
  </si>
  <si>
    <t>materiale gospodaresti Leroy Merlin Srl</t>
  </si>
  <si>
    <t>obiecte inventar Madex international</t>
  </si>
  <si>
    <t>taxa drum Scala Assistance Srl</t>
  </si>
  <si>
    <t>piese schimb Prompt Service Clima Srl</t>
  </si>
  <si>
    <t>serv intretinere  Prompt Service Clima Srl</t>
  </si>
  <si>
    <t>obiecte inventar Prompt  Service Clima Srl</t>
  </si>
  <si>
    <t xml:space="preserve">serv copiere planse color DTAC autorizatie constructie  Activ Prodimpex Srl </t>
  </si>
  <si>
    <t>obiecte inventar Hornbach Centrala Srl</t>
  </si>
  <si>
    <t>obiecte inventar Wunder Haff Srl</t>
  </si>
  <si>
    <t>Mentenanta ssoft salarii MiCS Softaware</t>
  </si>
  <si>
    <t>reglare</t>
  </si>
  <si>
    <t>AUGUST</t>
  </si>
  <si>
    <t>DNS BIROTICA-rechizite</t>
  </si>
  <si>
    <t>20,01,02</t>
  </si>
  <si>
    <t>Directia Generala De Salubritate Sector 3- salubritate sediu ANL</t>
  </si>
  <si>
    <t>POSTA</t>
  </si>
  <si>
    <t>recuperare convorbiri telefonice</t>
  </si>
  <si>
    <t>Intern RomActiv - reparatii auto</t>
  </si>
  <si>
    <t>decont rep auto</t>
  </si>
  <si>
    <t>decont spalare auto</t>
  </si>
  <si>
    <t>Auto Bara rep auto</t>
  </si>
  <si>
    <t>decont-vulcanizare</t>
  </si>
  <si>
    <t>Consiliul Timis</t>
  </si>
  <si>
    <t xml:space="preserve">Team Force Security SRL - paza sediu ANL </t>
  </si>
  <si>
    <t>ONRC</t>
  </si>
  <si>
    <t>ISC Cluj</t>
  </si>
  <si>
    <t>decont-rovonieta</t>
  </si>
  <si>
    <t>Preda&amp;Fii</t>
  </si>
  <si>
    <t>71.01.03</t>
  </si>
  <si>
    <t xml:space="preserve">AS Computer </t>
  </si>
  <si>
    <t>Total 71.01.03</t>
  </si>
  <si>
    <t>Trezorerie imp CA</t>
  </si>
  <si>
    <t xml:space="preserve">Trezorerie S3 - CAS CA </t>
  </si>
  <si>
    <t xml:space="preserve">Trezorerie S3 - sanatate CA </t>
  </si>
  <si>
    <t>SEPTEMBRIE</t>
  </si>
  <si>
    <t>AS Computer</t>
  </si>
  <si>
    <t>decont piese de schimb cauciucuri</t>
  </si>
  <si>
    <t>Felix Telekom</t>
  </si>
  <si>
    <t>IPV 4 taxa RIPE</t>
  </si>
  <si>
    <t>Orange</t>
  </si>
  <si>
    <t>recuperare conv telefonice</t>
  </si>
  <si>
    <t>Prestige Impex-rep auto</t>
  </si>
  <si>
    <t>RGV Service Dinamic-rep auto</t>
  </si>
  <si>
    <t>Cometa serv mentenanta program contabilitate</t>
  </si>
  <si>
    <t>ISC Bihor</t>
  </si>
  <si>
    <t>Jud Satu Mare</t>
  </si>
  <si>
    <t>Cons Jud Timis</t>
  </si>
  <si>
    <t>Primaria Sector 3 taxa timbru</t>
  </si>
  <si>
    <t>Expert Evaluator</t>
  </si>
  <si>
    <t>ANCPI</t>
  </si>
  <si>
    <t>Taxa incuviintare silita</t>
  </si>
  <si>
    <t>BEJ COSOREANU</t>
  </si>
  <si>
    <t>Inalta Curte de Casatie cautiune</t>
  </si>
  <si>
    <t>dob gbe</t>
  </si>
  <si>
    <t>Academia Romana studiu arheologic Iasi</t>
  </si>
  <si>
    <t>ISC BRASOV</t>
  </si>
  <si>
    <t xml:space="preserve">                                                                                     </t>
  </si>
  <si>
    <t>OCTOMBRIE</t>
  </si>
  <si>
    <t>masti faciale de uz veterinar- Solutions Line srl</t>
  </si>
  <si>
    <t>20.13</t>
  </si>
  <si>
    <t>20.12</t>
  </si>
  <si>
    <t xml:space="preserve">instruire operator RSVTI- TUVKARPAT </t>
  </si>
  <si>
    <t>Total 20.13</t>
  </si>
  <si>
    <t>anunt concurs - Profesional Global Press SRL</t>
  </si>
  <si>
    <t>monitorul oficial Regia Autonoma Monitorul Oficial</t>
  </si>
  <si>
    <t>dezinfectie sediu ANL-  DDD Perfect Clean Srl</t>
  </si>
  <si>
    <t xml:space="preserve">Chelt intretinere spatiu birou ANL Neamt </t>
  </si>
  <si>
    <t>semnatura electronica- Certsign SA</t>
  </si>
  <si>
    <t>monitorul oficial -Regia Autonoma Monitorul Oficial</t>
  </si>
  <si>
    <t>dobanda GBE - Colen Impex Srl</t>
  </si>
  <si>
    <t>serv executor - SCPEJ Cosoreanu &amp; Asociatii</t>
  </si>
  <si>
    <t>c/v elaborare certificat de performanta energetica bloc Brasov -Tiberius Green Energy Srl</t>
  </si>
  <si>
    <t xml:space="preserve">Trezorerie S3 -impozit salarii </t>
  </si>
  <si>
    <t xml:space="preserve">taxa timbru </t>
  </si>
  <si>
    <t>chelt intretinere ANL Timis- Consiliul Judetean Timis</t>
  </si>
  <si>
    <t>cautiune Inalta Curte Casatie si Justitie</t>
  </si>
  <si>
    <t>spalat auto -OMV Petrom Marketing SA</t>
  </si>
  <si>
    <t>spalat auto -Ultralux Grup Srl</t>
  </si>
  <si>
    <t>CO recuperare</t>
  </si>
  <si>
    <t xml:space="preserve">spalat auto -Sanrino Impex  SRL </t>
  </si>
  <si>
    <t>protocol - Universal Gapo Srl</t>
  </si>
  <si>
    <t>chelt intretinere ANL Mehedinti - Institutia Prefectului Jud. Mehedinti</t>
  </si>
  <si>
    <t>59.17</t>
  </si>
  <si>
    <t>Reglare plata indemnizatie CA</t>
  </si>
  <si>
    <t>20.01.07</t>
  </si>
  <si>
    <t xml:space="preserve">  paza sediu ANL -Team Force Security SRL</t>
  </si>
  <si>
    <t>curatenie sediu ANL -CIP Avantaj Srl</t>
  </si>
  <si>
    <t>taxa ANCPI</t>
  </si>
  <si>
    <t>anunturi concursuri - Profesional Global Press Srl</t>
  </si>
  <si>
    <t>teste covid - Help Net Farma SA</t>
  </si>
  <si>
    <t>chelt intretinere ANL Satu Mare-  Judetul  Satu Mare</t>
  </si>
  <si>
    <t>chelt intretinere ANL Satu Mare - Judetul  Satu Mare</t>
  </si>
  <si>
    <t>Asistenta program contabilitate SQL  -Cometa srl</t>
  </si>
  <si>
    <t>serv reparatii auto - S.D.  Prestige Impex 97 SRL</t>
  </si>
  <si>
    <t>serv asistenta si mentenanta -  Openvision Data Srl</t>
  </si>
  <si>
    <t>serv telefonie - Telekom Communications SA</t>
  </si>
  <si>
    <t>serv telefonie - Orange  Romania SA</t>
  </si>
  <si>
    <t>serv postale -  CN Posta Romana SA</t>
  </si>
  <si>
    <t>carburant- OMV Petrom</t>
  </si>
  <si>
    <t>energie electrica -ENEL Energie Muntenia SA</t>
  </si>
  <si>
    <t>piese schimb auto - Atomic Auto Srl</t>
  </si>
  <si>
    <t>NOIEMBRIE</t>
  </si>
  <si>
    <t>anunt concurs - Monitorul Oficial SRL</t>
  </si>
  <si>
    <t>asistenta tehnica program salarii- MICS Software SRL</t>
  </si>
  <si>
    <t>paza sediu ANL -Team Force Security SRL</t>
  </si>
  <si>
    <t>serv salubritate -Directia Generala De Salubritate S3</t>
  </si>
  <si>
    <t>serv reparatii auto - Auto Moldova  SA</t>
  </si>
  <si>
    <t>dobanda GBE -Iulcover Group Srl</t>
  </si>
  <si>
    <t>anunt concurs -Regia Autonoma Monitorul Oficial</t>
  </si>
  <si>
    <t>protocol - Supermarket La Cocos</t>
  </si>
  <si>
    <t xml:space="preserve">decont serv postale  </t>
  </si>
  <si>
    <t>decontare taxa parcare</t>
  </si>
  <si>
    <t>taxa drum -Scala Assistance Srl</t>
  </si>
  <si>
    <t>service echipamente xerox- Xerox Echipamente si Servicii SA</t>
  </si>
  <si>
    <t>20.14</t>
  </si>
  <si>
    <t>Total 20.14</t>
  </si>
  <si>
    <t>semnatura electronica Certsign SA</t>
  </si>
  <si>
    <t>taxe postale registratura ANL- CN Posta Romana SA</t>
  </si>
  <si>
    <t>consultanta si expertiza -Tache Parvulescu PFA</t>
  </si>
  <si>
    <t>Trezorerie imp CA ocrombrie</t>
  </si>
  <si>
    <t>Trezorerie S3 - CAS CA octombrie</t>
  </si>
  <si>
    <t>Trezorerie S3 - sanatate CA octombrie</t>
  </si>
  <si>
    <t>montaj coolant sigla ANL-  Urban Print Design Srl</t>
  </si>
  <si>
    <t>20.25</t>
  </si>
  <si>
    <t>20.30.01</t>
  </si>
  <si>
    <t>Total 20.30.01</t>
  </si>
  <si>
    <t>achizitie colant sigla ANL -Urban Print Design  srl</t>
  </si>
  <si>
    <t>reparatii auto - R.G.V. Service Dinamic  Srl</t>
  </si>
  <si>
    <t>gaze sediu ANL - Engie  Romania SA</t>
  </si>
  <si>
    <t>serv salubritate -Directia Generala De Salubritate S4</t>
  </si>
  <si>
    <t>serv reparatii auto  - Tim Ciclop SRL</t>
  </si>
  <si>
    <t>Raport evaluare expert - Expert Eval SRL</t>
  </si>
  <si>
    <t>taxa timbru judiciar Primaria sector 3</t>
  </si>
  <si>
    <t>achizitie baterii-   International Parteners Mega Store Srl</t>
  </si>
  <si>
    <t>piese schimb PC memorie USB  ITG Online  Srl</t>
  </si>
  <si>
    <t>obiecte inventar  ITG Online Srl</t>
  </si>
  <si>
    <t>piese schimb anvelope  Webtrade Marketing Srl</t>
  </si>
  <si>
    <t xml:space="preserve">spalat auto -OMV Petrom Marketing   SRL </t>
  </si>
  <si>
    <t xml:space="preserve">furnituri birou - Selgros Berceni </t>
  </si>
  <si>
    <t xml:space="preserve">chelt intretinere Piatra Neamt </t>
  </si>
  <si>
    <t xml:space="preserve">chelt intretinere ANL Oradea  ISC Bihor </t>
  </si>
  <si>
    <t>chelt intretinere ANL Oradea ISC Bihor</t>
  </si>
  <si>
    <t>protocol - Selgros Berceni</t>
  </si>
  <si>
    <t>serv incarcare -verificare rep-inscriptionare stingatoare tip P6     Compania Stingeri si Interventii  SA</t>
  </si>
  <si>
    <t>DECEMBRIE</t>
  </si>
  <si>
    <t>chelt intretinere ANL Arges</t>
  </si>
  <si>
    <t>dobanda GBE -RP IPC Engineering Srl</t>
  </si>
  <si>
    <t>servicii intretinere periodica filtre -  Nobel Home Services SRL</t>
  </si>
  <si>
    <t>lichid parbriz iarna - Autocom Tehnoservice DR SRL</t>
  </si>
  <si>
    <t>servicii traduceri - Contera Media SRL</t>
  </si>
  <si>
    <t>servicii medicina muncii Romgermed  Vacaresti SRL</t>
  </si>
  <si>
    <t>polite RCA parc auto ANL - Safety Broker de Asigurare SA</t>
  </si>
  <si>
    <t>calculatoare AS-Computer Bucuresti SRL</t>
  </si>
  <si>
    <t>masti faciale - Solutions Line SRL</t>
  </si>
  <si>
    <t>serv reparatii auto -Lazar Service Com SRL</t>
  </si>
  <si>
    <t>serv reparatii auto  - Meridian Invest SRL</t>
  </si>
  <si>
    <t>servicii analiza risc la securitate fizica -sediu ANL Ress-Risk Evaluation SRL</t>
  </si>
  <si>
    <t>furnituri birou - DNS Birotica SRL</t>
  </si>
  <si>
    <t>serv configurare servere -  Openvision Data Srl</t>
  </si>
  <si>
    <t>polite RCA parc auto ANL - Inter Broker de Asigurare  SA</t>
  </si>
  <si>
    <t>chelt intretinere ANL Mehedinti - Consiliul Judetean Mehedinti</t>
  </si>
  <si>
    <t>achizitie pachet software antivirus -AS Computer SRL</t>
  </si>
  <si>
    <t>obiecte inventar Antares Romania SRL</t>
  </si>
  <si>
    <t>debit Burlacu Daniela</t>
  </si>
  <si>
    <t>protocol - Esth CAS Expert SRL</t>
  </si>
  <si>
    <t>chelt intretinere ANL Oradea- ISC Bihor</t>
  </si>
  <si>
    <t>chelt intretinere ANL Arges- Judetul Arges</t>
  </si>
  <si>
    <t>reparatii auto - Auto Constant SRL</t>
  </si>
  <si>
    <t>servicii postale Fan Courier Express SRL</t>
  </si>
  <si>
    <t>palete cafea  Universal Gapo SRL</t>
  </si>
  <si>
    <t>protocol-Universal Gapo SRL</t>
  </si>
  <si>
    <t>protocol- Selgros Berceni SRL</t>
  </si>
  <si>
    <t>spalare auto  OMV Petrom Marketing SRL</t>
  </si>
  <si>
    <t>baterie auto -Amper Media SRL</t>
  </si>
  <si>
    <t>decont servicii postale Fan Courier Express SRL</t>
  </si>
  <si>
    <t>servicii postale CN Posta Romana SRL</t>
  </si>
  <si>
    <t>spalat  auto  OMV Petrom Marketing SRL</t>
  </si>
  <si>
    <t>decont serv postale Fan Courier Express SRL</t>
  </si>
  <si>
    <t>spalat  auto  Sanrino Impex SRL</t>
  </si>
  <si>
    <t>Taxa drum parc auto ANL Scala Assistance SRL</t>
  </si>
  <si>
    <t>reparatii auto - Auto Becoro SRL</t>
  </si>
  <si>
    <t>ITP - REDONECAR ITP SRL</t>
  </si>
  <si>
    <t>Taxa ANCPI</t>
  </si>
  <si>
    <t xml:space="preserve">                                                                                        Perioada : Ianuarie 2022</t>
  </si>
  <si>
    <t>Consiliul Judetean Timis - intretinere ANL Timis</t>
  </si>
  <si>
    <t>Judetul Satu Mare -intretinere ANL Satu Mare</t>
  </si>
  <si>
    <t>Locativa SA  -intretinere ANL Botosani</t>
  </si>
  <si>
    <t>taxa timbru- Primarisa Sector 3</t>
  </si>
  <si>
    <t>RA Monitorul Oficial -publicare anunt concursuri</t>
  </si>
  <si>
    <t>aProfesional Global Press Srl - publicare anunt concursuri</t>
  </si>
  <si>
    <t>impozit CA</t>
  </si>
  <si>
    <t>Impozit salarii</t>
  </si>
  <si>
    <t>CAS salarii</t>
  </si>
  <si>
    <t>CAS CA</t>
  </si>
  <si>
    <t>CASS salariati</t>
  </si>
  <si>
    <t>CASS CA</t>
  </si>
  <si>
    <t>Posta Romana - taxe postale</t>
  </si>
  <si>
    <t>Romgermed  Vacaresti Srl -medicina muncii</t>
  </si>
  <si>
    <t>Preda &amp;Fiii Instal Srl -lucrari intretinere sediu ANL</t>
  </si>
  <si>
    <t>Dir. Gen de Salubritate S3 serv salubritate sediu ANL</t>
  </si>
  <si>
    <t>CIP Avantaje Srl curatenie sediu ANL</t>
  </si>
  <si>
    <t>Team Force Security Srl  paza sediu ANL</t>
  </si>
  <si>
    <t>Xerox - service echipamente xerox</t>
  </si>
  <si>
    <t>decont servicii postale</t>
  </si>
  <si>
    <t xml:space="preserve">Sector 3 al Municipiului Bucuresti -Impozit auto </t>
  </si>
  <si>
    <t>Dante International -cartus imprimanta</t>
  </si>
  <si>
    <t xml:space="preserve">Salarii </t>
  </si>
  <si>
    <t>Scala Assistance SRL -taxa drum parc auto ANL</t>
  </si>
  <si>
    <t>Fan Courier Express taxe postale</t>
  </si>
  <si>
    <t>Gravura Laser si Chei Srl placuta gravata director general</t>
  </si>
  <si>
    <t>Auto Constant Srl - ITP B83WMT</t>
  </si>
  <si>
    <t xml:space="preserve"> Bucuresti New York Import Export piese schimb /lampa B84WMT</t>
  </si>
  <si>
    <t>indemnizatie CA</t>
  </si>
  <si>
    <t>SD Prestige Impex 97 Srl ITP B94WMS</t>
  </si>
  <si>
    <t>SD Prestige Impex 97 Srl reparatii auto B 777 ANL</t>
  </si>
  <si>
    <t>Inter Broker de Asigurare SA polite RCA parc auto ANL</t>
  </si>
  <si>
    <t xml:space="preserve">Telekom Romania Communications </t>
  </si>
  <si>
    <t xml:space="preserve">Nexus -SPN onorariu procura </t>
  </si>
  <si>
    <t>Openvision Data Srl serv asistenta si mentenanta IT sediu ANL</t>
  </si>
  <si>
    <t>ISC Bihor intretinere ANL Bihor</t>
  </si>
  <si>
    <t xml:space="preserve">Taxa ANCPI </t>
  </si>
  <si>
    <t xml:space="preserve">                                                                                        Perioada : Februarie  2022</t>
  </si>
  <si>
    <t xml:space="preserve">                                                                                        Perioada : Februarie 2022</t>
  </si>
  <si>
    <t xml:space="preserve">                                                                                        Perioada : </t>
  </si>
  <si>
    <t xml:space="preserve">                                                                                        Perioada : MAI </t>
  </si>
  <si>
    <t>1</t>
  </si>
  <si>
    <t>Engie Romania Sa -gaze</t>
  </si>
  <si>
    <t xml:space="preserve">Apa Nova Bucuresti - serv apa si canalizare </t>
  </si>
  <si>
    <t>Cotiga Daniel II -reparatii auto B 29WMS</t>
  </si>
  <si>
    <t>CN Posta Romana - taxe postale</t>
  </si>
  <si>
    <t>3</t>
  </si>
  <si>
    <t>20.02.</t>
  </si>
  <si>
    <t>Preda si Fiii Instal srl -servicii reparatii curente si intretinere sediu ANL</t>
  </si>
  <si>
    <t>Total 20.02.</t>
  </si>
  <si>
    <t>Profesional Global Press SRL - anunt concurs</t>
  </si>
  <si>
    <t xml:space="preserve">Compania De Informatica Neamt - abonament  Lex Expert </t>
  </si>
  <si>
    <t>DDD Constance Perfect Clean SRL</t>
  </si>
  <si>
    <t>Locativa SA - intret ANL Botosani -, apa, canalizare, gaz dec 2021</t>
  </si>
  <si>
    <t>Judetul Arges - chelt intretinere ANL Arges  apa, canal, salubritate - decembrie 2021</t>
  </si>
  <si>
    <t>Judetul Arges - chelt intretinere ANL  Arges  intretinere lift- decembrie 2021</t>
  </si>
  <si>
    <t>Judetul Arges - chelt intretinere ANL Arges  energie electr, apa calda, caldura- decembrie 2021</t>
  </si>
  <si>
    <t xml:space="preserve">Primaria Sector 3- taxa judiciara de timbru </t>
  </si>
  <si>
    <t xml:space="preserve">Primaria sector 3- taxa  timbru </t>
  </si>
  <si>
    <t>despagubiri</t>
  </si>
  <si>
    <t>4</t>
  </si>
  <si>
    <t xml:space="preserve">Primaria sect 3 - taxa  de timbru </t>
  </si>
  <si>
    <t>8</t>
  </si>
  <si>
    <t>ISC -IRC Sud Vest -penalitati</t>
  </si>
  <si>
    <t>Regia Autonoma Monitorul Oficial</t>
  </si>
  <si>
    <t>Omv Petrom - carburant</t>
  </si>
  <si>
    <t>Solutions Line srl -masti faciale</t>
  </si>
  <si>
    <t>OpenVision Data Srl - asistenta, mentenanta IT+serv IT+VPS sediu ANL</t>
  </si>
  <si>
    <t>Mics Software Srl - asistenta tehnica program salarii</t>
  </si>
  <si>
    <t xml:space="preserve">Cometa SA - asistenta tehnica program contabilitate SQL </t>
  </si>
  <si>
    <t>14</t>
  </si>
  <si>
    <t>15</t>
  </si>
  <si>
    <t>17</t>
  </si>
  <si>
    <t xml:space="preserve"> impozit salarii </t>
  </si>
  <si>
    <t xml:space="preserve">impozit  CA </t>
  </si>
  <si>
    <t xml:space="preserve">CAS salariati </t>
  </si>
  <si>
    <t xml:space="preserve"> CAS CA</t>
  </si>
  <si>
    <t>Fond handicap</t>
  </si>
  <si>
    <t>Contributia Asiguratorie de Munca</t>
  </si>
  <si>
    <t>ONRC-publicare act</t>
  </si>
  <si>
    <t xml:space="preserve">Team Force Security- paza sediu ANL </t>
  </si>
  <si>
    <t>Cip Avantaj Srl - curatenie sediu ANL</t>
  </si>
  <si>
    <t>Evident Group Srl -hartie copiator</t>
  </si>
  <si>
    <t xml:space="preserve">DDD Constance Perfect Clean SRL- Dezinfectie sediu ANL </t>
  </si>
  <si>
    <t>Locativa SA - intret ANL Botosani -lift februarie 2022</t>
  </si>
  <si>
    <t>Ber's New Solutions SRL -dezinfectant  pentru maini</t>
  </si>
  <si>
    <t>DGEFPL - taxa cladiri juridice 2022</t>
  </si>
  <si>
    <t>Cons jud Mehedinti-energie  termica</t>
  </si>
  <si>
    <t xml:space="preserve">Judetul Satu Mare- chelt intretinere Anl Satu Mare </t>
  </si>
  <si>
    <t xml:space="preserve">Consiliul Judetean Timis -chelt intretinere ANL Timis </t>
  </si>
  <si>
    <t>23</t>
  </si>
  <si>
    <t>Primaria sect 3 - certificat de grefa</t>
  </si>
  <si>
    <t>24</t>
  </si>
  <si>
    <t>Concediu de odihna compensat</t>
  </si>
  <si>
    <t>Orange Romania - serv telefonie mobila</t>
  </si>
  <si>
    <t>Distributie Energie Electrica Romania -bransament electric,   b-dul Garii, Brasov</t>
  </si>
  <si>
    <t>CNCIR SA -inspectie tehnica cazane apa calda -sediu ANL</t>
  </si>
  <si>
    <t>Institutia Prefectului jud Mehedinti, chelt intretinere  ANL Mehedinti</t>
  </si>
  <si>
    <t>18</t>
  </si>
  <si>
    <t>ANCPI - extras carte funciara</t>
  </si>
  <si>
    <t>Kaufland Romania -gospodaresti</t>
  </si>
  <si>
    <t>Kaufland Romania , Galex Impex -protocol</t>
  </si>
  <si>
    <t>2</t>
  </si>
  <si>
    <t>Fan Courier Express Srl - taxe curier</t>
  </si>
  <si>
    <t>Sunny Blinds - obiecte inventar jaluzele</t>
  </si>
  <si>
    <t>Altex Romania -obiecte inventar espressor</t>
  </si>
  <si>
    <t>Auto Constant Srl - ITP B777 ANL</t>
  </si>
  <si>
    <t>Dante International SA -obiecte inventar</t>
  </si>
  <si>
    <t>N.H.D Total Hygiene Distribution-gospodaresti</t>
  </si>
  <si>
    <t>Scala Assistance SRL - taxa drum B777ANL, B88WMD, B92WMD</t>
  </si>
  <si>
    <t>Hornbach - obiecte inventar</t>
  </si>
  <si>
    <t>Supermarket la Cocos -protocol</t>
  </si>
  <si>
    <t>salarii</t>
  </si>
  <si>
    <t>Universal Gapo -gospodaresti</t>
  </si>
  <si>
    <t>22</t>
  </si>
  <si>
    <t>Universal Gapo -protocol</t>
  </si>
  <si>
    <t>ISC Bihor -chelt intretinere spatiu birou ANL Bihor</t>
  </si>
  <si>
    <t xml:space="preserve">Municipiul Piatra Neamt-chelt intretinere spatiu birou ANL Neamt </t>
  </si>
  <si>
    <t xml:space="preserve">ISC Bihor- chirie spatiu birou ANL Bihor </t>
  </si>
  <si>
    <t xml:space="preserve">Total 65.01 </t>
  </si>
  <si>
    <t>cotizatie sindicat</t>
  </si>
  <si>
    <t>28</t>
  </si>
  <si>
    <t>dif CASS</t>
  </si>
  <si>
    <t>constructii</t>
  </si>
  <si>
    <t xml:space="preserve">Total 71.01.01 </t>
  </si>
  <si>
    <t>Leroy Merlin Romania Srl- placi tavan casetat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</si>
</sst>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15" fillId="0" borderId="1" xfId="0" applyFont="1" applyBorder="1"/>
    <xf numFmtId="0" fontId="0" fillId="0" borderId="1" xfId="0" applyFont="1" applyBorder="1"/>
    <xf numFmtId="0" fontId="0" fillId="0" borderId="1" xfId="0" applyBorder="1"/>
    <xf numFmtId="4" fontId="17" fillId="0" borderId="1" xfId="0" applyNumberFormat="1" applyFont="1" applyBorder="1" applyAlignment="1">
      <alignment horizontal="right"/>
    </xf>
    <xf numFmtId="0" fontId="17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6" fillId="0" borderId="2" xfId="0" applyFont="1" applyBorder="1"/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/>
    <xf numFmtId="4" fontId="0" fillId="0" borderId="1" xfId="0" applyNumberFormat="1" applyFont="1" applyBorder="1" applyAlignment="1"/>
    <xf numFmtId="0" fontId="16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0" borderId="1" xfId="0" applyNumberFormat="1" applyFont="1" applyBorder="1" applyAlignment="1">
      <alignment horizontal="left"/>
    </xf>
    <xf numFmtId="2" fontId="16" fillId="0" borderId="1" xfId="0" applyNumberFormat="1" applyFont="1" applyBorder="1" applyAlignment="1">
      <alignment horizontal="left"/>
    </xf>
    <xf numFmtId="4" fontId="16" fillId="0" borderId="0" xfId="0" applyNumberFormat="1" applyFont="1"/>
    <xf numFmtId="4" fontId="0" fillId="0" borderId="0" xfId="0" applyNumberFormat="1"/>
    <xf numFmtId="4" fontId="16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16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4" fontId="0" fillId="0" borderId="0" xfId="0" applyNumberFormat="1" applyFill="1"/>
    <xf numFmtId="0" fontId="0" fillId="0" borderId="1" xfId="0" applyFont="1" applyFill="1" applyBorder="1"/>
    <xf numFmtId="0" fontId="0" fillId="0" borderId="0" xfId="0" applyFill="1"/>
    <xf numFmtId="4" fontId="16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" fontId="0" fillId="0" borderId="1" xfId="0" applyNumberFormat="1" applyFill="1" applyBorder="1"/>
    <xf numFmtId="4" fontId="16" fillId="0" borderId="1" xfId="0" applyNumberFormat="1" applyFont="1" applyFill="1" applyBorder="1"/>
    <xf numFmtId="2" fontId="17" fillId="0" borderId="1" xfId="0" applyNumberFormat="1" applyFont="1" applyBorder="1" applyAlignment="1">
      <alignment horizontal="left"/>
    </xf>
    <xf numFmtId="2" fontId="18" fillId="0" borderId="1" xfId="0" applyNumberFormat="1" applyFont="1" applyBorder="1" applyAlignment="1">
      <alignment horizontal="left"/>
    </xf>
    <xf numFmtId="0" fontId="16" fillId="2" borderId="0" xfId="0" applyFont="1" applyFill="1"/>
    <xf numFmtId="0" fontId="16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>
      <alignment horizontal="right"/>
    </xf>
    <xf numFmtId="0" fontId="0" fillId="2" borderId="1" xfId="0" applyFont="1" applyFill="1" applyBorder="1"/>
    <xf numFmtId="4" fontId="17" fillId="2" borderId="1" xfId="0" applyNumberFormat="1" applyFont="1" applyFill="1" applyBorder="1" applyAlignment="1"/>
    <xf numFmtId="4" fontId="17" fillId="2" borderId="1" xfId="0" applyNumberFormat="1" applyFont="1" applyFill="1" applyBorder="1" applyAlignment="1">
      <alignment horizontal="right"/>
    </xf>
    <xf numFmtId="0" fontId="0" fillId="2" borderId="0" xfId="0" applyFill="1"/>
    <xf numFmtId="49" fontId="0" fillId="0" borderId="1" xfId="0" applyNumberFormat="1" applyFont="1" applyFill="1" applyBorder="1" applyAlignment="1">
      <alignment horizontal="right"/>
    </xf>
    <xf numFmtId="17" fontId="16" fillId="0" borderId="0" xfId="0" applyNumberFormat="1" applyFont="1"/>
    <xf numFmtId="4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49" fontId="0" fillId="0" borderId="1" xfId="0" applyNumberForma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17" fillId="0" borderId="1" xfId="0" applyFont="1" applyFill="1" applyBorder="1"/>
    <xf numFmtId="49" fontId="0" fillId="0" borderId="2" xfId="0" applyNumberFormat="1" applyFont="1" applyBorder="1"/>
    <xf numFmtId="0" fontId="16" fillId="0" borderId="3" xfId="0" applyFont="1" applyFill="1" applyBorder="1"/>
    <xf numFmtId="4" fontId="0" fillId="2" borderId="1" xfId="0" applyNumberFormat="1" applyFont="1" applyFill="1" applyBorder="1" applyAlignment="1"/>
    <xf numFmtId="14" fontId="0" fillId="0" borderId="2" xfId="0" applyNumberFormat="1" applyFont="1" applyBorder="1" applyAlignment="1">
      <alignment horizontal="left"/>
    </xf>
    <xf numFmtId="49" fontId="0" fillId="0" borderId="1" xfId="0" applyNumberFormat="1" applyFont="1" applyBorder="1"/>
    <xf numFmtId="0" fontId="14" fillId="0" borderId="1" xfId="0" applyFont="1" applyBorder="1"/>
    <xf numFmtId="49" fontId="14" fillId="0" borderId="1" xfId="0" applyNumberFormat="1" applyFont="1" applyBorder="1"/>
    <xf numFmtId="49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9" fontId="0" fillId="0" borderId="2" xfId="0" applyNumberFormat="1" applyFont="1" applyBorder="1" applyAlignment="1">
      <alignment horizontal="left"/>
    </xf>
    <xf numFmtId="49" fontId="14" fillId="0" borderId="0" xfId="0" applyNumberFormat="1" applyFont="1" applyBorder="1"/>
    <xf numFmtId="0" fontId="19" fillId="0" borderId="0" xfId="0" applyFont="1" applyAlignment="1">
      <alignment horizontal="left"/>
    </xf>
    <xf numFmtId="0" fontId="0" fillId="0" borderId="0" xfId="0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0" fillId="0" borderId="1" xfId="0" applyBorder="1"/>
    <xf numFmtId="49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6" fillId="0" borderId="2" xfId="0" applyFont="1" applyBorder="1"/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/>
    <xf numFmtId="4" fontId="0" fillId="0" borderId="1" xfId="0" applyNumberFormat="1" applyFont="1" applyBorder="1" applyAlignment="1"/>
    <xf numFmtId="0" fontId="16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0" borderId="1" xfId="0" applyNumberFormat="1" applyFont="1" applyBorder="1" applyAlignment="1">
      <alignment horizontal="left"/>
    </xf>
    <xf numFmtId="2" fontId="16" fillId="0" borderId="1" xfId="0" applyNumberFormat="1" applyFont="1" applyBorder="1" applyAlignment="1">
      <alignment horizontal="left"/>
    </xf>
    <xf numFmtId="4" fontId="0" fillId="0" borderId="0" xfId="0" applyNumberFormat="1"/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17" fontId="16" fillId="0" borderId="0" xfId="0" applyNumberFormat="1" applyFont="1"/>
    <xf numFmtId="49" fontId="0" fillId="0" borderId="1" xfId="0" applyNumberFormat="1" applyFill="1" applyBorder="1" applyAlignment="1">
      <alignment horizontal="right"/>
    </xf>
    <xf numFmtId="4" fontId="0" fillId="2" borderId="1" xfId="0" applyNumberFormat="1" applyFont="1" applyFill="1" applyBorder="1" applyAlignment="1"/>
    <xf numFmtId="14" fontId="0" fillId="0" borderId="2" xfId="0" applyNumberFormat="1" applyFont="1" applyBorder="1" applyAlignment="1">
      <alignment horizontal="left"/>
    </xf>
    <xf numFmtId="14" fontId="0" fillId="0" borderId="2" xfId="0" applyNumberFormat="1" applyBorder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15" fillId="0" borderId="1" xfId="0" applyFont="1" applyBorder="1"/>
    <xf numFmtId="0" fontId="0" fillId="0" borderId="1" xfId="0" applyFont="1" applyBorder="1"/>
    <xf numFmtId="0" fontId="0" fillId="0" borderId="1" xfId="0" applyBorder="1"/>
    <xf numFmtId="4" fontId="17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right"/>
    </xf>
    <xf numFmtId="4" fontId="0" fillId="0" borderId="0" xfId="0" applyNumberFormat="1"/>
    <xf numFmtId="4" fontId="16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16" fillId="0" borderId="1" xfId="0" applyNumberFormat="1" applyFont="1" applyBorder="1"/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49" fontId="0" fillId="0" borderId="1" xfId="0" applyNumberForma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0" fillId="0" borderId="1" xfId="0" applyBorder="1"/>
    <xf numFmtId="49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6" fillId="0" borderId="2" xfId="0" applyFont="1" applyBorder="1"/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/>
    <xf numFmtId="4" fontId="0" fillId="0" borderId="1" xfId="0" applyNumberFormat="1" applyFont="1" applyBorder="1" applyAlignment="1"/>
    <xf numFmtId="0" fontId="16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0" borderId="1" xfId="0" applyNumberFormat="1" applyFont="1" applyBorder="1" applyAlignment="1">
      <alignment horizontal="left"/>
    </xf>
    <xf numFmtId="2" fontId="16" fillId="0" borderId="1" xfId="0" applyNumberFormat="1" applyFont="1" applyBorder="1" applyAlignment="1">
      <alignment horizontal="left"/>
    </xf>
    <xf numFmtId="4" fontId="0" fillId="0" borderId="0" xfId="0" applyNumberFormat="1"/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17" fontId="16" fillId="0" borderId="0" xfId="0" applyNumberFormat="1" applyFont="1"/>
    <xf numFmtId="49" fontId="0" fillId="0" borderId="1" xfId="0" applyNumberFormat="1" applyFill="1" applyBorder="1" applyAlignment="1">
      <alignment horizontal="right"/>
    </xf>
    <xf numFmtId="4" fontId="0" fillId="2" borderId="1" xfId="0" applyNumberFormat="1" applyFont="1" applyFill="1" applyBorder="1" applyAlignment="1"/>
    <xf numFmtId="14" fontId="0" fillId="0" borderId="2" xfId="0" applyNumberFormat="1" applyFont="1" applyBorder="1" applyAlignment="1">
      <alignment horizontal="left"/>
    </xf>
    <xf numFmtId="14" fontId="0" fillId="0" borderId="2" xfId="0" applyNumberFormat="1" applyBorder="1"/>
    <xf numFmtId="2" fontId="0" fillId="0" borderId="0" xfId="0" applyNumberFormat="1" applyFont="1" applyBorder="1" applyAlignment="1">
      <alignment horizontal="left"/>
    </xf>
    <xf numFmtId="0" fontId="0" fillId="0" borderId="0" xfId="0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15" fillId="0" borderId="1" xfId="0" applyFont="1" applyBorder="1"/>
    <xf numFmtId="0" fontId="0" fillId="0" borderId="1" xfId="0" applyFont="1" applyBorder="1"/>
    <xf numFmtId="0" fontId="0" fillId="0" borderId="1" xfId="0" applyBorder="1"/>
    <xf numFmtId="4" fontId="17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right"/>
    </xf>
    <xf numFmtId="4" fontId="0" fillId="0" borderId="0" xfId="0" applyNumberFormat="1"/>
    <xf numFmtId="4" fontId="16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16" fillId="0" borderId="1" xfId="0" applyNumberFormat="1" applyFont="1" applyBorder="1"/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49" fontId="0" fillId="0" borderId="1" xfId="0" applyNumberForma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" xfId="0" applyFont="1" applyFill="1" applyBorder="1"/>
    <xf numFmtId="49" fontId="16" fillId="0" borderId="1" xfId="0" applyNumberFormat="1" applyFont="1" applyBorder="1" applyAlignment="1">
      <alignment horizontal="left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19" fillId="0" borderId="1" xfId="0" applyNumberFormat="1" applyFont="1" applyBorder="1" applyAlignment="1">
      <alignment horizontal="right"/>
    </xf>
    <xf numFmtId="49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0" fillId="0" borderId="0" xfId="0" applyFont="1" applyBorder="1"/>
    <xf numFmtId="0" fontId="12" fillId="0" borderId="1" xfId="0" applyFont="1" applyBorder="1"/>
    <xf numFmtId="0" fontId="11" fillId="0" borderId="1" xfId="0" applyFont="1" applyBorder="1"/>
    <xf numFmtId="49" fontId="10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0" fontId="7" fillId="0" borderId="1" xfId="0" applyFont="1" applyBorder="1"/>
    <xf numFmtId="49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49" fontId="5" fillId="0" borderId="1" xfId="0" applyNumberFormat="1" applyFont="1" applyBorder="1" applyAlignment="1">
      <alignment horizontal="right"/>
    </xf>
    <xf numFmtId="0" fontId="16" fillId="0" borderId="4" xfId="0" applyFont="1" applyBorder="1"/>
    <xf numFmtId="49" fontId="0" fillId="0" borderId="4" xfId="0" applyNumberFormat="1" applyFont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0" fontId="5" fillId="0" borderId="1" xfId="0" applyFont="1" applyBorder="1"/>
    <xf numFmtId="2" fontId="5" fillId="0" borderId="1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2" fontId="19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49" fontId="3" fillId="0" borderId="1" xfId="0" applyNumberFormat="1" applyFont="1" applyBorder="1" applyAlignment="1">
      <alignment horizontal="right"/>
    </xf>
    <xf numFmtId="4" fontId="19" fillId="0" borderId="0" xfId="0" applyNumberFormat="1" applyFont="1"/>
    <xf numFmtId="4" fontId="12" fillId="0" borderId="1" xfId="0" applyNumberFormat="1" applyFont="1" applyFill="1" applyBorder="1" applyAlignment="1">
      <alignment horizontal="right"/>
    </xf>
    <xf numFmtId="0" fontId="19" fillId="0" borderId="1" xfId="0" applyFont="1" applyBorder="1"/>
    <xf numFmtId="0" fontId="2" fillId="0" borderId="1" xfId="0" applyFont="1" applyFill="1" applyBorder="1"/>
    <xf numFmtId="4" fontId="19" fillId="0" borderId="1" xfId="0" applyNumberFormat="1" applyFont="1" applyBorder="1"/>
    <xf numFmtId="0" fontId="16" fillId="0" borderId="0" xfId="0" applyFont="1" applyFill="1"/>
    <xf numFmtId="0" fontId="16" fillId="0" borderId="1" xfId="0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right"/>
    </xf>
    <xf numFmtId="4" fontId="16" fillId="0" borderId="0" xfId="0" applyNumberFormat="1" applyFont="1" applyFill="1"/>
    <xf numFmtId="4" fontId="16" fillId="0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/>
    <xf numFmtId="17" fontId="16" fillId="0" borderId="0" xfId="0" applyNumberFormat="1" applyFont="1" applyFill="1"/>
    <xf numFmtId="16" fontId="0" fillId="0" borderId="1" xfId="0" applyNumberFormat="1" applyFont="1" applyBorder="1"/>
    <xf numFmtId="4" fontId="19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20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activeCell="N26" sqref="N26"/>
    </sheetView>
  </sheetViews>
  <sheetFormatPr defaultRowHeight="15"/>
  <cols>
    <col min="1" max="1" width="24.7109375" customWidth="1"/>
    <col min="2" max="2" width="14" customWidth="1"/>
    <col min="3" max="3" width="10.85546875" customWidth="1"/>
    <col min="4" max="4" width="16.5703125" style="28" customWidth="1"/>
    <col min="5" max="5" width="46.85546875" customWidth="1"/>
  </cols>
  <sheetData>
    <row r="1" spans="1:5">
      <c r="A1" s="2" t="s">
        <v>0</v>
      </c>
      <c r="B1" s="2"/>
      <c r="C1" s="2"/>
      <c r="D1" s="27"/>
      <c r="E1" s="1"/>
    </row>
    <row r="2" spans="1:5">
      <c r="A2" s="2" t="s">
        <v>1</v>
      </c>
      <c r="B2" s="2"/>
      <c r="C2" s="2"/>
      <c r="D2" s="27"/>
      <c r="E2" s="1"/>
    </row>
    <row r="3" spans="1:5">
      <c r="A3" s="1"/>
      <c r="B3" s="1"/>
      <c r="C3" s="1"/>
      <c r="E3" s="1"/>
    </row>
    <row r="4" spans="1:5">
      <c r="A4" s="2" t="s">
        <v>2</v>
      </c>
      <c r="B4" s="2"/>
      <c r="C4" s="2"/>
      <c r="D4" s="27"/>
      <c r="E4" s="2"/>
    </row>
    <row r="5" spans="1:5">
      <c r="A5" s="2" t="s">
        <v>3</v>
      </c>
      <c r="B5" s="2"/>
      <c r="C5" s="2"/>
      <c r="D5" s="27"/>
      <c r="E5" s="2"/>
    </row>
    <row r="6" spans="1:5">
      <c r="A6" s="2"/>
      <c r="B6" s="2"/>
      <c r="C6" s="2"/>
      <c r="D6" s="27"/>
      <c r="E6" s="2"/>
    </row>
    <row r="7" spans="1:5" ht="15.75" customHeight="1">
      <c r="A7" s="2"/>
      <c r="B7" s="2"/>
      <c r="C7" s="2"/>
      <c r="D7" s="27"/>
      <c r="E7" s="2"/>
    </row>
    <row r="8" spans="1:5">
      <c r="A8" s="2" t="s">
        <v>610</v>
      </c>
      <c r="B8" s="2"/>
      <c r="C8" s="2"/>
      <c r="D8" s="27"/>
      <c r="E8" s="2"/>
    </row>
    <row r="9" spans="1:5">
      <c r="A9" s="1"/>
      <c r="B9" s="1"/>
      <c r="C9" s="1"/>
      <c r="E9" s="1"/>
    </row>
    <row r="10" spans="1:5">
      <c r="A10" s="3" t="s">
        <v>4</v>
      </c>
      <c r="B10" s="4" t="s">
        <v>5</v>
      </c>
      <c r="C10" s="4" t="s">
        <v>6</v>
      </c>
      <c r="D10" s="29" t="s">
        <v>7</v>
      </c>
      <c r="E10" s="4" t="s">
        <v>8</v>
      </c>
    </row>
    <row r="11" spans="1:5">
      <c r="A11" s="5" t="s">
        <v>9</v>
      </c>
      <c r="B11" s="9" t="s">
        <v>27</v>
      </c>
      <c r="C11" s="17" t="s">
        <v>67</v>
      </c>
      <c r="D11" s="179">
        <v>28981</v>
      </c>
      <c r="E11" s="8" t="s">
        <v>633</v>
      </c>
    </row>
    <row r="12" spans="1:5">
      <c r="A12" s="5"/>
      <c r="B12" s="9"/>
      <c r="C12" s="17" t="s">
        <v>70</v>
      </c>
      <c r="D12" s="179">
        <v>55790</v>
      </c>
      <c r="E12" s="8" t="s">
        <v>618</v>
      </c>
    </row>
    <row r="13" spans="1:5">
      <c r="A13" s="5"/>
      <c r="B13" s="9"/>
      <c r="C13" s="17" t="s">
        <v>70</v>
      </c>
      <c r="D13" s="179">
        <v>-417</v>
      </c>
      <c r="E13" s="135" t="s">
        <v>618</v>
      </c>
    </row>
    <row r="14" spans="1:5">
      <c r="A14" s="5"/>
      <c r="B14" s="9"/>
      <c r="C14" s="17" t="s">
        <v>70</v>
      </c>
      <c r="D14" s="179">
        <v>216737</v>
      </c>
      <c r="E14" s="8" t="s">
        <v>619</v>
      </c>
    </row>
    <row r="15" spans="1:5">
      <c r="A15" s="5"/>
      <c r="B15" s="9"/>
      <c r="C15" s="17" t="s">
        <v>70</v>
      </c>
      <c r="D15" s="179">
        <v>-1603</v>
      </c>
      <c r="E15" s="135" t="s">
        <v>619</v>
      </c>
    </row>
    <row r="16" spans="1:5">
      <c r="A16" s="5"/>
      <c r="B16" s="9"/>
      <c r="C16" s="174" t="s">
        <v>70</v>
      </c>
      <c r="D16" s="179">
        <v>85537</v>
      </c>
      <c r="E16" s="171" t="s">
        <v>621</v>
      </c>
    </row>
    <row r="17" spans="1:6">
      <c r="A17" s="5"/>
      <c r="B17" s="9"/>
      <c r="C17" s="6" t="s">
        <v>70</v>
      </c>
      <c r="D17" s="179">
        <v>-641</v>
      </c>
      <c r="E17" s="171" t="s">
        <v>621</v>
      </c>
    </row>
    <row r="18" spans="1:6">
      <c r="A18" s="5"/>
      <c r="B18" s="9"/>
      <c r="C18" s="6" t="s">
        <v>70</v>
      </c>
      <c r="D18" s="179">
        <f>F18</f>
        <v>6451</v>
      </c>
      <c r="E18" s="8" t="s">
        <v>11</v>
      </c>
      <c r="F18">
        <f>1500+980+125+60+190+120+510+983+100+1300+583</f>
        <v>6451</v>
      </c>
    </row>
    <row r="19" spans="1:6">
      <c r="A19" s="5"/>
      <c r="B19" s="9"/>
      <c r="C19" s="6" t="s">
        <v>70</v>
      </c>
      <c r="D19" s="179">
        <f>206907-7081-46626-888</f>
        <v>152312</v>
      </c>
      <c r="E19" s="8" t="s">
        <v>10</v>
      </c>
    </row>
    <row r="20" spans="1:6" s="161" customFormat="1">
      <c r="A20" s="164"/>
      <c r="B20" s="167"/>
      <c r="C20" s="165" t="s">
        <v>70</v>
      </c>
      <c r="D20" s="179">
        <f>131318-36554</f>
        <v>94764</v>
      </c>
      <c r="E20" s="135" t="s">
        <v>10</v>
      </c>
    </row>
    <row r="21" spans="1:6" s="161" customFormat="1">
      <c r="A21" s="164"/>
      <c r="B21" s="167"/>
      <c r="C21" s="165" t="s">
        <v>70</v>
      </c>
      <c r="D21" s="179">
        <v>44597</v>
      </c>
      <c r="E21" s="135" t="s">
        <v>10</v>
      </c>
    </row>
    <row r="22" spans="1:6" s="161" customFormat="1">
      <c r="A22" s="164"/>
      <c r="B22" s="167"/>
      <c r="C22" s="165" t="s">
        <v>70</v>
      </c>
      <c r="D22" s="179">
        <v>90532</v>
      </c>
      <c r="E22" s="135" t="s">
        <v>10</v>
      </c>
    </row>
    <row r="23" spans="1:6">
      <c r="A23" s="3" t="s">
        <v>12</v>
      </c>
      <c r="B23" s="3"/>
      <c r="C23" s="10"/>
      <c r="D23" s="11">
        <f>SUM(D11:D22)</f>
        <v>773040</v>
      </c>
      <c r="E23" s="12"/>
    </row>
    <row r="24" spans="1:6">
      <c r="A24" s="13" t="s">
        <v>13</v>
      </c>
      <c r="B24" s="13"/>
      <c r="C24" s="6" t="s">
        <v>70</v>
      </c>
      <c r="D24" s="7">
        <v>46626</v>
      </c>
      <c r="E24" s="13" t="s">
        <v>14</v>
      </c>
    </row>
    <row r="25" spans="1:6">
      <c r="A25" s="3" t="s">
        <v>15</v>
      </c>
      <c r="B25" s="3"/>
      <c r="C25" s="10"/>
      <c r="D25" s="11">
        <f>D24</f>
        <v>46626</v>
      </c>
      <c r="E25" s="3"/>
    </row>
    <row r="26" spans="1:6">
      <c r="A26" s="13" t="s">
        <v>16</v>
      </c>
      <c r="B26" s="13"/>
      <c r="C26" s="17" t="s">
        <v>70</v>
      </c>
      <c r="D26" s="7">
        <v>1093</v>
      </c>
      <c r="E26" s="13" t="s">
        <v>617</v>
      </c>
    </row>
    <row r="27" spans="1:6">
      <c r="A27" s="13"/>
      <c r="B27" s="13"/>
      <c r="C27" s="17" t="s">
        <v>70</v>
      </c>
      <c r="D27" s="7">
        <v>4216</v>
      </c>
      <c r="E27" s="13" t="s">
        <v>620</v>
      </c>
    </row>
    <row r="28" spans="1:6" s="161" customFormat="1">
      <c r="A28" s="171"/>
      <c r="B28" s="171"/>
      <c r="C28" s="174" t="s">
        <v>70</v>
      </c>
      <c r="D28" s="166">
        <v>1689</v>
      </c>
      <c r="E28" s="186" t="s">
        <v>622</v>
      </c>
    </row>
    <row r="29" spans="1:6" s="161" customFormat="1">
      <c r="A29" s="171"/>
      <c r="B29" s="171"/>
      <c r="C29" s="174" t="s">
        <v>187</v>
      </c>
      <c r="D29" s="166">
        <v>9416</v>
      </c>
      <c r="E29" s="171" t="s">
        <v>639</v>
      </c>
    </row>
    <row r="30" spans="1:6" s="161" customFormat="1">
      <c r="A30" s="171"/>
      <c r="B30" s="171"/>
      <c r="C30" s="174" t="s">
        <v>187</v>
      </c>
      <c r="D30" s="166">
        <v>450</v>
      </c>
      <c r="E30" s="171"/>
    </row>
    <row r="31" spans="1:6">
      <c r="A31" s="3" t="s">
        <v>17</v>
      </c>
      <c r="B31" s="3"/>
      <c r="C31" s="10"/>
      <c r="D31" s="11">
        <f>SUM(D26:D30)</f>
        <v>16864</v>
      </c>
      <c r="E31" s="14"/>
    </row>
    <row r="32" spans="1:6">
      <c r="A32" s="13" t="s">
        <v>18</v>
      </c>
      <c r="B32" s="13"/>
      <c r="C32" s="17"/>
      <c r="D32" s="7">
        <v>0</v>
      </c>
      <c r="E32" s="13"/>
    </row>
    <row r="33" spans="1:5" s="1" customFormat="1">
      <c r="A33" s="13"/>
      <c r="B33" s="13"/>
      <c r="C33" s="17"/>
      <c r="D33" s="7"/>
      <c r="E33" s="13"/>
    </row>
    <row r="34" spans="1:5">
      <c r="A34" s="3" t="s">
        <v>19</v>
      </c>
      <c r="B34" s="3"/>
      <c r="C34" s="10"/>
      <c r="D34" s="11">
        <f>SUM(D32:D33)</f>
        <v>0</v>
      </c>
      <c r="E34" s="14"/>
    </row>
    <row r="35" spans="1:5">
      <c r="A35" s="13" t="s">
        <v>20</v>
      </c>
      <c r="B35" s="13"/>
      <c r="C35" s="17" t="s">
        <v>70</v>
      </c>
      <c r="D35" s="7">
        <f>36554-346</f>
        <v>36208</v>
      </c>
      <c r="E35" s="13" t="s">
        <v>21</v>
      </c>
    </row>
    <row r="36" spans="1:5">
      <c r="A36" s="3" t="s">
        <v>22</v>
      </c>
      <c r="B36" s="3"/>
      <c r="C36" s="10"/>
      <c r="D36" s="11">
        <f>D35</f>
        <v>36208</v>
      </c>
      <c r="E36" s="3"/>
    </row>
    <row r="37" spans="1:5">
      <c r="A37" s="13" t="s">
        <v>23</v>
      </c>
      <c r="B37" s="13"/>
      <c r="C37" s="6" t="s">
        <v>70</v>
      </c>
      <c r="D37" s="15">
        <v>19724</v>
      </c>
      <c r="E37" s="16" t="s">
        <v>24</v>
      </c>
    </row>
    <row r="38" spans="1:5">
      <c r="A38" s="5"/>
      <c r="B38" s="9"/>
      <c r="C38" s="6" t="s">
        <v>70</v>
      </c>
      <c r="D38" s="7">
        <v>7088</v>
      </c>
      <c r="E38" s="8" t="s">
        <v>90</v>
      </c>
    </row>
    <row r="39" spans="1:5">
      <c r="A39" s="3" t="s">
        <v>25</v>
      </c>
      <c r="B39" s="3"/>
      <c r="C39" s="10"/>
      <c r="D39" s="11">
        <f>D37+D38</f>
        <v>26812</v>
      </c>
      <c r="E39" s="14"/>
    </row>
    <row r="40" spans="1:5">
      <c r="A40" s="14" t="s">
        <v>88</v>
      </c>
      <c r="B40" s="14"/>
      <c r="C40" s="14">
        <v>12</v>
      </c>
      <c r="D40" s="30">
        <v>888</v>
      </c>
      <c r="E40" s="14" t="s">
        <v>91</v>
      </c>
    </row>
    <row r="41" spans="1:5">
      <c r="A41" s="14" t="s">
        <v>89</v>
      </c>
      <c r="B41" s="14"/>
      <c r="C41" s="14"/>
      <c r="D41" s="31">
        <f>D40</f>
        <v>888</v>
      </c>
      <c r="E41" s="14"/>
    </row>
    <row r="42" spans="1:5">
      <c r="D42" s="28">
        <f>D23+D25+D31+D34+D36+D39+D41</f>
        <v>900438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D52" sqref="D52"/>
    </sheetView>
  </sheetViews>
  <sheetFormatPr defaultRowHeight="15"/>
  <cols>
    <col min="1" max="1" width="29.28515625" customWidth="1"/>
    <col min="2" max="2" width="10.28515625" customWidth="1"/>
    <col min="3" max="3" width="7.85546875" customWidth="1"/>
    <col min="4" max="4" width="14.28515625" customWidth="1"/>
    <col min="5" max="5" width="56.5703125" customWidth="1"/>
  </cols>
  <sheetData>
    <row r="1" spans="1:6">
      <c r="A1" s="2" t="s">
        <v>238</v>
      </c>
      <c r="B1" s="2"/>
      <c r="C1" s="2"/>
      <c r="D1" s="27"/>
      <c r="E1" s="1"/>
      <c r="F1" s="1"/>
    </row>
    <row r="2" spans="1:6">
      <c r="A2" s="2" t="s">
        <v>1</v>
      </c>
      <c r="B2" s="2"/>
      <c r="C2" s="2"/>
      <c r="D2" s="27"/>
      <c r="E2" s="1"/>
      <c r="F2" s="1"/>
    </row>
    <row r="3" spans="1:6">
      <c r="A3" s="1"/>
      <c r="B3" s="1"/>
      <c r="C3" s="1"/>
      <c r="D3" s="28"/>
      <c r="E3" s="1"/>
      <c r="F3" s="1"/>
    </row>
    <row r="4" spans="1:6">
      <c r="A4" s="2" t="s">
        <v>2</v>
      </c>
      <c r="B4" s="2"/>
      <c r="C4" s="2"/>
      <c r="D4" s="27"/>
      <c r="E4" s="2"/>
      <c r="F4" s="1"/>
    </row>
    <row r="5" spans="1:6">
      <c r="A5" s="2" t="s">
        <v>3</v>
      </c>
      <c r="B5" s="2"/>
      <c r="C5" s="2"/>
      <c r="D5" s="27"/>
      <c r="E5" s="2"/>
      <c r="F5" s="1"/>
    </row>
    <row r="6" spans="1:6">
      <c r="A6" s="2"/>
      <c r="B6" s="2"/>
      <c r="C6" s="2"/>
      <c r="D6" s="27"/>
      <c r="E6" s="2"/>
      <c r="F6" s="1"/>
    </row>
    <row r="7" spans="1:6">
      <c r="A7" s="2"/>
      <c r="B7" s="2"/>
      <c r="C7" s="2"/>
      <c r="D7" s="27"/>
      <c r="E7" s="2"/>
      <c r="F7" s="1"/>
    </row>
    <row r="8" spans="1:6">
      <c r="A8" s="2" t="s">
        <v>651</v>
      </c>
      <c r="B8" s="2"/>
      <c r="C8" s="2"/>
      <c r="D8" s="27"/>
      <c r="E8" s="2"/>
      <c r="F8" s="1"/>
    </row>
    <row r="9" spans="1:6">
      <c r="A9" s="1"/>
      <c r="B9" s="1"/>
      <c r="C9" s="1"/>
      <c r="D9" s="28"/>
      <c r="E9" s="1"/>
      <c r="F9" s="1"/>
    </row>
    <row r="10" spans="1:6">
      <c r="A10" s="3" t="s">
        <v>4</v>
      </c>
      <c r="B10" s="4" t="s">
        <v>5</v>
      </c>
      <c r="C10" s="4" t="s">
        <v>6</v>
      </c>
      <c r="D10" s="29" t="s">
        <v>7</v>
      </c>
      <c r="E10" s="4" t="s">
        <v>8</v>
      </c>
      <c r="F10" s="1"/>
    </row>
    <row r="11" spans="1:6">
      <c r="A11" s="5" t="s">
        <v>9</v>
      </c>
      <c r="B11" s="9" t="s">
        <v>268</v>
      </c>
      <c r="C11" s="52"/>
      <c r="D11" s="33"/>
      <c r="E11" s="58" t="s">
        <v>277</v>
      </c>
      <c r="F11" s="1"/>
    </row>
    <row r="12" spans="1:6" s="1" customFormat="1">
      <c r="A12" s="5"/>
      <c r="B12" s="9"/>
      <c r="C12" s="52"/>
      <c r="D12" s="33"/>
      <c r="E12" s="58" t="s">
        <v>278</v>
      </c>
    </row>
    <row r="13" spans="1:6" s="1" customFormat="1">
      <c r="A13" s="5"/>
      <c r="B13" s="9"/>
      <c r="C13" s="52"/>
      <c r="D13" s="33"/>
      <c r="E13" s="58" t="s">
        <v>346</v>
      </c>
    </row>
    <row r="14" spans="1:6" s="1" customFormat="1">
      <c r="A14" s="5"/>
      <c r="B14" s="9"/>
      <c r="C14" s="52"/>
      <c r="D14" s="33"/>
      <c r="E14" s="58" t="s">
        <v>347</v>
      </c>
    </row>
    <row r="15" spans="1:6" s="1" customFormat="1">
      <c r="A15" s="5"/>
      <c r="B15" s="9"/>
      <c r="C15" s="52"/>
      <c r="D15" s="33"/>
      <c r="E15" s="58" t="s">
        <v>287</v>
      </c>
    </row>
    <row r="16" spans="1:6" s="1" customFormat="1">
      <c r="A16" s="5"/>
      <c r="B16" s="9"/>
      <c r="C16" s="52"/>
      <c r="D16" s="33"/>
      <c r="E16" s="58" t="s">
        <v>287</v>
      </c>
    </row>
    <row r="17" spans="1:6" s="1" customFormat="1">
      <c r="A17" s="5"/>
      <c r="B17" s="9"/>
      <c r="C17" s="52"/>
      <c r="D17" s="33"/>
      <c r="E17" s="58" t="s">
        <v>287</v>
      </c>
    </row>
    <row r="18" spans="1:6" s="1" customFormat="1">
      <c r="A18" s="5"/>
      <c r="B18" s="9"/>
      <c r="C18" s="52"/>
      <c r="D18" s="33"/>
      <c r="E18" s="58" t="s">
        <v>287</v>
      </c>
    </row>
    <row r="19" spans="1:6" s="1" customFormat="1">
      <c r="A19" s="5"/>
      <c r="B19" s="9"/>
      <c r="C19" s="52"/>
      <c r="D19" s="33"/>
      <c r="E19" s="58" t="s">
        <v>287</v>
      </c>
    </row>
    <row r="20" spans="1:6">
      <c r="A20" s="5"/>
      <c r="B20" s="9"/>
      <c r="C20" s="52"/>
      <c r="D20" s="33"/>
      <c r="E20" s="58" t="s">
        <v>287</v>
      </c>
      <c r="F20" s="1"/>
    </row>
    <row r="21" spans="1:6">
      <c r="A21" s="5"/>
      <c r="B21" s="9"/>
      <c r="C21" s="52"/>
      <c r="D21" s="33"/>
      <c r="E21" s="58" t="s">
        <v>287</v>
      </c>
      <c r="F21" s="1"/>
    </row>
    <row r="22" spans="1:6">
      <c r="A22" s="5"/>
      <c r="B22" s="9"/>
      <c r="C22" s="52"/>
      <c r="D22" s="33"/>
      <c r="E22" s="58" t="s">
        <v>288</v>
      </c>
      <c r="F22" s="1"/>
    </row>
    <row r="23" spans="1:6" s="1" customFormat="1">
      <c r="A23" s="5"/>
      <c r="B23" s="9"/>
      <c r="C23" s="52"/>
      <c r="D23" s="33"/>
      <c r="E23" s="58" t="s">
        <v>287</v>
      </c>
    </row>
    <row r="24" spans="1:6" s="1" customFormat="1">
      <c r="A24" s="5"/>
      <c r="B24" s="9"/>
      <c r="C24" s="52"/>
      <c r="D24" s="33"/>
      <c r="E24" s="58" t="s">
        <v>287</v>
      </c>
    </row>
    <row r="25" spans="1:6" s="1" customFormat="1">
      <c r="A25" s="5"/>
      <c r="B25" s="9"/>
      <c r="C25" s="52"/>
      <c r="D25" s="33"/>
      <c r="E25" s="58" t="s">
        <v>287</v>
      </c>
    </row>
    <row r="26" spans="1:6" s="1" customFormat="1">
      <c r="A26" s="5"/>
      <c r="B26" s="9"/>
      <c r="C26" s="52"/>
      <c r="D26" s="33"/>
      <c r="E26" s="58" t="s">
        <v>287</v>
      </c>
    </row>
    <row r="27" spans="1:6" s="1" customFormat="1">
      <c r="A27" s="5"/>
      <c r="B27" s="9"/>
      <c r="C27" s="52"/>
      <c r="D27" s="33"/>
      <c r="E27" s="58" t="s">
        <v>348</v>
      </c>
    </row>
    <row r="28" spans="1:6" s="1" customFormat="1">
      <c r="A28" s="5"/>
      <c r="B28" s="9"/>
      <c r="C28" s="52"/>
      <c r="D28" s="33"/>
      <c r="E28" s="58" t="s">
        <v>349</v>
      </c>
    </row>
    <row r="29" spans="1:6">
      <c r="A29" s="5"/>
      <c r="B29" s="9"/>
      <c r="C29" s="57"/>
      <c r="D29" s="33"/>
      <c r="E29" s="58" t="s">
        <v>295</v>
      </c>
      <c r="F29" s="1"/>
    </row>
    <row r="30" spans="1:6">
      <c r="A30" s="5"/>
      <c r="B30" s="9"/>
      <c r="C30" s="57"/>
      <c r="D30" s="33"/>
      <c r="E30" s="58" t="s">
        <v>295</v>
      </c>
      <c r="F30" s="1"/>
    </row>
    <row r="31" spans="1:6">
      <c r="A31" s="5"/>
      <c r="B31" s="9"/>
      <c r="C31" s="57"/>
      <c r="D31" s="33"/>
      <c r="E31" s="58" t="s">
        <v>295</v>
      </c>
      <c r="F31" s="1"/>
    </row>
    <row r="32" spans="1:6">
      <c r="A32" s="5"/>
      <c r="B32" s="9"/>
      <c r="C32" s="57"/>
      <c r="D32" s="33"/>
      <c r="E32" s="58" t="s">
        <v>295</v>
      </c>
      <c r="F32" s="1"/>
    </row>
    <row r="33" spans="1:6">
      <c r="A33" s="5"/>
      <c r="B33" s="9"/>
      <c r="C33" s="57"/>
      <c r="D33" s="33"/>
      <c r="E33" s="58" t="s">
        <v>295</v>
      </c>
      <c r="F33" s="1"/>
    </row>
    <row r="34" spans="1:6" s="1" customFormat="1">
      <c r="A34" s="5"/>
      <c r="B34" s="9"/>
      <c r="C34" s="57"/>
      <c r="D34" s="33"/>
      <c r="E34" s="58" t="s">
        <v>352</v>
      </c>
    </row>
    <row r="35" spans="1:6" s="1" customFormat="1">
      <c r="A35" s="5"/>
      <c r="B35" s="9"/>
      <c r="C35" s="57"/>
      <c r="D35" s="33"/>
      <c r="E35" s="58" t="s">
        <v>353</v>
      </c>
    </row>
    <row r="36" spans="1:6" s="1" customFormat="1">
      <c r="A36" s="5"/>
      <c r="B36" s="9"/>
      <c r="C36" s="57"/>
      <c r="D36" s="33"/>
      <c r="E36" s="58" t="s">
        <v>351</v>
      </c>
    </row>
    <row r="37" spans="1:6">
      <c r="A37" s="3" t="s">
        <v>12</v>
      </c>
      <c r="B37" s="3"/>
      <c r="C37" s="10"/>
      <c r="D37" s="11">
        <f>SUM(D11:D36)</f>
        <v>0</v>
      </c>
      <c r="E37" s="12"/>
      <c r="F37" s="1"/>
    </row>
    <row r="38" spans="1:6">
      <c r="A38" s="13" t="s">
        <v>13</v>
      </c>
      <c r="B38" s="13"/>
      <c r="C38" s="6"/>
      <c r="D38" s="7"/>
      <c r="E38" s="13" t="s">
        <v>296</v>
      </c>
      <c r="F38" s="1"/>
    </row>
    <row r="39" spans="1:6">
      <c r="A39" s="3" t="s">
        <v>15</v>
      </c>
      <c r="B39" s="3"/>
      <c r="C39" s="10"/>
      <c r="D39" s="11">
        <f>D38</f>
        <v>0</v>
      </c>
      <c r="E39" s="3"/>
      <c r="F39" s="1"/>
    </row>
    <row r="40" spans="1:6">
      <c r="A40" s="13" t="s">
        <v>16</v>
      </c>
      <c r="B40" s="13"/>
      <c r="C40" s="17"/>
      <c r="D40" s="7"/>
      <c r="E40" s="35" t="s">
        <v>293</v>
      </c>
      <c r="F40" s="1"/>
    </row>
    <row r="41" spans="1:6" s="1" customFormat="1">
      <c r="A41" s="13"/>
      <c r="B41" s="13"/>
      <c r="C41" s="17"/>
      <c r="D41" s="7"/>
      <c r="E41" s="35" t="s">
        <v>281</v>
      </c>
    </row>
    <row r="42" spans="1:6" s="1" customFormat="1">
      <c r="A42" s="13"/>
      <c r="B42" s="13"/>
      <c r="C42" s="17"/>
      <c r="D42" s="7"/>
      <c r="E42" s="35" t="s">
        <v>280</v>
      </c>
    </row>
    <row r="43" spans="1:6" s="1" customFormat="1">
      <c r="A43" s="13"/>
      <c r="B43" s="13"/>
      <c r="C43" s="17"/>
      <c r="D43" s="7"/>
      <c r="E43" s="35" t="s">
        <v>350</v>
      </c>
    </row>
    <row r="44" spans="1:6">
      <c r="A44" s="3" t="s">
        <v>17</v>
      </c>
      <c r="B44" s="3"/>
      <c r="C44" s="10"/>
      <c r="D44" s="11">
        <f>SUM(D40:D43)</f>
        <v>0</v>
      </c>
      <c r="E44" s="14"/>
      <c r="F44" s="1"/>
    </row>
    <row r="45" spans="1:6">
      <c r="A45" s="13" t="s">
        <v>18</v>
      </c>
      <c r="B45" s="13"/>
      <c r="C45" s="17"/>
      <c r="D45" s="7"/>
      <c r="E45" s="13" t="s">
        <v>344</v>
      </c>
      <c r="F45" s="1"/>
    </row>
    <row r="46" spans="1:6">
      <c r="A46" s="3" t="s">
        <v>19</v>
      </c>
      <c r="B46" s="3"/>
      <c r="C46" s="10"/>
      <c r="D46" s="11">
        <f>SUM(D45:D45)</f>
        <v>0</v>
      </c>
      <c r="E46" s="14"/>
      <c r="F46" s="1"/>
    </row>
    <row r="47" spans="1:6">
      <c r="A47" s="13" t="s">
        <v>20</v>
      </c>
      <c r="B47" s="13"/>
      <c r="C47" s="17"/>
      <c r="D47" s="7"/>
      <c r="E47" s="13" t="s">
        <v>117</v>
      </c>
      <c r="F47" s="1"/>
    </row>
    <row r="48" spans="1:6">
      <c r="A48" s="3" t="s">
        <v>22</v>
      </c>
      <c r="B48" s="3"/>
      <c r="C48" s="10"/>
      <c r="D48" s="11">
        <f>D47</f>
        <v>0</v>
      </c>
      <c r="E48" s="3"/>
      <c r="F48" s="1"/>
    </row>
    <row r="49" spans="1:6">
      <c r="A49" s="13" t="s">
        <v>23</v>
      </c>
      <c r="B49" s="13"/>
      <c r="C49" s="6"/>
      <c r="D49" s="15"/>
      <c r="E49" s="58" t="s">
        <v>291</v>
      </c>
      <c r="F49" s="1"/>
    </row>
    <row r="50" spans="1:6">
      <c r="A50" s="5"/>
      <c r="B50" s="9"/>
      <c r="C50" s="6"/>
      <c r="D50" s="7"/>
      <c r="E50" s="58" t="s">
        <v>298</v>
      </c>
      <c r="F50" s="1"/>
    </row>
    <row r="51" spans="1:6">
      <c r="A51" s="3" t="s">
        <v>25</v>
      </c>
      <c r="B51" s="3"/>
      <c r="C51" s="10"/>
      <c r="D51" s="11">
        <f>D49+D50</f>
        <v>0</v>
      </c>
      <c r="E51" s="14"/>
      <c r="F51" s="1"/>
    </row>
    <row r="52" spans="1:6">
      <c r="A52" s="14" t="s">
        <v>88</v>
      </c>
      <c r="B52" s="14"/>
      <c r="C52" s="14"/>
      <c r="D52" s="30"/>
      <c r="E52" s="14"/>
      <c r="F52" s="1"/>
    </row>
    <row r="53" spans="1:6">
      <c r="A53" s="14" t="s">
        <v>89</v>
      </c>
      <c r="B53" s="14"/>
      <c r="C53" s="14"/>
      <c r="D53" s="31">
        <f>D52</f>
        <v>0</v>
      </c>
      <c r="E53" s="14"/>
      <c r="F53" s="1"/>
    </row>
    <row r="54" spans="1:6">
      <c r="A54" s="1"/>
      <c r="B54" s="1"/>
      <c r="C54" s="1"/>
      <c r="D54" s="28">
        <f>D37+D39+D44+D46+D48+D51+D53</f>
        <v>0</v>
      </c>
      <c r="E54" s="1"/>
      <c r="F54" s="1"/>
    </row>
    <row r="55" spans="1:6">
      <c r="A55" s="1"/>
      <c r="B55" s="1"/>
      <c r="C55" s="1"/>
      <c r="D55" s="28"/>
      <c r="E55" s="1"/>
      <c r="F55" s="1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42"/>
  <sheetViews>
    <sheetView topLeftCell="A118" workbookViewId="0">
      <selection activeCell="D138" sqref="D138"/>
    </sheetView>
  </sheetViews>
  <sheetFormatPr defaultRowHeight="15"/>
  <cols>
    <col min="1" max="1" width="25.42578125" style="1" customWidth="1"/>
    <col min="2" max="3" width="9.140625" style="1"/>
    <col min="4" max="4" width="13.42578125" style="1" customWidth="1"/>
    <col min="5" max="5" width="95.7109375" style="1" bestFit="1" customWidth="1"/>
    <col min="6" max="16384" width="9.140625" style="1"/>
  </cols>
  <sheetData>
    <row r="1" spans="1:5">
      <c r="A1" s="2" t="s">
        <v>239</v>
      </c>
      <c r="B1" s="2"/>
      <c r="C1" s="2"/>
      <c r="D1" s="2"/>
    </row>
    <row r="2" spans="1:5">
      <c r="A2" s="2" t="s">
        <v>1</v>
      </c>
      <c r="B2" s="2"/>
      <c r="C2" s="2"/>
      <c r="D2" s="2"/>
    </row>
    <row r="3" spans="1:5">
      <c r="A3" s="2"/>
      <c r="B3" s="2"/>
      <c r="C3" s="2"/>
      <c r="D3" s="2"/>
    </row>
    <row r="4" spans="1:5">
      <c r="A4" s="2" t="s">
        <v>2</v>
      </c>
      <c r="B4" s="2"/>
      <c r="C4" s="2"/>
      <c r="D4" s="2"/>
    </row>
    <row r="5" spans="1:5">
      <c r="A5" s="2" t="s">
        <v>28</v>
      </c>
      <c r="B5" s="2"/>
      <c r="C5" s="2"/>
      <c r="D5" s="2"/>
    </row>
    <row r="6" spans="1:5">
      <c r="A6" s="2"/>
      <c r="B6" s="2"/>
      <c r="C6" s="2"/>
      <c r="D6" s="2"/>
    </row>
    <row r="7" spans="1:5">
      <c r="A7" s="2"/>
      <c r="B7" s="2"/>
      <c r="C7" s="2"/>
      <c r="D7" s="2"/>
    </row>
    <row r="8" spans="1:5">
      <c r="A8" s="2" t="s">
        <v>26</v>
      </c>
      <c r="B8" s="2"/>
      <c r="C8" s="2"/>
      <c r="D8" s="53" t="s">
        <v>356</v>
      </c>
      <c r="E8" s="56"/>
    </row>
    <row r="10" spans="1:5">
      <c r="A10" s="3" t="s">
        <v>4</v>
      </c>
      <c r="B10" s="4" t="s">
        <v>5</v>
      </c>
      <c r="C10" s="4" t="s">
        <v>6</v>
      </c>
      <c r="D10" s="4" t="s">
        <v>7</v>
      </c>
      <c r="E10" s="3" t="s">
        <v>8</v>
      </c>
    </row>
    <row r="11" spans="1:5">
      <c r="A11" s="5" t="s">
        <v>29</v>
      </c>
      <c r="B11" s="4"/>
      <c r="C11" s="17"/>
      <c r="D11" s="18"/>
      <c r="E11" s="13" t="s">
        <v>377</v>
      </c>
    </row>
    <row r="12" spans="1:5">
      <c r="A12" s="19" t="s">
        <v>30</v>
      </c>
      <c r="B12" s="4"/>
      <c r="C12" s="4"/>
      <c r="D12" s="11">
        <f>SUM(D11:D11)</f>
        <v>0</v>
      </c>
      <c r="E12" s="3"/>
    </row>
    <row r="13" spans="1:5">
      <c r="A13" s="63">
        <v>37276</v>
      </c>
      <c r="B13" s="9"/>
      <c r="C13" s="9"/>
      <c r="D13" s="7"/>
      <c r="E13" s="13" t="s">
        <v>137</v>
      </c>
    </row>
    <row r="14" spans="1:5">
      <c r="A14" s="19" t="s">
        <v>97</v>
      </c>
      <c r="B14" s="9"/>
      <c r="C14" s="9"/>
      <c r="D14" s="11">
        <f>D13</f>
        <v>0</v>
      </c>
      <c r="E14" s="13"/>
    </row>
    <row r="15" spans="1:5">
      <c r="A15" s="5" t="s">
        <v>31</v>
      </c>
      <c r="B15" s="9"/>
      <c r="C15" s="17"/>
      <c r="D15" s="7"/>
      <c r="E15" s="13" t="s">
        <v>335</v>
      </c>
    </row>
    <row r="16" spans="1:5">
      <c r="A16" s="5"/>
      <c r="B16" s="9"/>
      <c r="C16" s="17"/>
      <c r="D16" s="7"/>
      <c r="E16" s="13" t="s">
        <v>340</v>
      </c>
    </row>
    <row r="17" spans="1:5">
      <c r="A17" s="19" t="s">
        <v>32</v>
      </c>
      <c r="B17" s="4"/>
      <c r="C17" s="20"/>
      <c r="D17" s="11">
        <f>SUM(D15:D16)</f>
        <v>0</v>
      </c>
      <c r="E17" s="3"/>
    </row>
    <row r="18" spans="1:5">
      <c r="A18" s="5" t="s">
        <v>33</v>
      </c>
      <c r="B18" s="9"/>
      <c r="C18" s="17"/>
      <c r="D18" s="7"/>
      <c r="E18" s="13" t="s">
        <v>338</v>
      </c>
    </row>
    <row r="19" spans="1:5">
      <c r="A19" s="19" t="s">
        <v>34</v>
      </c>
      <c r="B19" s="4"/>
      <c r="C19" s="20"/>
      <c r="D19" s="11">
        <f>SUM(D18:D18)</f>
        <v>0</v>
      </c>
      <c r="E19" s="3"/>
    </row>
    <row r="20" spans="1:5">
      <c r="A20" s="5" t="s">
        <v>35</v>
      </c>
      <c r="B20" s="13"/>
      <c r="C20" s="17"/>
      <c r="D20" s="7"/>
      <c r="E20" s="13" t="s">
        <v>362</v>
      </c>
    </row>
    <row r="21" spans="1:5">
      <c r="A21" s="5"/>
      <c r="B21" s="13"/>
      <c r="C21" s="17"/>
      <c r="D21" s="7"/>
      <c r="E21" s="13" t="s">
        <v>376</v>
      </c>
    </row>
    <row r="22" spans="1:5">
      <c r="A22" s="19" t="s">
        <v>36</v>
      </c>
      <c r="B22" s="3"/>
      <c r="C22" s="21"/>
      <c r="D22" s="11">
        <f>D20+D21</f>
        <v>0</v>
      </c>
      <c r="E22" s="3"/>
    </row>
    <row r="23" spans="1:5">
      <c r="A23" s="5" t="s">
        <v>37</v>
      </c>
      <c r="B23" s="13"/>
      <c r="C23" s="17"/>
      <c r="D23" s="7"/>
      <c r="E23" s="13" t="s">
        <v>341</v>
      </c>
    </row>
    <row r="24" spans="1:5">
      <c r="A24" s="19" t="s">
        <v>38</v>
      </c>
      <c r="B24" s="3"/>
      <c r="C24" s="21"/>
      <c r="D24" s="11">
        <f>SUM(D23)</f>
        <v>0</v>
      </c>
      <c r="E24" s="3"/>
    </row>
    <row r="25" spans="1:5">
      <c r="A25" s="63" t="s">
        <v>379</v>
      </c>
      <c r="B25" s="13"/>
      <c r="C25" s="64"/>
      <c r="D25" s="7"/>
      <c r="E25" s="13"/>
    </row>
    <row r="26" spans="1:5">
      <c r="A26" s="19" t="s">
        <v>378</v>
      </c>
      <c r="B26" s="3"/>
      <c r="C26" s="21"/>
      <c r="D26" s="11">
        <f>D25</f>
        <v>0</v>
      </c>
      <c r="E26" s="3"/>
    </row>
    <row r="27" spans="1:5">
      <c r="A27" s="5" t="s">
        <v>39</v>
      </c>
      <c r="B27" s="13"/>
      <c r="C27" s="17"/>
      <c r="D27" s="22"/>
      <c r="E27" s="13" t="s">
        <v>137</v>
      </c>
    </row>
    <row r="28" spans="1:5">
      <c r="A28" s="5"/>
      <c r="B28" s="13"/>
      <c r="C28" s="17"/>
      <c r="D28" s="22"/>
      <c r="E28" s="13" t="s">
        <v>137</v>
      </c>
    </row>
    <row r="29" spans="1:5">
      <c r="A29" s="5"/>
      <c r="B29" s="13"/>
      <c r="C29" s="17"/>
      <c r="D29" s="22"/>
      <c r="E29" s="13" t="s">
        <v>364</v>
      </c>
    </row>
    <row r="30" spans="1:5">
      <c r="A30" s="5"/>
      <c r="B30" s="13"/>
      <c r="C30" s="17"/>
      <c r="D30" s="22"/>
      <c r="E30" s="13" t="s">
        <v>137</v>
      </c>
    </row>
    <row r="31" spans="1:5">
      <c r="A31" s="5"/>
      <c r="B31" s="13"/>
      <c r="C31" s="17"/>
      <c r="D31" s="22"/>
      <c r="E31" s="13" t="s">
        <v>324</v>
      </c>
    </row>
    <row r="32" spans="1:5">
      <c r="A32" s="5"/>
      <c r="B32" s="13"/>
      <c r="C32" s="17"/>
      <c r="D32" s="22"/>
      <c r="E32" s="13" t="s">
        <v>324</v>
      </c>
    </row>
    <row r="33" spans="1:5">
      <c r="A33" s="5"/>
      <c r="B33" s="13"/>
      <c r="C33" s="17"/>
      <c r="D33" s="22"/>
      <c r="E33" s="13" t="s">
        <v>324</v>
      </c>
    </row>
    <row r="34" spans="1:5">
      <c r="A34" s="5"/>
      <c r="B34" s="13"/>
      <c r="C34" s="17"/>
      <c r="D34" s="22"/>
      <c r="E34" s="13" t="s">
        <v>324</v>
      </c>
    </row>
    <row r="35" spans="1:5">
      <c r="A35" s="5"/>
      <c r="B35" s="13"/>
      <c r="C35" s="17"/>
      <c r="D35" s="62"/>
      <c r="E35" s="13" t="s">
        <v>324</v>
      </c>
    </row>
    <row r="36" spans="1:5">
      <c r="A36" s="5"/>
      <c r="B36" s="13"/>
      <c r="C36" s="17"/>
      <c r="D36" s="62"/>
      <c r="E36" s="13" t="s">
        <v>374</v>
      </c>
    </row>
    <row r="37" spans="1:5">
      <c r="A37" s="5"/>
      <c r="B37" s="13"/>
      <c r="C37" s="17"/>
      <c r="D37" s="62"/>
      <c r="E37" s="13" t="s">
        <v>375</v>
      </c>
    </row>
    <row r="38" spans="1:5">
      <c r="A38" s="5"/>
      <c r="B38" s="13"/>
      <c r="C38" s="17"/>
      <c r="D38" s="62"/>
      <c r="E38" s="13" t="s">
        <v>324</v>
      </c>
    </row>
    <row r="39" spans="1:5">
      <c r="A39" s="3" t="s">
        <v>40</v>
      </c>
      <c r="B39" s="3"/>
      <c r="C39" s="10"/>
      <c r="D39" s="11">
        <f>SUM(D27:D38)</f>
        <v>0</v>
      </c>
      <c r="E39" s="13"/>
    </row>
    <row r="40" spans="1:5">
      <c r="A40" s="13" t="s">
        <v>41</v>
      </c>
      <c r="B40" s="13"/>
      <c r="C40" s="17"/>
      <c r="D40" s="7"/>
      <c r="E40" s="13" t="s">
        <v>363</v>
      </c>
    </row>
    <row r="41" spans="1:5">
      <c r="A41" s="13"/>
      <c r="B41" s="13"/>
      <c r="C41" s="17"/>
      <c r="D41" s="7"/>
      <c r="E41" s="13" t="s">
        <v>363</v>
      </c>
    </row>
    <row r="42" spans="1:5">
      <c r="A42" s="13"/>
      <c r="B42" s="13"/>
      <c r="C42" s="17"/>
      <c r="D42" s="7"/>
      <c r="E42" s="13" t="s">
        <v>368</v>
      </c>
    </row>
    <row r="43" spans="1:5">
      <c r="A43" s="13"/>
      <c r="B43" s="13"/>
      <c r="C43" s="17"/>
      <c r="D43" s="7"/>
      <c r="E43" s="13" t="s">
        <v>325</v>
      </c>
    </row>
    <row r="44" spans="1:5">
      <c r="A44" s="13"/>
      <c r="B44" s="13"/>
      <c r="C44" s="17"/>
      <c r="D44" s="7"/>
      <c r="E44" s="13" t="s">
        <v>325</v>
      </c>
    </row>
    <row r="45" spans="1:5">
      <c r="A45" s="13"/>
      <c r="B45" s="13"/>
      <c r="C45" s="17"/>
      <c r="D45" s="7"/>
      <c r="E45" s="13" t="s">
        <v>370</v>
      </c>
    </row>
    <row r="46" spans="1:5">
      <c r="A46" s="13"/>
      <c r="B46" s="13"/>
      <c r="C46" s="17"/>
      <c r="D46" s="7"/>
      <c r="E46" s="13" t="s">
        <v>325</v>
      </c>
    </row>
    <row r="47" spans="1:5">
      <c r="A47" s="13"/>
      <c r="B47" s="13"/>
      <c r="C47" s="17"/>
      <c r="D47" s="7"/>
      <c r="E47" s="13" t="s">
        <v>137</v>
      </c>
    </row>
    <row r="48" spans="1:5">
      <c r="A48" s="3" t="s">
        <v>42</v>
      </c>
      <c r="B48" s="3"/>
      <c r="C48" s="10"/>
      <c r="D48" s="11">
        <f>SUM(D40:D47)</f>
        <v>0</v>
      </c>
      <c r="E48" s="3"/>
    </row>
    <row r="49" spans="1:5">
      <c r="A49" s="13" t="s">
        <v>43</v>
      </c>
      <c r="B49" s="3"/>
      <c r="C49" s="17"/>
      <c r="D49" s="7"/>
      <c r="E49" s="13" t="s">
        <v>358</v>
      </c>
    </row>
    <row r="50" spans="1:5">
      <c r="A50" s="13"/>
      <c r="B50" s="3"/>
      <c r="C50" s="17"/>
      <c r="D50" s="7"/>
      <c r="E50" s="13" t="s">
        <v>359</v>
      </c>
    </row>
    <row r="51" spans="1:5">
      <c r="A51" s="13"/>
      <c r="B51" s="3"/>
      <c r="C51" s="17"/>
      <c r="D51" s="7"/>
      <c r="E51" s="13" t="s">
        <v>360</v>
      </c>
    </row>
    <row r="52" spans="1:5">
      <c r="A52" s="13"/>
      <c r="B52" s="3"/>
      <c r="C52" s="17"/>
      <c r="D52" s="7"/>
      <c r="E52" s="13" t="s">
        <v>114</v>
      </c>
    </row>
    <row r="53" spans="1:5">
      <c r="A53" s="13"/>
      <c r="B53" s="3"/>
      <c r="C53" s="17"/>
      <c r="D53" s="7"/>
      <c r="E53" s="13" t="s">
        <v>380</v>
      </c>
    </row>
    <row r="54" spans="1:5">
      <c r="A54" s="13"/>
      <c r="B54" s="3"/>
      <c r="C54" s="17"/>
      <c r="D54" s="7"/>
      <c r="E54" s="13" t="s">
        <v>137</v>
      </c>
    </row>
    <row r="55" spans="1:5">
      <c r="A55" s="14"/>
      <c r="B55" s="13"/>
      <c r="C55" s="17"/>
      <c r="D55" s="7"/>
      <c r="E55" s="13" t="s">
        <v>366</v>
      </c>
    </row>
    <row r="56" spans="1:5">
      <c r="A56" s="13"/>
      <c r="B56" s="13"/>
      <c r="C56" s="17"/>
      <c r="D56" s="7"/>
      <c r="E56" s="13" t="s">
        <v>367</v>
      </c>
    </row>
    <row r="57" spans="1:5">
      <c r="A57" s="13"/>
      <c r="B57" s="13"/>
      <c r="C57" s="17"/>
      <c r="D57" s="7"/>
      <c r="E57" s="13" t="s">
        <v>359</v>
      </c>
    </row>
    <row r="58" spans="1:5">
      <c r="A58" s="13"/>
      <c r="B58" s="13"/>
      <c r="C58" s="17"/>
      <c r="D58" s="7"/>
      <c r="E58" s="13" t="s">
        <v>114</v>
      </c>
    </row>
    <row r="59" spans="1:5">
      <c r="A59" s="13"/>
      <c r="B59" s="13"/>
      <c r="C59" s="17"/>
      <c r="D59" s="33"/>
      <c r="E59" s="13" t="s">
        <v>372</v>
      </c>
    </row>
    <row r="60" spans="1:5">
      <c r="A60" s="13"/>
      <c r="B60" s="13"/>
      <c r="C60" s="17"/>
      <c r="D60" s="33"/>
      <c r="E60" s="13" t="s">
        <v>365</v>
      </c>
    </row>
    <row r="61" spans="1:5">
      <c r="A61" s="13"/>
      <c r="B61" s="13"/>
      <c r="C61" s="17"/>
      <c r="D61" s="33"/>
      <c r="E61" s="13" t="s">
        <v>321</v>
      </c>
    </row>
    <row r="62" spans="1:5">
      <c r="A62" s="13"/>
      <c r="B62" s="13"/>
      <c r="C62" s="17"/>
      <c r="D62" s="33"/>
      <c r="E62" s="13" t="s">
        <v>369</v>
      </c>
    </row>
    <row r="63" spans="1:5">
      <c r="A63" s="13"/>
      <c r="B63" s="13"/>
      <c r="C63" s="17"/>
      <c r="D63" s="33"/>
      <c r="E63" s="13" t="s">
        <v>371</v>
      </c>
    </row>
    <row r="64" spans="1:5">
      <c r="A64" s="13"/>
      <c r="B64" s="13"/>
      <c r="C64" s="17"/>
      <c r="D64" s="33"/>
      <c r="E64" s="13" t="s">
        <v>380</v>
      </c>
    </row>
    <row r="65" spans="1:5">
      <c r="A65" s="13"/>
      <c r="B65" s="13"/>
      <c r="C65" s="17"/>
      <c r="D65" s="33"/>
      <c r="E65" s="13" t="s">
        <v>382</v>
      </c>
    </row>
    <row r="66" spans="1:5">
      <c r="A66" s="13"/>
      <c r="B66" s="13"/>
      <c r="C66" s="17"/>
      <c r="D66" s="33"/>
      <c r="E66" s="13" t="s">
        <v>383</v>
      </c>
    </row>
    <row r="67" spans="1:5">
      <c r="A67" s="3" t="s">
        <v>44</v>
      </c>
      <c r="B67" s="3"/>
      <c r="C67" s="10"/>
      <c r="D67" s="11">
        <f>SUM(D49:D66)</f>
        <v>0</v>
      </c>
      <c r="E67" s="14"/>
    </row>
    <row r="68" spans="1:5">
      <c r="A68" s="13" t="s">
        <v>45</v>
      </c>
      <c r="B68" s="13"/>
      <c r="C68" s="17"/>
      <c r="D68" s="7"/>
      <c r="E68" s="13" t="s">
        <v>161</v>
      </c>
    </row>
    <row r="69" spans="1:5">
      <c r="A69" s="13"/>
      <c r="B69" s="13"/>
      <c r="C69" s="17"/>
      <c r="D69" s="7"/>
      <c r="E69" s="13" t="s">
        <v>161</v>
      </c>
    </row>
    <row r="70" spans="1:5">
      <c r="A70" s="13"/>
      <c r="B70" s="13"/>
      <c r="C70" s="17"/>
      <c r="D70" s="7"/>
      <c r="E70" s="13" t="s">
        <v>161</v>
      </c>
    </row>
    <row r="71" spans="1:5">
      <c r="A71" s="13"/>
      <c r="B71" s="13"/>
      <c r="C71" s="17"/>
      <c r="D71" s="7"/>
      <c r="E71" s="13" t="s">
        <v>161</v>
      </c>
    </row>
    <row r="72" spans="1:5">
      <c r="A72" s="13"/>
      <c r="B72" s="13"/>
      <c r="C72" s="17"/>
      <c r="D72" s="7"/>
      <c r="E72" s="13" t="s">
        <v>161</v>
      </c>
    </row>
    <row r="73" spans="1:5">
      <c r="A73" s="13"/>
      <c r="B73" s="13"/>
      <c r="C73" s="17"/>
      <c r="D73" s="7"/>
      <c r="E73" s="13" t="s">
        <v>161</v>
      </c>
    </row>
    <row r="74" spans="1:5">
      <c r="A74" s="13"/>
      <c r="B74" s="13"/>
      <c r="C74" s="17"/>
      <c r="D74" s="7"/>
      <c r="E74" s="13" t="s">
        <v>161</v>
      </c>
    </row>
    <row r="75" spans="1:5">
      <c r="A75" s="13"/>
      <c r="B75" s="13"/>
      <c r="C75" s="17"/>
      <c r="D75" s="7"/>
      <c r="E75" s="13" t="s">
        <v>161</v>
      </c>
    </row>
    <row r="76" spans="1:5">
      <c r="A76" s="13"/>
      <c r="B76" s="13"/>
      <c r="C76" s="17"/>
      <c r="D76" s="7"/>
      <c r="E76" s="13" t="s">
        <v>137</v>
      </c>
    </row>
    <row r="77" spans="1:5">
      <c r="A77" s="3" t="s">
        <v>47</v>
      </c>
      <c r="B77" s="3"/>
      <c r="C77" s="10"/>
      <c r="D77" s="11">
        <f>SUM(D68:D76)</f>
        <v>0</v>
      </c>
      <c r="E77" s="3"/>
    </row>
    <row r="78" spans="1:5">
      <c r="A78" s="8">
        <v>20.12</v>
      </c>
      <c r="B78" s="13"/>
      <c r="C78" s="17"/>
      <c r="D78" s="7"/>
      <c r="E78" s="13" t="s">
        <v>357</v>
      </c>
    </row>
    <row r="79" spans="1:5">
      <c r="A79" s="23" t="s">
        <v>68</v>
      </c>
      <c r="B79" s="3"/>
      <c r="C79" s="10"/>
      <c r="D79" s="11">
        <f>SUM(D78:D78)</f>
        <v>0</v>
      </c>
      <c r="E79" s="3"/>
    </row>
    <row r="80" spans="1:5">
      <c r="A80" s="13" t="s">
        <v>48</v>
      </c>
      <c r="B80" s="13"/>
      <c r="C80" s="17"/>
      <c r="D80" s="7"/>
      <c r="E80" s="13" t="s">
        <v>343</v>
      </c>
    </row>
    <row r="81" spans="1:5">
      <c r="A81" s="3" t="s">
        <v>50</v>
      </c>
      <c r="B81" s="3"/>
      <c r="C81" s="10"/>
      <c r="D81" s="11">
        <f>SUM(D80)</f>
        <v>0</v>
      </c>
      <c r="E81" s="3"/>
    </row>
    <row r="82" spans="1:5">
      <c r="A82" s="8">
        <v>20.25</v>
      </c>
      <c r="B82" s="13"/>
      <c r="C82" s="17"/>
      <c r="D82" s="7"/>
      <c r="E82" s="13" t="s">
        <v>308</v>
      </c>
    </row>
    <row r="83" spans="1:5">
      <c r="A83" s="8"/>
      <c r="B83" s="13"/>
      <c r="C83" s="17"/>
      <c r="D83" s="7"/>
      <c r="E83" s="13" t="s">
        <v>308</v>
      </c>
    </row>
    <row r="84" spans="1:5">
      <c r="A84" s="8"/>
      <c r="B84" s="13"/>
      <c r="C84" s="17"/>
      <c r="D84" s="7"/>
      <c r="E84" s="13" t="s">
        <v>361</v>
      </c>
    </row>
    <row r="85" spans="1:5">
      <c r="A85" s="8"/>
      <c r="B85" s="13"/>
      <c r="C85" s="17"/>
      <c r="D85" s="7"/>
      <c r="E85" s="13" t="s">
        <v>308</v>
      </c>
    </row>
    <row r="86" spans="1:5">
      <c r="A86" s="8"/>
      <c r="B86" s="13"/>
      <c r="C86" s="17"/>
      <c r="D86" s="7"/>
      <c r="E86" s="13" t="s">
        <v>308</v>
      </c>
    </row>
    <row r="87" spans="1:5">
      <c r="A87" s="8"/>
      <c r="B87" s="13"/>
      <c r="C87" s="17"/>
      <c r="D87" s="7"/>
      <c r="E87" s="13" t="s">
        <v>308</v>
      </c>
    </row>
    <row r="88" spans="1:5">
      <c r="A88" s="3" t="s">
        <v>51</v>
      </c>
      <c r="B88" s="3"/>
      <c r="C88" s="10"/>
      <c r="D88" s="11">
        <f>SUM(D82:D87)</f>
        <v>0</v>
      </c>
      <c r="E88" s="3"/>
    </row>
    <row r="89" spans="1:5">
      <c r="A89" s="13" t="s">
        <v>52</v>
      </c>
      <c r="B89" s="13"/>
      <c r="C89" s="17"/>
      <c r="D89" s="7"/>
      <c r="E89" s="13" t="s">
        <v>137</v>
      </c>
    </row>
    <row r="90" spans="1:5">
      <c r="A90" s="3" t="s">
        <v>53</v>
      </c>
      <c r="B90" s="3"/>
      <c r="C90" s="10"/>
      <c r="D90" s="11">
        <f>SUM(D89:D89)</f>
        <v>0</v>
      </c>
      <c r="E90" s="3"/>
    </row>
    <row r="91" spans="1:5">
      <c r="A91" s="13" t="s">
        <v>54</v>
      </c>
      <c r="B91" s="13"/>
      <c r="C91" s="17"/>
      <c r="D91" s="7"/>
      <c r="E91" s="13" t="s">
        <v>381</v>
      </c>
    </row>
    <row r="92" spans="1:5">
      <c r="A92" s="13"/>
      <c r="B92" s="13"/>
      <c r="C92" s="17"/>
      <c r="D92" s="7"/>
      <c r="E92" s="13"/>
    </row>
    <row r="93" spans="1:5">
      <c r="A93" s="3" t="s">
        <v>55</v>
      </c>
      <c r="B93" s="3"/>
      <c r="C93" s="10"/>
      <c r="D93" s="11">
        <f>SUM(D91:D91)</f>
        <v>0</v>
      </c>
      <c r="E93" s="3"/>
    </row>
    <row r="94" spans="1:5">
      <c r="A94" s="13" t="s">
        <v>56</v>
      </c>
      <c r="B94" s="13"/>
      <c r="C94" s="17"/>
      <c r="D94" s="7"/>
      <c r="E94" s="13" t="s">
        <v>337</v>
      </c>
    </row>
    <row r="95" spans="1:5">
      <c r="A95" s="13"/>
      <c r="B95" s="13"/>
      <c r="C95" s="17"/>
      <c r="D95" s="7"/>
      <c r="E95" s="13" t="s">
        <v>336</v>
      </c>
    </row>
    <row r="96" spans="1:5">
      <c r="A96" s="13"/>
      <c r="B96" s="13"/>
      <c r="C96" s="17"/>
      <c r="D96" s="7"/>
      <c r="E96" s="13" t="s">
        <v>337</v>
      </c>
    </row>
    <row r="97" spans="1:5">
      <c r="A97" s="13"/>
      <c r="B97" s="13"/>
      <c r="C97" s="17"/>
      <c r="D97" s="7"/>
      <c r="E97" s="13" t="s">
        <v>391</v>
      </c>
    </row>
    <row r="98" spans="1:5">
      <c r="A98" s="13"/>
      <c r="B98" s="13"/>
      <c r="C98" s="17"/>
      <c r="D98" s="7"/>
      <c r="E98" s="13" t="s">
        <v>336</v>
      </c>
    </row>
    <row r="99" spans="1:5">
      <c r="A99" s="13"/>
      <c r="B99" s="13"/>
      <c r="C99" s="17"/>
      <c r="D99" s="7"/>
      <c r="E99" s="13" t="s">
        <v>337</v>
      </c>
    </row>
    <row r="100" spans="1:5">
      <c r="A100" s="13"/>
      <c r="B100" s="13"/>
      <c r="C100" s="17"/>
      <c r="D100" s="7"/>
      <c r="E100" s="13" t="s">
        <v>336</v>
      </c>
    </row>
    <row r="101" spans="1:5">
      <c r="A101" s="13"/>
      <c r="B101" s="13"/>
      <c r="C101" s="17"/>
      <c r="D101" s="7"/>
      <c r="E101" s="13" t="s">
        <v>392</v>
      </c>
    </row>
    <row r="102" spans="1:5">
      <c r="A102" s="13"/>
      <c r="B102" s="13"/>
      <c r="C102" s="17"/>
      <c r="D102" s="7"/>
      <c r="E102" s="13" t="s">
        <v>137</v>
      </c>
    </row>
    <row r="103" spans="1:5">
      <c r="A103" s="13"/>
      <c r="B103" s="13"/>
      <c r="C103" s="17"/>
      <c r="D103" s="7"/>
      <c r="E103" s="13" t="s">
        <v>137</v>
      </c>
    </row>
    <row r="104" spans="1:5">
      <c r="A104" s="13"/>
      <c r="B104" s="13"/>
      <c r="C104" s="17"/>
      <c r="D104" s="7"/>
      <c r="E104" s="13" t="s">
        <v>373</v>
      </c>
    </row>
    <row r="105" spans="1:5">
      <c r="A105" s="13"/>
      <c r="B105" s="13"/>
      <c r="C105" s="17"/>
      <c r="D105" s="7"/>
      <c r="E105" s="13" t="s">
        <v>393</v>
      </c>
    </row>
    <row r="106" spans="1:5">
      <c r="A106" s="13"/>
      <c r="B106" s="13"/>
      <c r="C106" s="17"/>
      <c r="D106" s="7"/>
      <c r="E106" s="13" t="s">
        <v>394</v>
      </c>
    </row>
    <row r="107" spans="1:5">
      <c r="A107" s="3" t="s">
        <v>57</v>
      </c>
      <c r="B107" s="3"/>
      <c r="C107" s="10"/>
      <c r="D107" s="11">
        <f>SUM(D94:D106)</f>
        <v>0</v>
      </c>
      <c r="E107" s="3"/>
    </row>
    <row r="108" spans="1:5">
      <c r="A108" s="8">
        <v>59.17</v>
      </c>
      <c r="B108" s="13"/>
      <c r="C108" s="17"/>
      <c r="D108" s="7"/>
      <c r="E108" s="13"/>
    </row>
    <row r="109" spans="1:5">
      <c r="A109" s="8"/>
      <c r="B109" s="13"/>
      <c r="C109" s="17"/>
      <c r="D109" s="7"/>
      <c r="E109" s="13" t="s">
        <v>157</v>
      </c>
    </row>
    <row r="110" spans="1:5">
      <c r="A110" s="8"/>
      <c r="B110" s="13"/>
      <c r="C110" s="17"/>
      <c r="D110" s="7"/>
      <c r="E110" s="13" t="s">
        <v>157</v>
      </c>
    </row>
    <row r="111" spans="1:5">
      <c r="A111" s="8"/>
      <c r="B111" s="13"/>
      <c r="C111" s="17"/>
      <c r="D111" s="7"/>
      <c r="E111" s="13" t="s">
        <v>157</v>
      </c>
    </row>
    <row r="112" spans="1:5">
      <c r="A112" s="8"/>
      <c r="B112" s="13"/>
      <c r="C112" s="17"/>
      <c r="D112" s="7"/>
      <c r="E112" s="13" t="s">
        <v>157</v>
      </c>
    </row>
    <row r="113" spans="1:5">
      <c r="A113" s="8"/>
      <c r="B113" s="13"/>
      <c r="C113" s="17"/>
      <c r="D113" s="7"/>
      <c r="E113" s="13" t="s">
        <v>157</v>
      </c>
    </row>
    <row r="114" spans="1:5">
      <c r="A114" s="8"/>
      <c r="B114" s="13"/>
      <c r="C114" s="17"/>
      <c r="D114" s="7"/>
      <c r="E114" s="13" t="s">
        <v>157</v>
      </c>
    </row>
    <row r="115" spans="1:5">
      <c r="A115" s="8"/>
      <c r="B115" s="13"/>
      <c r="C115" s="17"/>
      <c r="D115" s="7"/>
      <c r="E115" s="13" t="s">
        <v>157</v>
      </c>
    </row>
    <row r="116" spans="1:5">
      <c r="A116" s="8"/>
      <c r="B116" s="13"/>
      <c r="C116" s="17"/>
      <c r="D116" s="7"/>
      <c r="E116" s="13" t="s">
        <v>157</v>
      </c>
    </row>
    <row r="117" spans="1:5">
      <c r="A117" s="8"/>
      <c r="B117" s="13"/>
      <c r="C117" s="17"/>
      <c r="D117" s="7"/>
      <c r="E117" s="13" t="s">
        <v>157</v>
      </c>
    </row>
    <row r="118" spans="1:5">
      <c r="A118" s="8"/>
      <c r="B118" s="13"/>
      <c r="C118" s="17"/>
      <c r="D118" s="7"/>
      <c r="E118" s="13" t="s">
        <v>157</v>
      </c>
    </row>
    <row r="119" spans="1:5">
      <c r="A119" s="8"/>
      <c r="B119" s="13"/>
      <c r="C119" s="17"/>
      <c r="D119" s="7"/>
      <c r="E119" s="13" t="s">
        <v>311</v>
      </c>
    </row>
    <row r="120" spans="1:5">
      <c r="A120" s="8"/>
      <c r="B120" s="13"/>
      <c r="C120" s="17"/>
      <c r="D120" s="7"/>
      <c r="E120" s="13" t="s">
        <v>157</v>
      </c>
    </row>
    <row r="121" spans="1:5">
      <c r="A121" s="8"/>
      <c r="B121" s="13"/>
      <c r="C121" s="17"/>
      <c r="D121" s="7"/>
      <c r="E121" s="13" t="s">
        <v>157</v>
      </c>
    </row>
    <row r="122" spans="1:5">
      <c r="A122" s="8"/>
      <c r="B122" s="13"/>
      <c r="C122" s="17"/>
      <c r="D122" s="7"/>
      <c r="E122" s="13" t="s">
        <v>157</v>
      </c>
    </row>
    <row r="123" spans="1:5">
      <c r="A123" s="8"/>
      <c r="B123" s="13"/>
      <c r="C123" s="17"/>
      <c r="D123" s="7"/>
      <c r="E123" s="13" t="s">
        <v>157</v>
      </c>
    </row>
    <row r="124" spans="1:5">
      <c r="A124" s="8"/>
      <c r="B124" s="13"/>
      <c r="C124" s="17"/>
      <c r="D124" s="7"/>
      <c r="E124" s="13" t="s">
        <v>157</v>
      </c>
    </row>
    <row r="125" spans="1:5">
      <c r="A125" s="8"/>
      <c r="B125" s="13"/>
      <c r="C125" s="17"/>
      <c r="D125" s="7"/>
      <c r="E125" s="13" t="s">
        <v>157</v>
      </c>
    </row>
    <row r="126" spans="1:5">
      <c r="A126" s="8"/>
      <c r="B126" s="13"/>
      <c r="C126" s="52"/>
      <c r="D126" s="33"/>
      <c r="E126" s="35" t="s">
        <v>157</v>
      </c>
    </row>
    <row r="127" spans="1:5">
      <c r="A127" s="8"/>
      <c r="B127" s="13"/>
      <c r="C127" s="52"/>
      <c r="D127" s="33"/>
      <c r="E127" s="13" t="s">
        <v>157</v>
      </c>
    </row>
    <row r="128" spans="1:5">
      <c r="A128" s="8"/>
      <c r="B128" s="13"/>
      <c r="C128" s="52"/>
      <c r="D128" s="33"/>
      <c r="E128" s="13" t="s">
        <v>157</v>
      </c>
    </row>
    <row r="129" spans="1:5">
      <c r="A129" s="8"/>
      <c r="B129" s="13"/>
      <c r="C129" s="52"/>
      <c r="D129" s="33"/>
      <c r="E129" s="13" t="s">
        <v>157</v>
      </c>
    </row>
    <row r="130" spans="1:5">
      <c r="A130" s="8"/>
      <c r="B130" s="13"/>
      <c r="C130" s="52"/>
      <c r="D130" s="33"/>
      <c r="E130" s="13" t="s">
        <v>157</v>
      </c>
    </row>
    <row r="131" spans="1:5">
      <c r="A131" s="23" t="s">
        <v>59</v>
      </c>
      <c r="B131" s="3"/>
      <c r="C131" s="10"/>
      <c r="D131" s="11">
        <f>SUM(D108:D130)</f>
        <v>0</v>
      </c>
      <c r="E131" s="13"/>
    </row>
    <row r="132" spans="1:5">
      <c r="A132" s="32" t="s">
        <v>110</v>
      </c>
      <c r="B132" s="13"/>
      <c r="C132" s="17"/>
      <c r="D132" s="7"/>
      <c r="E132" s="13"/>
    </row>
    <row r="133" spans="1:5">
      <c r="A133" s="23" t="s">
        <v>111</v>
      </c>
      <c r="B133" s="3"/>
      <c r="C133" s="10"/>
      <c r="D133" s="11">
        <f>SUM(D132:D132)</f>
        <v>0</v>
      </c>
      <c r="E133" s="3"/>
    </row>
    <row r="134" spans="1:5">
      <c r="A134" s="24" t="s">
        <v>60</v>
      </c>
      <c r="B134" s="13"/>
      <c r="C134" s="6"/>
      <c r="D134" s="7"/>
      <c r="E134" s="13" t="s">
        <v>354</v>
      </c>
    </row>
    <row r="135" spans="1:5">
      <c r="A135" s="26" t="s">
        <v>62</v>
      </c>
      <c r="B135" s="13"/>
      <c r="C135" s="6"/>
      <c r="D135" s="11">
        <f>SUM(D134)</f>
        <v>0</v>
      </c>
      <c r="E135" s="13"/>
    </row>
    <row r="136" spans="1:5">
      <c r="A136" s="25">
        <v>65.010000000000005</v>
      </c>
      <c r="B136" s="13"/>
      <c r="C136" s="17"/>
      <c r="D136" s="7"/>
      <c r="E136" s="13" t="s">
        <v>355</v>
      </c>
    </row>
    <row r="137" spans="1:5">
      <c r="A137" s="26" t="s">
        <v>64</v>
      </c>
      <c r="B137" s="13"/>
      <c r="C137" s="6"/>
      <c r="D137" s="11">
        <f>SUM(D136)</f>
        <v>0</v>
      </c>
      <c r="E137" s="13"/>
    </row>
    <row r="138" spans="1:5">
      <c r="A138" s="25" t="s">
        <v>65</v>
      </c>
      <c r="B138" s="13"/>
      <c r="C138" s="17"/>
      <c r="D138" s="7"/>
      <c r="E138" s="13" t="s">
        <v>355</v>
      </c>
    </row>
    <row r="139" spans="1:5">
      <c r="A139" s="26" t="s">
        <v>66</v>
      </c>
      <c r="B139" s="3"/>
      <c r="C139" s="10"/>
      <c r="D139" s="11">
        <f>SUM(D138:D138)</f>
        <v>0</v>
      </c>
      <c r="E139" s="3"/>
    </row>
    <row r="140" spans="1:5">
      <c r="A140" s="25" t="s">
        <v>131</v>
      </c>
      <c r="B140" s="3"/>
      <c r="C140" s="17"/>
      <c r="D140" s="7"/>
      <c r="E140" s="13"/>
    </row>
    <row r="141" spans="1:5">
      <c r="A141" s="26" t="s">
        <v>132</v>
      </c>
      <c r="B141" s="3"/>
      <c r="C141" s="10"/>
      <c r="D141" s="11">
        <f>SUM(D140:D140)</f>
        <v>0</v>
      </c>
      <c r="E141" s="3"/>
    </row>
    <row r="142" spans="1:5">
      <c r="D142" s="28">
        <f>D12+D17+D19+D22+D24+D39+D48+D67+D77+D79+D81+D88+D90+D93+D107+D131+D133+D135+D137+D139+D141+D14+D26</f>
        <v>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5"/>
  <sheetViews>
    <sheetView topLeftCell="A19" workbookViewId="0">
      <selection activeCell="D43" sqref="D43"/>
    </sheetView>
  </sheetViews>
  <sheetFormatPr defaultRowHeight="15"/>
  <cols>
    <col min="4" max="4" width="13.28515625" customWidth="1"/>
    <col min="5" max="5" width="70.85546875" customWidth="1"/>
  </cols>
  <sheetData>
    <row r="1" spans="1:5">
      <c r="A1" s="3" t="s">
        <v>4</v>
      </c>
      <c r="B1" s="4" t="s">
        <v>5</v>
      </c>
      <c r="C1" s="4" t="s">
        <v>6</v>
      </c>
      <c r="D1" s="29" t="s">
        <v>7</v>
      </c>
      <c r="E1" s="4" t="s">
        <v>8</v>
      </c>
    </row>
    <row r="2" spans="1:5">
      <c r="A2" s="5" t="s">
        <v>9</v>
      </c>
      <c r="B2" s="9"/>
      <c r="C2" s="52"/>
      <c r="D2" s="33"/>
      <c r="E2" s="58" t="s">
        <v>277</v>
      </c>
    </row>
    <row r="3" spans="1:5">
      <c r="A3" s="5"/>
      <c r="B3" s="9"/>
      <c r="C3" s="52"/>
      <c r="D3" s="33"/>
      <c r="E3" s="58" t="s">
        <v>278</v>
      </c>
    </row>
    <row r="4" spans="1:5">
      <c r="A4" s="5"/>
      <c r="B4" s="9"/>
      <c r="C4" s="52"/>
      <c r="D4" s="33"/>
      <c r="E4" s="58" t="s">
        <v>346</v>
      </c>
    </row>
    <row r="5" spans="1:5">
      <c r="A5" s="5"/>
      <c r="B5" s="9"/>
      <c r="C5" s="52"/>
      <c r="D5" s="33"/>
      <c r="E5" s="58" t="s">
        <v>347</v>
      </c>
    </row>
    <row r="6" spans="1:5">
      <c r="A6" s="5"/>
      <c r="B6" s="9"/>
      <c r="C6" s="52"/>
      <c r="D6" s="33"/>
      <c r="E6" s="58" t="s">
        <v>287</v>
      </c>
    </row>
    <row r="7" spans="1:5">
      <c r="A7" s="5"/>
      <c r="B7" s="9"/>
      <c r="C7" s="52"/>
      <c r="D7" s="33"/>
      <c r="E7" s="58" t="s">
        <v>287</v>
      </c>
    </row>
    <row r="8" spans="1:5">
      <c r="A8" s="5"/>
      <c r="B8" s="9"/>
      <c r="C8" s="52"/>
      <c r="D8" s="33"/>
      <c r="E8" s="58" t="s">
        <v>287</v>
      </c>
    </row>
    <row r="9" spans="1:5">
      <c r="A9" s="5"/>
      <c r="B9" s="9"/>
      <c r="C9" s="52"/>
      <c r="D9" s="33"/>
      <c r="E9" s="58" t="s">
        <v>287</v>
      </c>
    </row>
    <row r="10" spans="1:5">
      <c r="A10" s="5"/>
      <c r="B10" s="9"/>
      <c r="C10" s="52"/>
      <c r="D10" s="33"/>
      <c r="E10" s="58" t="s">
        <v>287</v>
      </c>
    </row>
    <row r="11" spans="1:5">
      <c r="A11" s="5"/>
      <c r="B11" s="9"/>
      <c r="C11" s="52"/>
      <c r="D11" s="33"/>
      <c r="E11" s="58" t="s">
        <v>287</v>
      </c>
    </row>
    <row r="12" spans="1:5">
      <c r="A12" s="5"/>
      <c r="B12" s="9"/>
      <c r="C12" s="52"/>
      <c r="D12" s="33"/>
      <c r="E12" s="58" t="s">
        <v>287</v>
      </c>
    </row>
    <row r="13" spans="1:5">
      <c r="A13" s="5"/>
      <c r="B13" s="9"/>
      <c r="C13" s="52"/>
      <c r="D13" s="33"/>
      <c r="E13" s="58" t="s">
        <v>288</v>
      </c>
    </row>
    <row r="14" spans="1:5">
      <c r="A14" s="5"/>
      <c r="B14" s="9"/>
      <c r="C14" s="52"/>
      <c r="D14" s="33"/>
      <c r="E14" s="58" t="s">
        <v>287</v>
      </c>
    </row>
    <row r="15" spans="1:5">
      <c r="A15" s="5"/>
      <c r="B15" s="9"/>
      <c r="C15" s="52"/>
      <c r="D15" s="33"/>
      <c r="E15" s="58" t="s">
        <v>287</v>
      </c>
    </row>
    <row r="16" spans="1:5">
      <c r="A16" s="5"/>
      <c r="B16" s="9"/>
      <c r="C16" s="52"/>
      <c r="D16" s="33"/>
      <c r="E16" s="58" t="s">
        <v>287</v>
      </c>
    </row>
    <row r="17" spans="1:5">
      <c r="A17" s="5"/>
      <c r="B17" s="9"/>
      <c r="C17" s="52"/>
      <c r="D17" s="33"/>
      <c r="E17" s="58" t="s">
        <v>287</v>
      </c>
    </row>
    <row r="18" spans="1:5">
      <c r="A18" s="5"/>
      <c r="B18" s="9"/>
      <c r="C18" s="57"/>
      <c r="D18" s="33"/>
      <c r="E18" s="58" t="s">
        <v>295</v>
      </c>
    </row>
    <row r="19" spans="1:5">
      <c r="A19" s="5"/>
      <c r="B19" s="9"/>
      <c r="C19" s="57"/>
      <c r="D19" s="33"/>
      <c r="E19" s="58" t="s">
        <v>295</v>
      </c>
    </row>
    <row r="20" spans="1:5">
      <c r="A20" s="5"/>
      <c r="B20" s="9"/>
      <c r="C20" s="57"/>
      <c r="D20" s="33"/>
      <c r="E20" s="58" t="s">
        <v>295</v>
      </c>
    </row>
    <row r="21" spans="1:5">
      <c r="A21" s="5"/>
      <c r="B21" s="9"/>
      <c r="C21" s="57"/>
      <c r="D21" s="33"/>
      <c r="E21" s="58" t="s">
        <v>295</v>
      </c>
    </row>
    <row r="22" spans="1:5">
      <c r="A22" s="5"/>
      <c r="B22" s="9"/>
      <c r="C22" s="57"/>
      <c r="D22" s="33"/>
      <c r="E22" s="58" t="s">
        <v>295</v>
      </c>
    </row>
    <row r="23" spans="1:5">
      <c r="A23" s="5"/>
      <c r="B23" s="9"/>
      <c r="C23" s="57"/>
      <c r="D23" s="33"/>
      <c r="E23" s="58" t="s">
        <v>353</v>
      </c>
    </row>
    <row r="24" spans="1:5">
      <c r="A24" s="5"/>
      <c r="B24" s="9"/>
      <c r="C24" s="57"/>
      <c r="D24" s="33"/>
      <c r="E24" s="58" t="s">
        <v>351</v>
      </c>
    </row>
    <row r="25" spans="1:5">
      <c r="A25" s="3" t="s">
        <v>12</v>
      </c>
      <c r="B25" s="3"/>
      <c r="C25" s="10"/>
      <c r="D25" s="11">
        <f>SUM(D2:D24)</f>
        <v>0</v>
      </c>
      <c r="E25" s="12"/>
    </row>
    <row r="26" spans="1:5">
      <c r="A26" s="13" t="s">
        <v>13</v>
      </c>
      <c r="B26" s="13"/>
      <c r="C26" s="6"/>
      <c r="D26" s="7"/>
      <c r="E26" s="13" t="s">
        <v>296</v>
      </c>
    </row>
    <row r="27" spans="1:5">
      <c r="A27" s="3" t="s">
        <v>15</v>
      </c>
      <c r="B27" s="3"/>
      <c r="C27" s="10"/>
      <c r="D27" s="11">
        <f>D26</f>
        <v>0</v>
      </c>
      <c r="E27" s="3"/>
    </row>
    <row r="28" spans="1:5">
      <c r="A28" s="13" t="s">
        <v>16</v>
      </c>
      <c r="B28" s="13"/>
      <c r="C28" s="17"/>
      <c r="D28" s="7"/>
      <c r="E28" s="35" t="s">
        <v>293</v>
      </c>
    </row>
    <row r="29" spans="1:5">
      <c r="A29" s="13"/>
      <c r="B29" s="13"/>
      <c r="C29" s="17"/>
      <c r="D29" s="7"/>
      <c r="E29" s="35" t="s">
        <v>281</v>
      </c>
    </row>
    <row r="30" spans="1:5">
      <c r="A30" s="13"/>
      <c r="B30" s="13"/>
      <c r="C30" s="17"/>
      <c r="D30" s="7"/>
      <c r="E30" s="35" t="s">
        <v>280</v>
      </c>
    </row>
    <row r="31" spans="1:5">
      <c r="A31" s="13"/>
      <c r="B31" s="13"/>
      <c r="C31" s="17"/>
      <c r="D31" s="7"/>
      <c r="E31" s="35" t="s">
        <v>350</v>
      </c>
    </row>
    <row r="32" spans="1:5">
      <c r="A32" s="3" t="s">
        <v>17</v>
      </c>
      <c r="B32" s="3"/>
      <c r="C32" s="10"/>
      <c r="D32" s="11">
        <f>SUM(D28:D31)</f>
        <v>0</v>
      </c>
      <c r="E32" s="14"/>
    </row>
    <row r="33" spans="1:5">
      <c r="A33" s="13" t="s">
        <v>18</v>
      </c>
      <c r="B33" s="13"/>
      <c r="C33" s="17"/>
      <c r="D33" s="7"/>
      <c r="E33" s="13" t="s">
        <v>344</v>
      </c>
    </row>
    <row r="34" spans="1:5" s="1" customFormat="1">
      <c r="A34" s="13"/>
      <c r="B34" s="13"/>
      <c r="C34" s="17"/>
      <c r="D34" s="7"/>
      <c r="E34" s="13" t="s">
        <v>344</v>
      </c>
    </row>
    <row r="35" spans="1:5" s="1" customFormat="1">
      <c r="A35" s="13"/>
      <c r="B35" s="13"/>
      <c r="C35" s="17"/>
      <c r="D35" s="7"/>
      <c r="E35" s="13" t="s">
        <v>344</v>
      </c>
    </row>
    <row r="36" spans="1:5" s="1" customFormat="1">
      <c r="A36" s="13"/>
      <c r="B36" s="13"/>
      <c r="C36" s="17"/>
      <c r="D36" s="7"/>
      <c r="E36" s="13" t="s">
        <v>344</v>
      </c>
    </row>
    <row r="37" spans="1:5">
      <c r="A37" s="3" t="s">
        <v>19</v>
      </c>
      <c r="B37" s="3"/>
      <c r="C37" s="10"/>
      <c r="D37" s="11">
        <f>SUM(D33:D36)</f>
        <v>0</v>
      </c>
      <c r="E37" s="14"/>
    </row>
    <row r="38" spans="1:5">
      <c r="A38" s="13" t="s">
        <v>20</v>
      </c>
      <c r="B38" s="13"/>
      <c r="C38" s="17"/>
      <c r="D38" s="7"/>
      <c r="E38" s="13" t="s">
        <v>117</v>
      </c>
    </row>
    <row r="39" spans="1:5">
      <c r="A39" s="3" t="s">
        <v>22</v>
      </c>
      <c r="B39" s="3"/>
      <c r="C39" s="10"/>
      <c r="D39" s="11">
        <f>D38</f>
        <v>0</v>
      </c>
      <c r="E39" s="3"/>
    </row>
    <row r="40" spans="1:5">
      <c r="A40" s="13" t="s">
        <v>23</v>
      </c>
      <c r="B40" s="13"/>
      <c r="C40" s="6"/>
      <c r="D40" s="15"/>
      <c r="E40" s="58" t="s">
        <v>291</v>
      </c>
    </row>
    <row r="41" spans="1:5">
      <c r="A41" s="5"/>
      <c r="B41" s="9"/>
      <c r="C41" s="6"/>
      <c r="D41" s="7"/>
      <c r="E41" s="58" t="s">
        <v>298</v>
      </c>
    </row>
    <row r="42" spans="1:5">
      <c r="A42" s="3" t="s">
        <v>25</v>
      </c>
      <c r="B42" s="3"/>
      <c r="C42" s="10"/>
      <c r="D42" s="11">
        <f>D40+D41</f>
        <v>0</v>
      </c>
      <c r="E42" s="14"/>
    </row>
    <row r="43" spans="1:5">
      <c r="A43" s="14" t="s">
        <v>88</v>
      </c>
      <c r="B43" s="14"/>
      <c r="C43" s="14"/>
      <c r="D43" s="30"/>
      <c r="E43" s="14"/>
    </row>
    <row r="44" spans="1:5">
      <c r="A44" s="14" t="s">
        <v>89</v>
      </c>
      <c r="B44" s="14"/>
      <c r="C44" s="14"/>
      <c r="D44" s="31">
        <f>D43</f>
        <v>0</v>
      </c>
      <c r="E44" s="14"/>
    </row>
    <row r="45" spans="1:5">
      <c r="A45" s="1"/>
      <c r="B45" s="1"/>
      <c r="C45" s="1"/>
      <c r="D45" s="28">
        <f>D25+D27+D32+D37+D39+D42+D44</f>
        <v>0</v>
      </c>
      <c r="E4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64"/>
  <sheetViews>
    <sheetView topLeftCell="A131" workbookViewId="0">
      <selection activeCell="D160" sqref="D160"/>
    </sheetView>
  </sheetViews>
  <sheetFormatPr defaultRowHeight="15"/>
  <cols>
    <col min="1" max="1" width="25.42578125" style="1" customWidth="1"/>
    <col min="2" max="3" width="9.140625" style="1"/>
    <col min="4" max="4" width="13.42578125" style="1" customWidth="1"/>
    <col min="5" max="5" width="95.7109375" style="1" bestFit="1" customWidth="1"/>
    <col min="6" max="16384" width="9.140625" style="1"/>
  </cols>
  <sheetData>
    <row r="1" spans="1:5">
      <c r="A1" s="2" t="s">
        <v>239</v>
      </c>
      <c r="B1" s="2"/>
      <c r="C1" s="2"/>
      <c r="D1" s="2"/>
    </row>
    <row r="2" spans="1:5">
      <c r="A2" s="2" t="s">
        <v>1</v>
      </c>
      <c r="B2" s="2"/>
      <c r="C2" s="2"/>
      <c r="D2" s="2"/>
    </row>
    <row r="3" spans="1:5">
      <c r="A3" s="2"/>
      <c r="B3" s="2"/>
      <c r="C3" s="2"/>
      <c r="D3" s="2"/>
    </row>
    <row r="4" spans="1:5">
      <c r="A4" s="2" t="s">
        <v>2</v>
      </c>
      <c r="B4" s="2"/>
      <c r="C4" s="2"/>
      <c r="D4" s="2"/>
    </row>
    <row r="5" spans="1:5">
      <c r="A5" s="2" t="s">
        <v>28</v>
      </c>
      <c r="B5" s="2"/>
      <c r="C5" s="2"/>
      <c r="D5" s="2"/>
    </row>
    <row r="6" spans="1:5">
      <c r="A6" s="2"/>
      <c r="B6" s="2"/>
      <c r="C6" s="2"/>
      <c r="D6" s="2"/>
    </row>
    <row r="7" spans="1:5">
      <c r="A7" s="2"/>
      <c r="B7" s="2"/>
      <c r="C7" s="2"/>
      <c r="D7" s="2"/>
    </row>
    <row r="8" spans="1:5">
      <c r="A8" s="2" t="s">
        <v>483</v>
      </c>
      <c r="B8" s="2"/>
      <c r="C8" s="2"/>
      <c r="D8" s="53" t="s">
        <v>384</v>
      </c>
      <c r="E8" s="71"/>
    </row>
    <row r="10" spans="1:5">
      <c r="A10" s="3" t="s">
        <v>4</v>
      </c>
      <c r="B10" s="4" t="s">
        <v>5</v>
      </c>
      <c r="C10" s="4" t="s">
        <v>6</v>
      </c>
      <c r="D10" s="4" t="s">
        <v>7</v>
      </c>
      <c r="E10" s="3" t="s">
        <v>8</v>
      </c>
    </row>
    <row r="11" spans="1:5">
      <c r="A11" s="5" t="s">
        <v>29</v>
      </c>
      <c r="B11" s="4"/>
      <c r="C11" s="17"/>
      <c r="D11" s="18"/>
      <c r="E11" s="13" t="s">
        <v>388</v>
      </c>
    </row>
    <row r="12" spans="1:5">
      <c r="A12" s="5"/>
      <c r="B12" s="4"/>
      <c r="C12" s="17"/>
      <c r="D12" s="18"/>
      <c r="E12" s="13" t="s">
        <v>409</v>
      </c>
    </row>
    <row r="13" spans="1:5">
      <c r="A13" s="5"/>
      <c r="B13" s="4"/>
      <c r="C13" s="17"/>
      <c r="D13" s="18"/>
      <c r="E13" s="13" t="s">
        <v>419</v>
      </c>
    </row>
    <row r="14" spans="1:5">
      <c r="A14" s="19" t="s">
        <v>30</v>
      </c>
      <c r="B14" s="4"/>
      <c r="C14" s="4"/>
      <c r="D14" s="11">
        <f>SUM(D11:D13)</f>
        <v>0</v>
      </c>
      <c r="E14" s="3"/>
    </row>
    <row r="15" spans="1:5">
      <c r="A15" s="69" t="s">
        <v>96</v>
      </c>
      <c r="B15" s="9"/>
      <c r="C15" s="18"/>
      <c r="D15" s="7"/>
      <c r="E15" s="13" t="s">
        <v>427</v>
      </c>
    </row>
    <row r="16" spans="1:5">
      <c r="A16" s="19" t="s">
        <v>97</v>
      </c>
      <c r="B16" s="9"/>
      <c r="C16" s="9"/>
      <c r="D16" s="11">
        <f>D15</f>
        <v>0</v>
      </c>
      <c r="E16" s="13"/>
    </row>
    <row r="17" spans="1:5">
      <c r="A17" s="5" t="s">
        <v>31</v>
      </c>
      <c r="B17" s="9"/>
      <c r="C17" s="17"/>
      <c r="D17" s="33"/>
      <c r="E17" s="13" t="s">
        <v>407</v>
      </c>
    </row>
    <row r="18" spans="1:5">
      <c r="A18" s="5"/>
      <c r="B18" s="9"/>
      <c r="C18" s="17"/>
      <c r="D18" s="7"/>
      <c r="E18" s="13"/>
    </row>
    <row r="19" spans="1:5">
      <c r="A19" s="19" t="s">
        <v>32</v>
      </c>
      <c r="B19" s="4"/>
      <c r="C19" s="20"/>
      <c r="D19" s="11">
        <f>SUM(D17:D18)</f>
        <v>0</v>
      </c>
      <c r="E19" s="3"/>
    </row>
    <row r="20" spans="1:5">
      <c r="A20" s="5" t="s">
        <v>33</v>
      </c>
      <c r="B20" s="9"/>
      <c r="C20" s="17"/>
      <c r="D20" s="7"/>
      <c r="E20" s="13" t="s">
        <v>417</v>
      </c>
    </row>
    <row r="21" spans="1:5">
      <c r="A21" s="19" t="s">
        <v>34</v>
      </c>
      <c r="B21" s="4"/>
      <c r="C21" s="20"/>
      <c r="D21" s="11">
        <f>SUM(D20:D20)</f>
        <v>0</v>
      </c>
      <c r="E21" s="3"/>
    </row>
    <row r="22" spans="1:5">
      <c r="A22" s="5" t="s">
        <v>35</v>
      </c>
      <c r="B22" s="4"/>
      <c r="C22" s="67"/>
      <c r="D22" s="68"/>
      <c r="E22" s="65" t="s">
        <v>426</v>
      </c>
    </row>
    <row r="23" spans="1:5">
      <c r="B23" s="13"/>
      <c r="C23" s="17"/>
      <c r="D23" s="7"/>
      <c r="E23" s="13" t="s">
        <v>395</v>
      </c>
    </row>
    <row r="24" spans="1:5">
      <c r="A24" s="5"/>
      <c r="B24" s="13"/>
      <c r="C24" s="17"/>
      <c r="D24" s="7"/>
      <c r="E24" s="13"/>
    </row>
    <row r="25" spans="1:5">
      <c r="A25" s="19" t="s">
        <v>36</v>
      </c>
      <c r="B25" s="3"/>
      <c r="C25" s="21"/>
      <c r="D25" s="11">
        <f>SUM(D22:D24)</f>
        <v>0</v>
      </c>
      <c r="E25" s="3"/>
    </row>
    <row r="26" spans="1:5">
      <c r="A26" s="5" t="s">
        <v>37</v>
      </c>
      <c r="B26" s="3"/>
      <c r="C26" s="67"/>
      <c r="D26" s="68"/>
      <c r="E26" s="65" t="s">
        <v>430</v>
      </c>
    </row>
    <row r="27" spans="1:5">
      <c r="B27" s="13"/>
      <c r="C27" s="17"/>
      <c r="D27" s="7"/>
      <c r="E27" s="13" t="s">
        <v>425</v>
      </c>
    </row>
    <row r="28" spans="1:5">
      <c r="A28" s="5"/>
      <c r="B28" s="13"/>
      <c r="C28" s="17"/>
      <c r="D28" s="7"/>
      <c r="E28" s="13"/>
    </row>
    <row r="29" spans="1:5">
      <c r="A29" s="19" t="s">
        <v>38</v>
      </c>
      <c r="B29" s="3"/>
      <c r="C29" s="21"/>
      <c r="D29" s="11">
        <f>SUM(D26:D27)</f>
        <v>0</v>
      </c>
      <c r="E29" s="3"/>
    </row>
    <row r="30" spans="1:5">
      <c r="A30" s="63" t="s">
        <v>379</v>
      </c>
      <c r="B30" s="13"/>
      <c r="C30" s="64"/>
      <c r="D30" s="7"/>
      <c r="E30" s="13"/>
    </row>
    <row r="31" spans="1:5">
      <c r="A31" s="19" t="s">
        <v>378</v>
      </c>
      <c r="B31" s="3"/>
      <c r="C31" s="21"/>
      <c r="D31" s="11">
        <f>D30</f>
        <v>0</v>
      </c>
      <c r="E31" s="3"/>
    </row>
    <row r="32" spans="1:5">
      <c r="A32" s="5" t="s">
        <v>39</v>
      </c>
      <c r="B32" s="13"/>
      <c r="C32" s="17"/>
      <c r="D32" s="22"/>
      <c r="E32" s="13" t="s">
        <v>399</v>
      </c>
    </row>
    <row r="33" spans="1:5">
      <c r="A33" s="5"/>
      <c r="B33" s="13"/>
      <c r="C33" s="17"/>
      <c r="D33" s="22"/>
      <c r="E33" s="13" t="s">
        <v>410</v>
      </c>
    </row>
    <row r="34" spans="1:5">
      <c r="A34" s="5"/>
      <c r="B34" s="13"/>
      <c r="C34" s="17"/>
      <c r="D34" s="22"/>
      <c r="E34" s="13" t="s">
        <v>137</v>
      </c>
    </row>
    <row r="35" spans="1:5">
      <c r="A35" s="5"/>
      <c r="B35" s="13"/>
      <c r="C35" s="17"/>
      <c r="D35" s="22"/>
      <c r="E35" s="13" t="s">
        <v>412</v>
      </c>
    </row>
    <row r="36" spans="1:5">
      <c r="A36" s="5"/>
      <c r="B36" s="13"/>
      <c r="C36" s="17"/>
      <c r="D36" s="22"/>
      <c r="E36" s="13" t="s">
        <v>416</v>
      </c>
    </row>
    <row r="37" spans="1:5">
      <c r="A37" s="5"/>
      <c r="B37" s="13"/>
      <c r="C37" s="17"/>
      <c r="D37" s="22"/>
      <c r="E37" s="13" t="s">
        <v>423</v>
      </c>
    </row>
    <row r="38" spans="1:5">
      <c r="A38" s="5"/>
      <c r="B38" s="13"/>
      <c r="C38" s="17"/>
      <c r="D38" s="22"/>
      <c r="E38" s="13" t="s">
        <v>412</v>
      </c>
    </row>
    <row r="39" spans="1:5">
      <c r="A39" s="5"/>
      <c r="B39" s="13"/>
      <c r="C39" s="17"/>
      <c r="D39" s="62"/>
      <c r="E39" s="13"/>
    </row>
    <row r="40" spans="1:5">
      <c r="A40" s="3" t="s">
        <v>40</v>
      </c>
      <c r="B40" s="3"/>
      <c r="C40" s="10"/>
      <c r="D40" s="11">
        <f>SUM(D32:D39)</f>
        <v>0</v>
      </c>
      <c r="E40" s="13"/>
    </row>
    <row r="41" spans="1:5">
      <c r="A41" s="13" t="s">
        <v>41</v>
      </c>
      <c r="B41" s="13"/>
      <c r="C41" s="17"/>
      <c r="D41" s="7"/>
      <c r="E41" s="13" t="s">
        <v>397</v>
      </c>
    </row>
    <row r="42" spans="1:5">
      <c r="A42" s="13"/>
      <c r="B42" s="13"/>
      <c r="C42" s="17"/>
      <c r="D42" s="22"/>
      <c r="E42" s="13" t="s">
        <v>400</v>
      </c>
    </row>
    <row r="43" spans="1:5">
      <c r="A43" s="13"/>
      <c r="B43" s="13"/>
      <c r="C43" s="17"/>
      <c r="D43" s="7"/>
      <c r="E43" s="13" t="s">
        <v>400</v>
      </c>
    </row>
    <row r="44" spans="1:5">
      <c r="A44" s="13"/>
      <c r="B44" s="13"/>
      <c r="C44" s="17"/>
      <c r="D44" s="7"/>
      <c r="E44" s="13" t="s">
        <v>413</v>
      </c>
    </row>
    <row r="45" spans="1:5">
      <c r="A45" s="13"/>
      <c r="B45" s="13"/>
      <c r="C45" s="17"/>
      <c r="D45" s="7"/>
      <c r="E45" s="13" t="s">
        <v>431</v>
      </c>
    </row>
    <row r="46" spans="1:5">
      <c r="A46" s="13"/>
      <c r="B46" s="13"/>
      <c r="C46" s="17"/>
      <c r="D46" s="7"/>
      <c r="E46" s="13" t="s">
        <v>418</v>
      </c>
    </row>
    <row r="47" spans="1:5">
      <c r="A47" s="13"/>
      <c r="B47" s="13"/>
      <c r="C47" s="17"/>
      <c r="D47" s="7"/>
      <c r="E47" s="13" t="s">
        <v>422</v>
      </c>
    </row>
    <row r="48" spans="1:5">
      <c r="A48" s="13"/>
      <c r="B48" s="13"/>
      <c r="C48" s="17"/>
      <c r="D48" s="7"/>
      <c r="E48" s="13"/>
    </row>
    <row r="49" spans="1:5">
      <c r="A49" s="3" t="s">
        <v>42</v>
      </c>
      <c r="B49" s="3"/>
      <c r="C49" s="10"/>
      <c r="D49" s="11">
        <f>SUM(D41:D48)</f>
        <v>0</v>
      </c>
      <c r="E49" s="3"/>
    </row>
    <row r="50" spans="1:5">
      <c r="A50" s="13" t="s">
        <v>43</v>
      </c>
      <c r="B50" s="3"/>
      <c r="C50" s="17"/>
      <c r="D50" s="7"/>
      <c r="E50" s="13" t="s">
        <v>386</v>
      </c>
    </row>
    <row r="51" spans="1:5">
      <c r="A51" s="13"/>
      <c r="B51" s="3"/>
      <c r="C51" s="17"/>
      <c r="D51" s="7"/>
      <c r="E51" s="13" t="s">
        <v>387</v>
      </c>
    </row>
    <row r="52" spans="1:5">
      <c r="A52" s="13"/>
      <c r="B52" s="3"/>
      <c r="C52" s="17"/>
      <c r="D52" s="7"/>
      <c r="E52" s="13" t="s">
        <v>396</v>
      </c>
    </row>
    <row r="53" spans="1:5">
      <c r="A53" s="13"/>
      <c r="B53" s="3"/>
      <c r="C53" s="17"/>
      <c r="D53" s="7"/>
      <c r="E53" s="13" t="s">
        <v>396</v>
      </c>
    </row>
    <row r="54" spans="1:5">
      <c r="A54" s="13"/>
      <c r="B54" s="3"/>
      <c r="C54" s="17"/>
      <c r="D54" s="7"/>
      <c r="E54" s="13" t="s">
        <v>396</v>
      </c>
    </row>
    <row r="55" spans="1:5">
      <c r="A55" s="13"/>
      <c r="B55" s="3"/>
      <c r="C55" s="17"/>
      <c r="D55" s="7"/>
      <c r="E55" s="13" t="s">
        <v>398</v>
      </c>
    </row>
    <row r="56" spans="1:5">
      <c r="A56" s="13"/>
      <c r="B56" s="3"/>
      <c r="C56" s="17"/>
      <c r="D56" s="7"/>
      <c r="E56" s="13" t="s">
        <v>401</v>
      </c>
    </row>
    <row r="57" spans="1:5">
      <c r="A57" s="13"/>
      <c r="B57" s="3"/>
      <c r="C57" s="17"/>
      <c r="D57" s="7"/>
      <c r="E57" s="13" t="s">
        <v>424</v>
      </c>
    </row>
    <row r="58" spans="1:5">
      <c r="A58" s="13"/>
      <c r="B58" s="3"/>
      <c r="C58" s="17"/>
      <c r="D58" s="7"/>
      <c r="E58" s="13" t="s">
        <v>424</v>
      </c>
    </row>
    <row r="59" spans="1:5">
      <c r="A59" s="14"/>
      <c r="B59" s="13"/>
      <c r="C59" s="17"/>
      <c r="D59" s="7"/>
      <c r="E59" s="13" t="s">
        <v>404</v>
      </c>
    </row>
    <row r="60" spans="1:5">
      <c r="A60" s="13"/>
      <c r="B60" s="13"/>
      <c r="C60" s="17"/>
      <c r="D60" s="7"/>
      <c r="E60" s="13" t="s">
        <v>404</v>
      </c>
    </row>
    <row r="61" spans="1:5">
      <c r="A61" s="13"/>
      <c r="B61" s="13"/>
      <c r="C61" s="17"/>
      <c r="D61" s="7"/>
      <c r="E61" s="13" t="s">
        <v>404</v>
      </c>
    </row>
    <row r="62" spans="1:5">
      <c r="A62" s="13"/>
      <c r="B62" s="13"/>
      <c r="C62" s="17"/>
      <c r="D62" s="7"/>
      <c r="E62" s="13" t="s">
        <v>405</v>
      </c>
    </row>
    <row r="63" spans="1:5">
      <c r="A63" s="13"/>
      <c r="B63" s="13"/>
      <c r="C63" s="17"/>
      <c r="D63" s="33"/>
      <c r="E63" s="13" t="s">
        <v>406</v>
      </c>
    </row>
    <row r="64" spans="1:5">
      <c r="A64" s="13"/>
      <c r="B64" s="13"/>
      <c r="C64" s="17"/>
      <c r="D64" s="33"/>
      <c r="E64" s="13" t="s">
        <v>408</v>
      </c>
    </row>
    <row r="65" spans="1:5">
      <c r="A65" s="13"/>
      <c r="B65" s="13"/>
      <c r="C65" s="17"/>
      <c r="D65" s="33"/>
      <c r="E65" s="13" t="s">
        <v>424</v>
      </c>
    </row>
    <row r="66" spans="1:5">
      <c r="A66" s="13"/>
      <c r="B66" s="13"/>
      <c r="C66" s="17"/>
      <c r="D66" s="33"/>
      <c r="E66" s="13" t="s">
        <v>424</v>
      </c>
    </row>
    <row r="67" spans="1:5">
      <c r="A67" s="13"/>
      <c r="B67" s="13"/>
      <c r="C67" s="17"/>
      <c r="D67" s="33"/>
      <c r="E67" s="13" t="s">
        <v>436</v>
      </c>
    </row>
    <row r="68" spans="1:5">
      <c r="A68" s="13"/>
      <c r="B68" s="13"/>
      <c r="C68" s="17"/>
      <c r="D68" s="33"/>
      <c r="E68" s="13" t="s">
        <v>414</v>
      </c>
    </row>
    <row r="69" spans="1:5">
      <c r="A69" s="13"/>
      <c r="B69" s="13"/>
      <c r="C69" s="17"/>
      <c r="D69" s="33"/>
      <c r="E69" s="13" t="s">
        <v>414</v>
      </c>
    </row>
    <row r="70" spans="1:5">
      <c r="A70" s="13"/>
      <c r="B70" s="13"/>
      <c r="C70" s="17"/>
      <c r="D70" s="33"/>
      <c r="E70" s="13" t="s">
        <v>424</v>
      </c>
    </row>
    <row r="71" spans="1:5">
      <c r="A71" s="13"/>
      <c r="B71" s="13"/>
      <c r="C71" s="17"/>
      <c r="D71" s="33"/>
      <c r="E71" s="13" t="s">
        <v>424</v>
      </c>
    </row>
    <row r="72" spans="1:5">
      <c r="A72" s="13"/>
      <c r="B72" s="13"/>
      <c r="C72" s="17"/>
      <c r="D72" s="33"/>
      <c r="E72" s="13" t="s">
        <v>424</v>
      </c>
    </row>
    <row r="73" spans="1:5">
      <c r="A73" s="13"/>
      <c r="B73" s="13"/>
      <c r="C73" s="17"/>
      <c r="D73" s="33"/>
      <c r="E73" s="13" t="s">
        <v>424</v>
      </c>
    </row>
    <row r="74" spans="1:5">
      <c r="A74" s="3" t="s">
        <v>44</v>
      </c>
      <c r="B74" s="3"/>
      <c r="C74" s="10"/>
      <c r="D74" s="11">
        <f>SUM(D50:D73)</f>
        <v>0</v>
      </c>
      <c r="E74" s="14"/>
    </row>
    <row r="75" spans="1:5">
      <c r="A75" s="66" t="s">
        <v>294</v>
      </c>
      <c r="B75" s="3"/>
      <c r="C75" s="67"/>
      <c r="D75" s="68"/>
      <c r="E75" s="14" t="s">
        <v>428</v>
      </c>
    </row>
    <row r="76" spans="1:5">
      <c r="A76" s="70"/>
      <c r="B76" s="3"/>
      <c r="C76" s="67"/>
      <c r="D76" s="68"/>
      <c r="E76" s="14" t="s">
        <v>432</v>
      </c>
    </row>
    <row r="77" spans="1:5">
      <c r="B77" s="65"/>
      <c r="C77" s="67"/>
      <c r="D77" s="68"/>
      <c r="E77" s="14" t="s">
        <v>434</v>
      </c>
    </row>
    <row r="78" spans="1:5">
      <c r="A78" s="66"/>
      <c r="B78" s="65"/>
      <c r="C78" s="67"/>
      <c r="D78" s="68"/>
      <c r="E78" s="14" t="s">
        <v>435</v>
      </c>
    </row>
    <row r="79" spans="1:5">
      <c r="A79" s="3" t="s">
        <v>193</v>
      </c>
      <c r="B79" s="3"/>
      <c r="C79" s="10"/>
      <c r="D79" s="37">
        <f>SUM(D75:D78)</f>
        <v>0</v>
      </c>
      <c r="E79" s="14"/>
    </row>
    <row r="80" spans="1:5">
      <c r="A80" s="13" t="s">
        <v>45</v>
      </c>
      <c r="B80" s="13"/>
      <c r="C80" s="17"/>
      <c r="D80" s="7"/>
      <c r="E80" s="13" t="s">
        <v>136</v>
      </c>
    </row>
    <row r="81" spans="1:5">
      <c r="A81" s="13"/>
      <c r="B81" s="13"/>
      <c r="C81" s="17"/>
      <c r="D81" s="7"/>
      <c r="E81" s="13" t="s">
        <v>136</v>
      </c>
    </row>
    <row r="82" spans="1:5">
      <c r="A82" s="13"/>
      <c r="B82" s="13"/>
      <c r="C82" s="17"/>
      <c r="D82" s="7"/>
      <c r="E82" s="13" t="s">
        <v>136</v>
      </c>
    </row>
    <row r="83" spans="1:5">
      <c r="A83" s="13"/>
      <c r="B83" s="13"/>
      <c r="C83" s="17"/>
      <c r="D83" s="7"/>
      <c r="E83" s="13" t="s">
        <v>136</v>
      </c>
    </row>
    <row r="84" spans="1:5">
      <c r="A84" s="13"/>
      <c r="B84" s="13"/>
      <c r="C84" s="17"/>
      <c r="D84" s="7"/>
      <c r="E84" s="13" t="s">
        <v>136</v>
      </c>
    </row>
    <row r="85" spans="1:5">
      <c r="A85" s="13"/>
      <c r="B85" s="13"/>
      <c r="C85" s="17"/>
      <c r="D85" s="7"/>
      <c r="E85" s="13" t="s">
        <v>136</v>
      </c>
    </row>
    <row r="86" spans="1:5">
      <c r="A86" s="13"/>
      <c r="B86" s="13"/>
      <c r="C86" s="17"/>
      <c r="D86" s="7"/>
      <c r="E86" s="13" t="s">
        <v>136</v>
      </c>
    </row>
    <row r="87" spans="1:5">
      <c r="A87" s="13"/>
      <c r="B87" s="13"/>
      <c r="C87" s="17"/>
      <c r="D87" s="7"/>
      <c r="E87" s="13" t="s">
        <v>136</v>
      </c>
    </row>
    <row r="88" spans="1:5">
      <c r="A88" s="13"/>
      <c r="B88" s="13"/>
      <c r="C88" s="17"/>
      <c r="D88" s="7"/>
      <c r="E88" s="13" t="s">
        <v>136</v>
      </c>
    </row>
    <row r="89" spans="1:5">
      <c r="A89" s="13"/>
      <c r="B89" s="13"/>
      <c r="C89" s="17"/>
      <c r="D89" s="7"/>
      <c r="E89" s="13" t="s">
        <v>136</v>
      </c>
    </row>
    <row r="90" spans="1:5">
      <c r="A90" s="13"/>
      <c r="B90" s="13"/>
      <c r="C90" s="17"/>
      <c r="D90" s="7"/>
      <c r="E90" s="13" t="s">
        <v>191</v>
      </c>
    </row>
    <row r="91" spans="1:5">
      <c r="A91" s="13"/>
      <c r="B91" s="13"/>
      <c r="C91" s="17"/>
      <c r="D91" s="7"/>
      <c r="E91" s="13" t="s">
        <v>136</v>
      </c>
    </row>
    <row r="92" spans="1:5">
      <c r="A92" s="13"/>
      <c r="B92" s="13"/>
      <c r="C92" s="17"/>
      <c r="D92" s="7"/>
      <c r="E92" s="13" t="s">
        <v>136</v>
      </c>
    </row>
    <row r="93" spans="1:5">
      <c r="A93" s="13"/>
      <c r="B93" s="13"/>
      <c r="C93" s="17"/>
      <c r="D93" s="7"/>
      <c r="E93" s="13" t="s">
        <v>136</v>
      </c>
    </row>
    <row r="94" spans="1:5">
      <c r="A94" s="3" t="s">
        <v>47</v>
      </c>
      <c r="B94" s="3"/>
      <c r="C94" s="10"/>
      <c r="D94" s="11">
        <f>SUM(D80:D93)</f>
        <v>0</v>
      </c>
      <c r="E94" s="3"/>
    </row>
    <row r="95" spans="1:5">
      <c r="A95" s="8">
        <v>20.12</v>
      </c>
      <c r="B95" s="13"/>
      <c r="C95" s="17"/>
      <c r="D95" s="7"/>
      <c r="E95" s="13"/>
    </row>
    <row r="96" spans="1:5">
      <c r="A96" s="23" t="s">
        <v>68</v>
      </c>
      <c r="B96" s="3"/>
      <c r="C96" s="10"/>
      <c r="D96" s="11">
        <f>SUM(D95:D95)</f>
        <v>0</v>
      </c>
      <c r="E96" s="3"/>
    </row>
    <row r="97" spans="1:5">
      <c r="A97" s="13" t="s">
        <v>48</v>
      </c>
      <c r="B97" s="13"/>
      <c r="C97" s="17"/>
      <c r="D97" s="33"/>
      <c r="E97" s="13" t="s">
        <v>343</v>
      </c>
    </row>
    <row r="98" spans="1:5">
      <c r="A98" s="3" t="s">
        <v>50</v>
      </c>
      <c r="B98" s="3"/>
      <c r="C98" s="10"/>
      <c r="D98" s="11">
        <f>SUM(D97)</f>
        <v>0</v>
      </c>
      <c r="E98" s="3"/>
    </row>
    <row r="99" spans="1:5">
      <c r="A99" s="8">
        <v>20.25</v>
      </c>
      <c r="B99" s="13"/>
      <c r="C99" s="17"/>
      <c r="D99" s="7"/>
      <c r="E99" s="13" t="s">
        <v>385</v>
      </c>
    </row>
    <row r="100" spans="1:5">
      <c r="A100" s="8"/>
      <c r="B100" s="13"/>
      <c r="C100" s="17"/>
      <c r="D100" s="7"/>
      <c r="E100" s="13" t="s">
        <v>385</v>
      </c>
    </row>
    <row r="101" spans="1:5">
      <c r="A101" s="8"/>
      <c r="B101" s="13"/>
      <c r="C101" s="17"/>
      <c r="D101" s="7"/>
      <c r="E101" s="13" t="s">
        <v>390</v>
      </c>
    </row>
    <row r="102" spans="1:5">
      <c r="A102" s="8"/>
      <c r="B102" s="13"/>
      <c r="C102" s="17"/>
      <c r="D102" s="7"/>
      <c r="E102" s="13" t="s">
        <v>260</v>
      </c>
    </row>
    <row r="103" spans="1:5">
      <c r="A103" s="8"/>
      <c r="B103" s="13"/>
      <c r="C103" s="17"/>
      <c r="D103" s="7"/>
      <c r="E103" s="13" t="s">
        <v>385</v>
      </c>
    </row>
    <row r="104" spans="1:5">
      <c r="A104" s="8"/>
      <c r="B104" s="13"/>
      <c r="C104" s="17"/>
      <c r="D104" s="7"/>
      <c r="E104" s="13" t="s">
        <v>385</v>
      </c>
    </row>
    <row r="105" spans="1:5">
      <c r="A105" s="8"/>
      <c r="B105" s="13"/>
      <c r="C105" s="17"/>
      <c r="D105" s="7"/>
      <c r="E105" s="13" t="s">
        <v>385</v>
      </c>
    </row>
    <row r="106" spans="1:5">
      <c r="A106" s="8"/>
      <c r="B106" s="13"/>
      <c r="C106" s="17"/>
      <c r="D106" s="7"/>
      <c r="E106" s="13" t="s">
        <v>385</v>
      </c>
    </row>
    <row r="107" spans="1:5">
      <c r="A107" s="3" t="s">
        <v>51</v>
      </c>
      <c r="B107" s="3"/>
      <c r="C107" s="10"/>
      <c r="D107" s="11">
        <f>SUM(D99:D106)</f>
        <v>0</v>
      </c>
      <c r="E107" s="3"/>
    </row>
    <row r="108" spans="1:5">
      <c r="A108" s="13" t="s">
        <v>52</v>
      </c>
      <c r="B108" s="13"/>
      <c r="C108" s="17"/>
      <c r="D108" s="7"/>
      <c r="E108" s="13"/>
    </row>
    <row r="109" spans="1:5">
      <c r="A109" s="3" t="s">
        <v>53</v>
      </c>
      <c r="B109" s="3"/>
      <c r="C109" s="10"/>
      <c r="D109" s="11">
        <f>SUM(D108:D108)</f>
        <v>0</v>
      </c>
      <c r="E109" s="3"/>
    </row>
    <row r="110" spans="1:5">
      <c r="A110" s="13" t="s">
        <v>54</v>
      </c>
      <c r="B110" s="13"/>
      <c r="C110" s="17"/>
      <c r="D110" s="7"/>
      <c r="E110" s="13"/>
    </row>
    <row r="111" spans="1:5">
      <c r="A111" s="13"/>
      <c r="B111" s="13"/>
      <c r="C111" s="17"/>
      <c r="D111" s="7"/>
      <c r="E111" s="13"/>
    </row>
    <row r="112" spans="1:5">
      <c r="A112" s="3" t="s">
        <v>55</v>
      </c>
      <c r="B112" s="3"/>
      <c r="C112" s="10"/>
      <c r="D112" s="11">
        <f>SUM(D110:D110)</f>
        <v>0</v>
      </c>
      <c r="E112" s="3"/>
    </row>
    <row r="113" spans="1:5">
      <c r="A113" s="13" t="s">
        <v>56</v>
      </c>
      <c r="B113" s="13"/>
      <c r="C113" s="17"/>
      <c r="D113" s="33"/>
      <c r="E113" s="13" t="s">
        <v>260</v>
      </c>
    </row>
    <row r="114" spans="1:5">
      <c r="A114" s="13"/>
      <c r="B114" s="13"/>
      <c r="C114" s="17"/>
      <c r="D114" s="33"/>
      <c r="E114" s="13" t="s">
        <v>411</v>
      </c>
    </row>
    <row r="115" spans="1:5">
      <c r="A115" s="13"/>
      <c r="B115" s="13"/>
      <c r="C115" s="17"/>
      <c r="D115" s="33"/>
      <c r="E115" s="13" t="s">
        <v>429</v>
      </c>
    </row>
    <row r="116" spans="1:5">
      <c r="A116" s="13"/>
      <c r="B116" s="13"/>
      <c r="C116" s="17"/>
      <c r="D116" s="33"/>
      <c r="E116" s="13" t="s">
        <v>415</v>
      </c>
    </row>
    <row r="117" spans="1:5">
      <c r="A117" s="13"/>
      <c r="B117" s="13"/>
      <c r="C117" s="17"/>
      <c r="D117" s="33"/>
      <c r="E117" s="13" t="s">
        <v>415</v>
      </c>
    </row>
    <row r="118" spans="1:5">
      <c r="A118" s="13"/>
      <c r="B118" s="13"/>
      <c r="C118" s="17"/>
      <c r="D118" s="33"/>
      <c r="E118" s="13" t="s">
        <v>420</v>
      </c>
    </row>
    <row r="119" spans="1:5">
      <c r="A119" s="13"/>
      <c r="B119" s="13"/>
      <c r="C119" s="17"/>
      <c r="D119" s="33"/>
      <c r="E119" s="13" t="s">
        <v>421</v>
      </c>
    </row>
    <row r="120" spans="1:5">
      <c r="A120" s="13"/>
      <c r="B120" s="13"/>
      <c r="C120" s="17"/>
      <c r="D120" s="33"/>
      <c r="E120" s="13" t="s">
        <v>421</v>
      </c>
    </row>
    <row r="121" spans="1:5">
      <c r="A121" s="13"/>
      <c r="B121" s="13"/>
      <c r="C121" s="17"/>
      <c r="D121" s="33"/>
      <c r="E121" s="13" t="s">
        <v>421</v>
      </c>
    </row>
    <row r="122" spans="1:5">
      <c r="A122" s="13"/>
      <c r="B122" s="13"/>
      <c r="C122" s="17"/>
      <c r="D122" s="7"/>
      <c r="E122" s="13" t="s">
        <v>437</v>
      </c>
    </row>
    <row r="123" spans="1:5">
      <c r="A123" s="3" t="s">
        <v>57</v>
      </c>
      <c r="B123" s="3"/>
      <c r="C123" s="10"/>
      <c r="D123" s="11">
        <f>SUM(D113:D122)</f>
        <v>0</v>
      </c>
      <c r="E123" s="3"/>
    </row>
    <row r="124" spans="1:5">
      <c r="A124" s="8">
        <v>59.17</v>
      </c>
      <c r="B124" s="13"/>
      <c r="C124" s="17"/>
      <c r="D124" s="7"/>
      <c r="E124" s="13" t="s">
        <v>157</v>
      </c>
    </row>
    <row r="125" spans="1:5">
      <c r="A125" s="8"/>
      <c r="B125" s="13"/>
      <c r="C125" s="17"/>
      <c r="D125" s="7"/>
      <c r="E125" s="13" t="s">
        <v>157</v>
      </c>
    </row>
    <row r="126" spans="1:5">
      <c r="A126" s="8"/>
      <c r="B126" s="13"/>
      <c r="C126" s="17"/>
      <c r="D126" s="7"/>
      <c r="E126" s="13" t="s">
        <v>157</v>
      </c>
    </row>
    <row r="127" spans="1:5">
      <c r="A127" s="8"/>
      <c r="B127" s="13"/>
      <c r="C127" s="17"/>
      <c r="D127" s="7"/>
      <c r="E127" s="13" t="s">
        <v>157</v>
      </c>
    </row>
    <row r="128" spans="1:5">
      <c r="A128" s="8"/>
      <c r="B128" s="13"/>
      <c r="C128" s="17"/>
      <c r="D128" s="7"/>
      <c r="E128" s="13" t="s">
        <v>157</v>
      </c>
    </row>
    <row r="129" spans="1:5">
      <c r="A129" s="8"/>
      <c r="B129" s="13"/>
      <c r="C129" s="17"/>
      <c r="D129" s="7"/>
      <c r="E129" s="13" t="s">
        <v>157</v>
      </c>
    </row>
    <row r="130" spans="1:5">
      <c r="A130" s="8"/>
      <c r="B130" s="13"/>
      <c r="C130" s="17"/>
      <c r="D130" s="7"/>
      <c r="E130" s="13" t="s">
        <v>157</v>
      </c>
    </row>
    <row r="131" spans="1:5">
      <c r="A131" s="8"/>
      <c r="B131" s="13"/>
      <c r="C131" s="17"/>
      <c r="D131" s="7"/>
      <c r="E131" s="13" t="s">
        <v>157</v>
      </c>
    </row>
    <row r="132" spans="1:5">
      <c r="A132" s="8"/>
      <c r="B132" s="13"/>
      <c r="C132" s="17"/>
      <c r="D132" s="7"/>
      <c r="E132" s="13" t="s">
        <v>157</v>
      </c>
    </row>
    <row r="133" spans="1:5">
      <c r="A133" s="8"/>
      <c r="B133" s="13"/>
      <c r="C133" s="17"/>
      <c r="D133" s="7"/>
      <c r="E133" s="13" t="s">
        <v>157</v>
      </c>
    </row>
    <row r="134" spans="1:5">
      <c r="A134" s="8"/>
      <c r="B134" s="13"/>
      <c r="C134" s="17"/>
      <c r="D134" s="7"/>
      <c r="E134" s="13" t="s">
        <v>157</v>
      </c>
    </row>
    <row r="135" spans="1:5">
      <c r="A135" s="8"/>
      <c r="B135" s="13"/>
      <c r="C135" s="17"/>
      <c r="D135" s="7"/>
      <c r="E135" s="13" t="s">
        <v>157</v>
      </c>
    </row>
    <row r="136" spans="1:5">
      <c r="A136" s="8"/>
      <c r="B136" s="13"/>
      <c r="C136" s="17"/>
      <c r="D136" s="7"/>
      <c r="E136" s="13" t="s">
        <v>157</v>
      </c>
    </row>
    <row r="137" spans="1:5">
      <c r="A137" s="8"/>
      <c r="B137" s="13"/>
      <c r="C137" s="17"/>
      <c r="D137" s="7"/>
      <c r="E137" s="13" t="s">
        <v>157</v>
      </c>
    </row>
    <row r="138" spans="1:5">
      <c r="A138" s="8"/>
      <c r="B138" s="13"/>
      <c r="C138" s="17"/>
      <c r="D138" s="7"/>
      <c r="E138" s="13" t="s">
        <v>157</v>
      </c>
    </row>
    <row r="139" spans="1:5">
      <c r="A139" s="8"/>
      <c r="B139" s="13"/>
      <c r="C139" s="17"/>
      <c r="D139" s="7"/>
      <c r="E139" s="13" t="s">
        <v>157</v>
      </c>
    </row>
    <row r="140" spans="1:5">
      <c r="A140" s="8"/>
      <c r="B140" s="13"/>
      <c r="C140" s="17"/>
      <c r="D140" s="7"/>
      <c r="E140" s="13" t="s">
        <v>157</v>
      </c>
    </row>
    <row r="141" spans="1:5">
      <c r="A141" s="8"/>
      <c r="B141" s="13"/>
      <c r="C141" s="17"/>
      <c r="D141" s="7"/>
      <c r="E141" s="13" t="s">
        <v>311</v>
      </c>
    </row>
    <row r="142" spans="1:5">
      <c r="A142" s="8"/>
      <c r="B142" s="13"/>
      <c r="C142" s="17"/>
      <c r="D142" s="7"/>
      <c r="E142" s="13" t="s">
        <v>157</v>
      </c>
    </row>
    <row r="143" spans="1:5">
      <c r="A143" s="8"/>
      <c r="B143" s="13"/>
      <c r="C143" s="17"/>
      <c r="D143" s="7"/>
      <c r="E143" s="13" t="s">
        <v>157</v>
      </c>
    </row>
    <row r="144" spans="1:5">
      <c r="A144" s="8"/>
      <c r="B144" s="13"/>
      <c r="C144" s="17"/>
      <c r="D144" s="7"/>
      <c r="E144" s="13" t="s">
        <v>157</v>
      </c>
    </row>
    <row r="145" spans="1:5">
      <c r="A145" s="8"/>
      <c r="B145" s="13"/>
      <c r="C145" s="17"/>
      <c r="D145" s="7"/>
      <c r="E145" s="13" t="s">
        <v>157</v>
      </c>
    </row>
    <row r="146" spans="1:5">
      <c r="A146" s="8"/>
      <c r="B146" s="13"/>
      <c r="C146" s="17"/>
      <c r="D146" s="7"/>
      <c r="E146" s="13" t="s">
        <v>157</v>
      </c>
    </row>
    <row r="147" spans="1:5">
      <c r="A147" s="8"/>
      <c r="B147" s="13"/>
      <c r="C147" s="17"/>
      <c r="D147" s="7"/>
      <c r="E147" s="13" t="s">
        <v>157</v>
      </c>
    </row>
    <row r="148" spans="1:5">
      <c r="A148" s="8"/>
      <c r="B148" s="13"/>
      <c r="C148" s="52"/>
      <c r="D148" s="33"/>
      <c r="E148" s="13" t="s">
        <v>157</v>
      </c>
    </row>
    <row r="149" spans="1:5">
      <c r="A149" s="8"/>
      <c r="B149" s="13"/>
      <c r="C149" s="52"/>
      <c r="D149" s="33"/>
      <c r="E149" s="13" t="s">
        <v>157</v>
      </c>
    </row>
    <row r="150" spans="1:5">
      <c r="A150" s="8"/>
      <c r="B150" s="13"/>
      <c r="C150" s="52"/>
      <c r="D150" s="33"/>
      <c r="E150" s="13"/>
    </row>
    <row r="151" spans="1:5">
      <c r="A151" s="23" t="s">
        <v>59</v>
      </c>
      <c r="B151" s="3"/>
      <c r="C151" s="10"/>
      <c r="D151" s="11">
        <f>SUM(D124:D150)</f>
        <v>0</v>
      </c>
      <c r="E151" s="13"/>
    </row>
    <row r="152" spans="1:5">
      <c r="A152" s="32" t="s">
        <v>110</v>
      </c>
      <c r="B152" s="13"/>
      <c r="C152" s="17"/>
      <c r="D152" s="7"/>
      <c r="E152" s="13" t="s">
        <v>339</v>
      </c>
    </row>
    <row r="153" spans="1:5">
      <c r="A153" s="23" t="s">
        <v>111</v>
      </c>
      <c r="B153" s="3"/>
      <c r="C153" s="10"/>
      <c r="D153" s="11">
        <f>SUM(D152:D152)</f>
        <v>0</v>
      </c>
      <c r="E153" s="3"/>
    </row>
    <row r="154" spans="1:5">
      <c r="A154" s="24" t="s">
        <v>60</v>
      </c>
      <c r="B154" s="13"/>
      <c r="C154" s="6"/>
      <c r="D154" s="7"/>
      <c r="E154" s="13" t="s">
        <v>354</v>
      </c>
    </row>
    <row r="155" spans="1:5">
      <c r="A155" s="26" t="s">
        <v>62</v>
      </c>
      <c r="B155" s="13"/>
      <c r="C155" s="6"/>
      <c r="D155" s="11">
        <f>SUM(D154)</f>
        <v>0</v>
      </c>
      <c r="E155" s="13"/>
    </row>
    <row r="156" spans="1:5">
      <c r="A156" s="25">
        <v>65.010000000000005</v>
      </c>
      <c r="B156" s="13"/>
      <c r="C156" s="17"/>
      <c r="D156" s="7"/>
      <c r="E156" s="13" t="s">
        <v>355</v>
      </c>
    </row>
    <row r="157" spans="1:5">
      <c r="A157" s="26" t="s">
        <v>64</v>
      </c>
      <c r="B157" s="13"/>
      <c r="C157" s="6"/>
      <c r="D157" s="11">
        <f>SUM(D156)</f>
        <v>0</v>
      </c>
      <c r="E157" s="13"/>
    </row>
    <row r="158" spans="1:5">
      <c r="A158" s="25" t="s">
        <v>65</v>
      </c>
      <c r="B158" s="13"/>
      <c r="C158" s="17"/>
      <c r="D158" s="7"/>
      <c r="E158" s="13" t="s">
        <v>355</v>
      </c>
    </row>
    <row r="159" spans="1:5">
      <c r="A159" s="25"/>
      <c r="B159" s="13"/>
      <c r="C159" s="17"/>
      <c r="D159" s="7"/>
      <c r="E159" s="13" t="s">
        <v>433</v>
      </c>
    </row>
    <row r="160" spans="1:5">
      <c r="A160" s="25"/>
      <c r="B160" s="13"/>
      <c r="C160" s="17"/>
      <c r="D160" s="7"/>
      <c r="E160" s="13" t="s">
        <v>355</v>
      </c>
    </row>
    <row r="161" spans="1:5">
      <c r="A161" s="26" t="s">
        <v>66</v>
      </c>
      <c r="B161" s="3"/>
      <c r="C161" s="10"/>
      <c r="D161" s="11">
        <f>SUM(D158:D160)</f>
        <v>0</v>
      </c>
      <c r="E161" s="65" t="s">
        <v>389</v>
      </c>
    </row>
    <row r="162" spans="1:5">
      <c r="A162" s="25" t="s">
        <v>131</v>
      </c>
      <c r="B162" s="3"/>
      <c r="C162" s="17"/>
      <c r="D162" s="7"/>
      <c r="E162" s="13"/>
    </row>
    <row r="163" spans="1:5">
      <c r="A163" s="26" t="s">
        <v>132</v>
      </c>
      <c r="B163" s="3"/>
      <c r="C163" s="10"/>
      <c r="D163" s="11">
        <f>SUM(D162:D162)</f>
        <v>0</v>
      </c>
      <c r="E163" s="3"/>
    </row>
    <row r="164" spans="1:5">
      <c r="D164" s="28">
        <f>D14+D19+D21+D25+D29+D40+D49+D74+D94+D96+D98+D107+D109+D112+D123+D151+D153+D155+D157+D161+D163+D79+D31+D16</f>
        <v>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45"/>
  <sheetViews>
    <sheetView topLeftCell="A13" workbookViewId="0">
      <selection activeCell="D43" sqref="D43"/>
    </sheetView>
  </sheetViews>
  <sheetFormatPr defaultRowHeight="15"/>
  <cols>
    <col min="1" max="3" width="9.140625" style="1"/>
    <col min="4" max="4" width="13.28515625" style="1" customWidth="1"/>
    <col min="5" max="5" width="70.85546875" style="1" customWidth="1"/>
    <col min="6" max="16384" width="9.140625" style="1"/>
  </cols>
  <sheetData>
    <row r="1" spans="1:5">
      <c r="A1" s="3" t="s">
        <v>4</v>
      </c>
      <c r="B1" s="4" t="s">
        <v>5</v>
      </c>
      <c r="C1" s="4" t="s">
        <v>6</v>
      </c>
      <c r="D1" s="29" t="s">
        <v>7</v>
      </c>
      <c r="E1" s="4" t="s">
        <v>8</v>
      </c>
    </row>
    <row r="2" spans="1:5">
      <c r="A2" s="5" t="s">
        <v>9</v>
      </c>
      <c r="B2" s="9" t="s">
        <v>384</v>
      </c>
      <c r="C2" s="52"/>
      <c r="D2" s="33"/>
      <c r="E2" s="58" t="s">
        <v>277</v>
      </c>
    </row>
    <row r="3" spans="1:5">
      <c r="A3" s="5"/>
      <c r="B3" s="9"/>
      <c r="C3" s="52"/>
      <c r="D3" s="33"/>
      <c r="E3" s="58" t="s">
        <v>278</v>
      </c>
    </row>
    <row r="4" spans="1:5">
      <c r="A4" s="5"/>
      <c r="B4" s="9"/>
      <c r="C4" s="52"/>
      <c r="D4" s="33"/>
      <c r="E4" s="58" t="s">
        <v>346</v>
      </c>
    </row>
    <row r="5" spans="1:5">
      <c r="A5" s="5"/>
      <c r="B5" s="9"/>
      <c r="C5" s="52"/>
      <c r="D5" s="33"/>
      <c r="E5" s="58" t="s">
        <v>347</v>
      </c>
    </row>
    <row r="6" spans="1:5">
      <c r="A6" s="5"/>
      <c r="B6" s="9"/>
      <c r="C6" s="52"/>
      <c r="D6" s="33"/>
      <c r="E6" s="58" t="s">
        <v>287</v>
      </c>
    </row>
    <row r="7" spans="1:5">
      <c r="A7" s="5"/>
      <c r="B7" s="9"/>
      <c r="C7" s="52"/>
      <c r="D7" s="33"/>
      <c r="E7" s="58" t="s">
        <v>287</v>
      </c>
    </row>
    <row r="8" spans="1:5">
      <c r="A8" s="5"/>
      <c r="B8" s="9"/>
      <c r="C8" s="52"/>
      <c r="D8" s="33"/>
      <c r="E8" s="58" t="s">
        <v>287</v>
      </c>
    </row>
    <row r="9" spans="1:5">
      <c r="A9" s="5"/>
      <c r="B9" s="9"/>
      <c r="C9" s="52"/>
      <c r="D9" s="33"/>
      <c r="E9" s="58" t="s">
        <v>287</v>
      </c>
    </row>
    <row r="10" spans="1:5">
      <c r="A10" s="5"/>
      <c r="B10" s="9"/>
      <c r="C10" s="52"/>
      <c r="D10" s="33"/>
      <c r="E10" s="58" t="s">
        <v>287</v>
      </c>
    </row>
    <row r="11" spans="1:5">
      <c r="A11" s="5"/>
      <c r="B11" s="9"/>
      <c r="C11" s="52"/>
      <c r="D11" s="33"/>
      <c r="E11" s="58" t="s">
        <v>287</v>
      </c>
    </row>
    <row r="12" spans="1:5">
      <c r="A12" s="5"/>
      <c r="B12" s="9"/>
      <c r="C12" s="52"/>
      <c r="D12" s="33"/>
      <c r="E12" s="58" t="s">
        <v>288</v>
      </c>
    </row>
    <row r="13" spans="1:5">
      <c r="A13" s="5"/>
      <c r="B13" s="9"/>
      <c r="C13" s="52"/>
      <c r="D13" s="33"/>
      <c r="E13" s="58" t="s">
        <v>287</v>
      </c>
    </row>
    <row r="14" spans="1:5">
      <c r="A14" s="5"/>
      <c r="B14" s="9"/>
      <c r="C14" s="52"/>
      <c r="D14" s="33"/>
      <c r="E14" s="58" t="s">
        <v>287</v>
      </c>
    </row>
    <row r="15" spans="1:5">
      <c r="A15" s="5"/>
      <c r="B15" s="9"/>
      <c r="C15" s="52"/>
      <c r="D15" s="33"/>
      <c r="E15" s="58" t="s">
        <v>287</v>
      </c>
    </row>
    <row r="16" spans="1:5">
      <c r="A16" s="5"/>
      <c r="B16" s="9"/>
      <c r="C16" s="52"/>
      <c r="D16" s="33"/>
      <c r="E16" s="58" t="s">
        <v>287</v>
      </c>
    </row>
    <row r="17" spans="1:5">
      <c r="A17" s="5"/>
      <c r="B17" s="9"/>
      <c r="C17" s="52"/>
      <c r="D17" s="33"/>
      <c r="E17" s="58" t="s">
        <v>287</v>
      </c>
    </row>
    <row r="18" spans="1:5">
      <c r="A18" s="5"/>
      <c r="B18" s="9"/>
      <c r="C18" s="57"/>
      <c r="D18" s="33"/>
      <c r="E18" s="58" t="s">
        <v>295</v>
      </c>
    </row>
    <row r="19" spans="1:5">
      <c r="A19" s="5"/>
      <c r="B19" s="9"/>
      <c r="C19" s="57"/>
      <c r="D19" s="33"/>
      <c r="E19" s="58" t="s">
        <v>295</v>
      </c>
    </row>
    <row r="20" spans="1:5">
      <c r="A20" s="5"/>
      <c r="B20" s="9"/>
      <c r="C20" s="57"/>
      <c r="D20" s="33"/>
      <c r="E20" s="58" t="s">
        <v>295</v>
      </c>
    </row>
    <row r="21" spans="1:5">
      <c r="A21" s="5"/>
      <c r="B21" s="9"/>
      <c r="C21" s="57"/>
      <c r="D21" s="33"/>
      <c r="E21" s="58" t="s">
        <v>295</v>
      </c>
    </row>
    <row r="22" spans="1:5">
      <c r="A22" s="5"/>
      <c r="B22" s="9"/>
      <c r="C22" s="57"/>
      <c r="D22" s="33"/>
      <c r="E22" s="58" t="s">
        <v>295</v>
      </c>
    </row>
    <row r="23" spans="1:5">
      <c r="A23" s="5"/>
      <c r="B23" s="9"/>
      <c r="C23" s="57"/>
      <c r="D23" s="33"/>
      <c r="E23" s="58" t="s">
        <v>353</v>
      </c>
    </row>
    <row r="24" spans="1:5">
      <c r="A24" s="5"/>
      <c r="B24" s="9"/>
      <c r="C24" s="57"/>
      <c r="D24" s="33"/>
      <c r="E24" s="58" t="s">
        <v>351</v>
      </c>
    </row>
    <row r="25" spans="1:5">
      <c r="A25" s="3" t="s">
        <v>12</v>
      </c>
      <c r="B25" s="3"/>
      <c r="C25" s="10"/>
      <c r="D25" s="11">
        <f>SUM(D2:D24)</f>
        <v>0</v>
      </c>
      <c r="E25" s="12"/>
    </row>
    <row r="26" spans="1:5">
      <c r="A26" s="13" t="s">
        <v>13</v>
      </c>
      <c r="B26" s="13"/>
      <c r="C26" s="6"/>
      <c r="D26" s="7"/>
      <c r="E26" s="13" t="s">
        <v>296</v>
      </c>
    </row>
    <row r="27" spans="1:5">
      <c r="A27" s="3" t="s">
        <v>15</v>
      </c>
      <c r="B27" s="3"/>
      <c r="C27" s="10"/>
      <c r="D27" s="11">
        <f>D26</f>
        <v>0</v>
      </c>
      <c r="E27" s="3"/>
    </row>
    <row r="28" spans="1:5">
      <c r="A28" s="13" t="s">
        <v>16</v>
      </c>
      <c r="B28" s="13"/>
      <c r="C28" s="17"/>
      <c r="D28" s="7"/>
      <c r="E28" s="35" t="s">
        <v>402</v>
      </c>
    </row>
    <row r="29" spans="1:5">
      <c r="A29" s="13"/>
      <c r="B29" s="13"/>
      <c r="C29" s="17"/>
      <c r="D29" s="7"/>
      <c r="E29" s="35" t="s">
        <v>403</v>
      </c>
    </row>
    <row r="30" spans="1:5">
      <c r="A30" s="13"/>
      <c r="B30" s="13"/>
      <c r="C30" s="17"/>
      <c r="D30" s="7"/>
      <c r="E30" s="35" t="s">
        <v>280</v>
      </c>
    </row>
    <row r="31" spans="1:5">
      <c r="A31" s="13"/>
      <c r="B31" s="13"/>
      <c r="C31" s="17"/>
      <c r="D31" s="7"/>
      <c r="E31" s="35" t="s">
        <v>350</v>
      </c>
    </row>
    <row r="32" spans="1:5">
      <c r="A32" s="3" t="s">
        <v>17</v>
      </c>
      <c r="B32" s="3"/>
      <c r="C32" s="10"/>
      <c r="D32" s="11">
        <f>SUM(D28:D31)</f>
        <v>0</v>
      </c>
      <c r="E32" s="14"/>
    </row>
    <row r="33" spans="1:5">
      <c r="A33" s="13" t="s">
        <v>18</v>
      </c>
      <c r="B33" s="13"/>
      <c r="C33" s="17"/>
      <c r="D33" s="7"/>
      <c r="E33" s="13" t="s">
        <v>344</v>
      </c>
    </row>
    <row r="34" spans="1:5">
      <c r="A34" s="13"/>
      <c r="B34" s="13"/>
      <c r="C34" s="17"/>
      <c r="D34" s="7"/>
      <c r="E34" s="13" t="s">
        <v>344</v>
      </c>
    </row>
    <row r="35" spans="1:5">
      <c r="A35" s="13"/>
      <c r="B35" s="13"/>
      <c r="C35" s="17"/>
      <c r="D35" s="7"/>
      <c r="E35" s="13" t="s">
        <v>344</v>
      </c>
    </row>
    <row r="36" spans="1:5">
      <c r="A36" s="13"/>
      <c r="B36" s="13"/>
      <c r="C36" s="17"/>
      <c r="D36" s="7"/>
      <c r="E36" s="13" t="s">
        <v>344</v>
      </c>
    </row>
    <row r="37" spans="1:5">
      <c r="A37" s="3" t="s">
        <v>19</v>
      </c>
      <c r="B37" s="3"/>
      <c r="C37" s="10"/>
      <c r="D37" s="11">
        <f>SUM(D33:D36)</f>
        <v>0</v>
      </c>
      <c r="E37" s="14"/>
    </row>
    <row r="38" spans="1:5">
      <c r="A38" s="13" t="s">
        <v>20</v>
      </c>
      <c r="B38" s="13"/>
      <c r="C38" s="17"/>
      <c r="D38" s="7"/>
      <c r="E38" s="13" t="s">
        <v>117</v>
      </c>
    </row>
    <row r="39" spans="1:5">
      <c r="A39" s="3" t="s">
        <v>22</v>
      </c>
      <c r="B39" s="3"/>
      <c r="C39" s="10"/>
      <c r="D39" s="11">
        <f>D38</f>
        <v>0</v>
      </c>
      <c r="E39" s="3"/>
    </row>
    <row r="40" spans="1:5">
      <c r="A40" s="13" t="s">
        <v>23</v>
      </c>
      <c r="B40" s="13"/>
      <c r="C40" s="6"/>
      <c r="D40" s="15"/>
      <c r="E40" s="58" t="s">
        <v>291</v>
      </c>
    </row>
    <row r="41" spans="1:5">
      <c r="A41" s="5"/>
      <c r="B41" s="9"/>
      <c r="C41" s="6"/>
      <c r="D41" s="7"/>
      <c r="E41" s="58" t="s">
        <v>298</v>
      </c>
    </row>
    <row r="42" spans="1:5">
      <c r="A42" s="3" t="s">
        <v>25</v>
      </c>
      <c r="B42" s="3"/>
      <c r="C42" s="10"/>
      <c r="D42" s="11">
        <f>D40+D41</f>
        <v>0</v>
      </c>
      <c r="E42" s="14"/>
    </row>
    <row r="43" spans="1:5">
      <c r="A43" s="14" t="s">
        <v>88</v>
      </c>
      <c r="B43" s="14"/>
      <c r="C43" s="14"/>
      <c r="D43" s="30"/>
      <c r="E43" s="14" t="s">
        <v>118</v>
      </c>
    </row>
    <row r="44" spans="1:5">
      <c r="A44" s="14" t="s">
        <v>89</v>
      </c>
      <c r="B44" s="14"/>
      <c r="C44" s="14"/>
      <c r="D44" s="31">
        <f>D43</f>
        <v>0</v>
      </c>
      <c r="E44" s="14"/>
    </row>
    <row r="45" spans="1:5">
      <c r="D45" s="28">
        <f>D25+D27+D32+D37+D39+D42+D44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22"/>
  <sheetViews>
    <sheetView topLeftCell="A94" workbookViewId="0">
      <selection activeCell="D122" sqref="D122"/>
    </sheetView>
  </sheetViews>
  <sheetFormatPr defaultRowHeight="15"/>
  <cols>
    <col min="4" max="4" width="15.7109375" customWidth="1"/>
    <col min="5" max="5" width="62.140625" customWidth="1"/>
  </cols>
  <sheetData>
    <row r="1" spans="1:5">
      <c r="A1" s="73" t="s">
        <v>239</v>
      </c>
      <c r="B1" s="73"/>
      <c r="C1" s="73"/>
      <c r="D1" s="73"/>
      <c r="E1" s="72"/>
    </row>
    <row r="2" spans="1:5">
      <c r="A2" s="73" t="s">
        <v>1</v>
      </c>
      <c r="B2" s="73"/>
      <c r="C2" s="73"/>
      <c r="D2" s="73"/>
      <c r="E2" s="72"/>
    </row>
    <row r="3" spans="1:5">
      <c r="A3" s="73"/>
      <c r="B3" s="73"/>
      <c r="C3" s="73"/>
      <c r="D3" s="73"/>
      <c r="E3" s="72"/>
    </row>
    <row r="4" spans="1:5">
      <c r="A4" s="73" t="s">
        <v>2</v>
      </c>
      <c r="B4" s="73"/>
      <c r="C4" s="73"/>
      <c r="D4" s="73"/>
      <c r="E4" s="72"/>
    </row>
    <row r="5" spans="1:5">
      <c r="A5" s="73" t="s">
        <v>28</v>
      </c>
      <c r="B5" s="73"/>
      <c r="C5" s="73"/>
      <c r="D5" s="73"/>
      <c r="E5" s="72"/>
    </row>
    <row r="6" spans="1:5">
      <c r="A6" s="73"/>
      <c r="B6" s="73"/>
      <c r="C6" s="73"/>
      <c r="D6" s="73"/>
      <c r="E6" s="72"/>
    </row>
    <row r="7" spans="1:5">
      <c r="A7" s="73"/>
      <c r="B7" s="73"/>
      <c r="C7" s="73"/>
      <c r="D7" s="73"/>
      <c r="E7" s="72"/>
    </row>
    <row r="8" spans="1:5">
      <c r="A8" s="73" t="s">
        <v>26</v>
      </c>
      <c r="B8" s="73"/>
      <c r="C8" s="73"/>
      <c r="D8" s="99" t="s">
        <v>438</v>
      </c>
      <c r="E8" s="71"/>
    </row>
    <row r="10" spans="1:5">
      <c r="A10" s="74" t="s">
        <v>4</v>
      </c>
      <c r="B10" s="75" t="s">
        <v>5</v>
      </c>
      <c r="C10" s="75" t="s">
        <v>6</v>
      </c>
      <c r="D10" s="75" t="s">
        <v>7</v>
      </c>
      <c r="E10" s="74" t="s">
        <v>8</v>
      </c>
    </row>
    <row r="11" spans="1:5">
      <c r="A11" s="76" t="s">
        <v>29</v>
      </c>
      <c r="B11" s="75"/>
      <c r="C11" s="86"/>
      <c r="D11" s="78"/>
      <c r="E11" s="84" t="s">
        <v>439</v>
      </c>
    </row>
    <row r="12" spans="1:5">
      <c r="A12" s="87" t="s">
        <v>30</v>
      </c>
      <c r="B12" s="75"/>
      <c r="C12" s="75"/>
      <c r="D12" s="82"/>
      <c r="E12" s="74"/>
    </row>
    <row r="13" spans="1:5">
      <c r="A13" s="103" t="s">
        <v>440</v>
      </c>
      <c r="B13" s="80"/>
      <c r="C13" s="72"/>
      <c r="D13" s="72"/>
      <c r="E13" s="72"/>
    </row>
    <row r="14" spans="1:5">
      <c r="A14" s="87" t="s">
        <v>97</v>
      </c>
      <c r="B14" s="80"/>
      <c r="C14" s="80"/>
      <c r="D14" s="82">
        <v>0</v>
      </c>
      <c r="E14" s="83"/>
    </row>
    <row r="15" spans="1:5">
      <c r="A15" s="76" t="s">
        <v>31</v>
      </c>
      <c r="B15" s="80"/>
      <c r="C15" s="77" t="s">
        <v>85</v>
      </c>
      <c r="D15" s="78"/>
      <c r="E15" s="83" t="s">
        <v>335</v>
      </c>
    </row>
    <row r="16" spans="1:5">
      <c r="A16" s="76"/>
      <c r="B16" s="80"/>
      <c r="C16" s="85"/>
      <c r="D16" s="78"/>
      <c r="E16" s="83"/>
    </row>
    <row r="17" spans="1:5">
      <c r="A17" s="87" t="s">
        <v>32</v>
      </c>
      <c r="B17" s="75"/>
      <c r="C17" s="88"/>
      <c r="D17" s="82">
        <f>SUM(D15:D16)</f>
        <v>0</v>
      </c>
      <c r="E17" s="74"/>
    </row>
    <row r="18" spans="1:5">
      <c r="A18" s="76" t="s">
        <v>33</v>
      </c>
      <c r="B18" s="80"/>
      <c r="C18" s="77" t="s">
        <v>85</v>
      </c>
      <c r="D18" s="78"/>
      <c r="E18" s="83" t="s">
        <v>338</v>
      </c>
    </row>
    <row r="19" spans="1:5">
      <c r="A19" s="76"/>
      <c r="B19" s="80"/>
      <c r="C19" s="77" t="s">
        <v>205</v>
      </c>
      <c r="D19" s="78"/>
      <c r="E19" s="84" t="s">
        <v>441</v>
      </c>
    </row>
    <row r="20" spans="1:5">
      <c r="A20" s="87" t="s">
        <v>34</v>
      </c>
      <c r="B20" s="75"/>
      <c r="C20" s="88"/>
      <c r="D20" s="82">
        <f>SUM(D18:D19)</f>
        <v>0</v>
      </c>
      <c r="E20" s="74"/>
    </row>
    <row r="21" spans="1:5">
      <c r="A21" s="76" t="s">
        <v>35</v>
      </c>
      <c r="B21" s="83"/>
      <c r="C21" s="77" t="s">
        <v>98</v>
      </c>
      <c r="D21" s="78"/>
      <c r="E21" s="83" t="s">
        <v>362</v>
      </c>
    </row>
    <row r="22" spans="1:5">
      <c r="A22" s="87" t="s">
        <v>36</v>
      </c>
      <c r="B22" s="74"/>
      <c r="C22" s="89"/>
      <c r="D22" s="82">
        <f>SUM(D21)</f>
        <v>0</v>
      </c>
      <c r="E22" s="74"/>
    </row>
    <row r="23" spans="1:5">
      <c r="A23" s="76" t="s">
        <v>37</v>
      </c>
      <c r="B23" s="83"/>
      <c r="C23" s="85"/>
      <c r="D23" s="78"/>
      <c r="E23" s="83"/>
    </row>
    <row r="24" spans="1:5">
      <c r="A24" s="87" t="s">
        <v>38</v>
      </c>
      <c r="B24" s="74"/>
      <c r="C24" s="89"/>
      <c r="D24" s="82">
        <v>0</v>
      </c>
      <c r="E24" s="74"/>
    </row>
    <row r="25" spans="1:5">
      <c r="A25" s="102" t="s">
        <v>379</v>
      </c>
      <c r="B25" s="83"/>
      <c r="C25" s="85"/>
      <c r="D25" s="78"/>
      <c r="E25" s="83"/>
    </row>
    <row r="26" spans="1:5">
      <c r="A26" s="87" t="s">
        <v>378</v>
      </c>
      <c r="B26" s="74"/>
      <c r="C26" s="89"/>
      <c r="D26" s="82">
        <v>0</v>
      </c>
      <c r="E26" s="74"/>
    </row>
    <row r="27" spans="1:5">
      <c r="A27" s="76" t="s">
        <v>39</v>
      </c>
      <c r="B27" s="83"/>
      <c r="C27" s="77"/>
      <c r="D27" s="90"/>
      <c r="E27" s="83" t="s">
        <v>137</v>
      </c>
    </row>
    <row r="28" spans="1:5">
      <c r="A28" s="76"/>
      <c r="B28" s="83"/>
      <c r="C28" s="77"/>
      <c r="D28" s="101"/>
      <c r="E28" s="83" t="s">
        <v>374</v>
      </c>
    </row>
    <row r="29" spans="1:5">
      <c r="A29" s="76"/>
      <c r="B29" s="83"/>
      <c r="C29" s="77"/>
      <c r="D29" s="101"/>
      <c r="E29" s="84" t="s">
        <v>442</v>
      </c>
    </row>
    <row r="30" spans="1:5">
      <c r="A30" s="76"/>
      <c r="B30" s="83"/>
      <c r="C30" s="77"/>
      <c r="D30" s="101"/>
      <c r="E30" s="84" t="s">
        <v>375</v>
      </c>
    </row>
    <row r="31" spans="1:5">
      <c r="A31" s="76"/>
      <c r="B31" s="83"/>
      <c r="C31" s="77"/>
      <c r="D31" s="101"/>
      <c r="E31" s="84" t="s">
        <v>443</v>
      </c>
    </row>
    <row r="32" spans="1:5">
      <c r="A32" s="74" t="s">
        <v>40</v>
      </c>
      <c r="B32" s="74"/>
      <c r="C32" s="81"/>
      <c r="D32" s="82">
        <f>SUM(D27:D31)</f>
        <v>0</v>
      </c>
      <c r="E32" s="83"/>
    </row>
    <row r="33" spans="1:5">
      <c r="A33" s="83" t="s">
        <v>41</v>
      </c>
      <c r="B33" s="83"/>
      <c r="C33" s="85"/>
      <c r="D33" s="78"/>
      <c r="E33" s="84" t="s">
        <v>444</v>
      </c>
    </row>
    <row r="34" spans="1:5">
      <c r="A34" s="83"/>
      <c r="B34" s="83"/>
      <c r="C34" s="77"/>
      <c r="D34" s="78"/>
      <c r="E34" s="83" t="s">
        <v>368</v>
      </c>
    </row>
    <row r="35" spans="1:5">
      <c r="A35" s="83"/>
      <c r="B35" s="83"/>
      <c r="C35" s="77"/>
      <c r="D35" s="78"/>
      <c r="E35" s="83" t="s">
        <v>370</v>
      </c>
    </row>
    <row r="36" spans="1:5">
      <c r="A36" s="83"/>
      <c r="B36" s="83"/>
      <c r="C36" s="77"/>
      <c r="D36" s="78"/>
      <c r="E36" s="84" t="s">
        <v>445</v>
      </c>
    </row>
    <row r="37" spans="1:5">
      <c r="A37" s="83"/>
      <c r="B37" s="83"/>
      <c r="C37" s="77"/>
      <c r="D37" s="78"/>
      <c r="E37" s="84" t="s">
        <v>445</v>
      </c>
    </row>
    <row r="38" spans="1:5">
      <c r="A38" s="83"/>
      <c r="B38" s="83"/>
      <c r="C38" s="77"/>
      <c r="D38" s="78"/>
      <c r="E38" s="84" t="s">
        <v>445</v>
      </c>
    </row>
    <row r="39" spans="1:5">
      <c r="A39" s="83"/>
      <c r="B39" s="83"/>
      <c r="C39" s="77"/>
      <c r="D39" s="78"/>
      <c r="E39" s="84" t="s">
        <v>446</v>
      </c>
    </row>
    <row r="40" spans="1:5">
      <c r="A40" s="83"/>
      <c r="B40" s="83"/>
      <c r="C40" s="77"/>
      <c r="D40" s="78"/>
      <c r="E40" s="84" t="s">
        <v>447</v>
      </c>
    </row>
    <row r="41" spans="1:5">
      <c r="A41" s="83"/>
      <c r="B41" s="83"/>
      <c r="C41" s="77"/>
      <c r="D41" s="78"/>
      <c r="E41" s="84" t="s">
        <v>448</v>
      </c>
    </row>
    <row r="42" spans="1:5">
      <c r="A42" s="83"/>
      <c r="B42" s="83"/>
      <c r="C42" s="77"/>
      <c r="D42" s="78"/>
      <c r="E42" s="84" t="s">
        <v>446</v>
      </c>
    </row>
    <row r="43" spans="1:5">
      <c r="A43" s="74" t="s">
        <v>42</v>
      </c>
      <c r="B43" s="74"/>
      <c r="C43" s="81"/>
      <c r="D43" s="82">
        <f>SUM(D33:D42)</f>
        <v>0</v>
      </c>
      <c r="E43" s="74"/>
    </row>
    <row r="44" spans="1:5">
      <c r="A44" s="83" t="s">
        <v>43</v>
      </c>
      <c r="B44" s="74"/>
      <c r="C44" s="77"/>
      <c r="D44" s="78"/>
      <c r="E44" s="83" t="s">
        <v>365</v>
      </c>
    </row>
    <row r="45" spans="1:5">
      <c r="A45" s="83"/>
      <c r="B45" s="74"/>
      <c r="C45" s="77"/>
      <c r="D45" s="78"/>
      <c r="E45" s="83" t="s">
        <v>366</v>
      </c>
    </row>
    <row r="46" spans="1:5">
      <c r="A46" s="83"/>
      <c r="B46" s="74"/>
      <c r="C46" s="77"/>
      <c r="D46" s="78"/>
      <c r="E46" s="83" t="s">
        <v>359</v>
      </c>
    </row>
    <row r="47" spans="1:5">
      <c r="A47" s="83"/>
      <c r="B47" s="74"/>
      <c r="C47" s="77"/>
      <c r="D47" s="78"/>
      <c r="E47" s="84" t="s">
        <v>114</v>
      </c>
    </row>
    <row r="48" spans="1:5">
      <c r="A48" s="83"/>
      <c r="B48" s="74"/>
      <c r="C48" s="77"/>
      <c r="D48" s="78"/>
      <c r="E48" s="83" t="s">
        <v>359</v>
      </c>
    </row>
    <row r="49" spans="1:5">
      <c r="A49" s="83"/>
      <c r="B49" s="74"/>
      <c r="C49" s="77"/>
      <c r="D49" s="78"/>
      <c r="E49" s="83" t="s">
        <v>380</v>
      </c>
    </row>
    <row r="50" spans="1:5">
      <c r="A50" s="83"/>
      <c r="B50" s="74"/>
      <c r="C50" s="77"/>
      <c r="D50" s="78"/>
      <c r="E50" s="83" t="s">
        <v>371</v>
      </c>
    </row>
    <row r="51" spans="1:5">
      <c r="A51" s="83"/>
      <c r="B51" s="74"/>
      <c r="C51" s="77"/>
      <c r="D51" s="78"/>
      <c r="E51" s="84" t="s">
        <v>449</v>
      </c>
    </row>
    <row r="52" spans="1:5">
      <c r="A52" s="84"/>
      <c r="B52" s="83"/>
      <c r="C52" s="77"/>
      <c r="D52" s="78"/>
      <c r="E52" s="84" t="s">
        <v>450</v>
      </c>
    </row>
    <row r="53" spans="1:5">
      <c r="A53" s="83"/>
      <c r="B53" s="83"/>
      <c r="C53" s="77"/>
      <c r="D53" s="78"/>
      <c r="E53" s="83" t="s">
        <v>367</v>
      </c>
    </row>
    <row r="54" spans="1:5">
      <c r="A54" s="83"/>
      <c r="B54" s="83"/>
      <c r="C54" s="77"/>
      <c r="D54" s="78"/>
      <c r="E54" s="84" t="s">
        <v>449</v>
      </c>
    </row>
    <row r="55" spans="1:5">
      <c r="A55" s="83"/>
      <c r="B55" s="83"/>
      <c r="C55" s="77"/>
      <c r="D55" s="78"/>
      <c r="E55" s="84" t="s">
        <v>114</v>
      </c>
    </row>
    <row r="56" spans="1:5">
      <c r="A56" s="83"/>
      <c r="B56" s="83"/>
      <c r="C56" s="77"/>
      <c r="D56" s="78"/>
      <c r="E56" s="84" t="s">
        <v>451</v>
      </c>
    </row>
    <row r="57" spans="1:5">
      <c r="A57" s="74" t="s">
        <v>44</v>
      </c>
      <c r="B57" s="74"/>
      <c r="C57" s="81"/>
      <c r="D57" s="82">
        <f>SUM(D44:D56)</f>
        <v>0</v>
      </c>
      <c r="E57" s="84"/>
    </row>
    <row r="58" spans="1:5">
      <c r="A58" s="83" t="s">
        <v>45</v>
      </c>
      <c r="B58" s="83"/>
      <c r="C58" s="77"/>
      <c r="D58" s="78"/>
      <c r="E58" s="83" t="s">
        <v>161</v>
      </c>
    </row>
    <row r="59" spans="1:5">
      <c r="A59" s="83"/>
      <c r="B59" s="83"/>
      <c r="C59" s="77"/>
      <c r="D59" s="78"/>
      <c r="E59" s="83" t="s">
        <v>161</v>
      </c>
    </row>
    <row r="60" spans="1:5">
      <c r="A60" s="83"/>
      <c r="B60" s="83"/>
      <c r="C60" s="77"/>
      <c r="D60" s="78"/>
      <c r="E60" s="83" t="s">
        <v>161</v>
      </c>
    </row>
    <row r="61" spans="1:5">
      <c r="A61" s="83"/>
      <c r="B61" s="83"/>
      <c r="C61" s="77"/>
      <c r="D61" s="78"/>
      <c r="E61" s="83" t="s">
        <v>161</v>
      </c>
    </row>
    <row r="62" spans="1:5">
      <c r="A62" s="83"/>
      <c r="B62" s="83"/>
      <c r="C62" s="77"/>
      <c r="D62" s="78"/>
      <c r="E62" s="83" t="s">
        <v>161</v>
      </c>
    </row>
    <row r="63" spans="1:5">
      <c r="A63" s="83"/>
      <c r="B63" s="83"/>
      <c r="C63" s="77"/>
      <c r="D63" s="78"/>
      <c r="E63" s="83" t="s">
        <v>161</v>
      </c>
    </row>
    <row r="64" spans="1:5">
      <c r="A64" s="83"/>
      <c r="B64" s="83"/>
      <c r="C64" s="77"/>
      <c r="D64" s="78"/>
      <c r="E64" s="83" t="s">
        <v>161</v>
      </c>
    </row>
    <row r="65" spans="1:5">
      <c r="A65" s="83"/>
      <c r="B65" s="83"/>
      <c r="C65" s="77"/>
      <c r="D65" s="78"/>
      <c r="E65" s="83" t="s">
        <v>161</v>
      </c>
    </row>
    <row r="66" spans="1:5">
      <c r="A66" s="83"/>
      <c r="B66" s="83"/>
      <c r="C66" s="77"/>
      <c r="D66" s="78"/>
      <c r="E66" s="84" t="s">
        <v>161</v>
      </c>
    </row>
    <row r="67" spans="1:5">
      <c r="A67" s="74" t="s">
        <v>47</v>
      </c>
      <c r="B67" s="74"/>
      <c r="C67" s="81"/>
      <c r="D67" s="82">
        <f>SUM(D58:D66)</f>
        <v>0</v>
      </c>
      <c r="E67" s="74"/>
    </row>
    <row r="68" spans="1:5">
      <c r="A68" s="79">
        <v>20.12</v>
      </c>
      <c r="B68" s="83"/>
      <c r="C68" s="85"/>
      <c r="D68" s="78"/>
      <c r="E68" s="83"/>
    </row>
    <row r="69" spans="1:5">
      <c r="A69" s="91" t="s">
        <v>68</v>
      </c>
      <c r="B69" s="74"/>
      <c r="C69" s="81"/>
      <c r="D69" s="82">
        <v>0</v>
      </c>
      <c r="E69" s="74"/>
    </row>
    <row r="70" spans="1:5">
      <c r="A70" s="83" t="s">
        <v>48</v>
      </c>
      <c r="B70" s="83"/>
      <c r="C70" s="85"/>
      <c r="D70" s="78"/>
      <c r="E70" s="83" t="s">
        <v>343</v>
      </c>
    </row>
    <row r="71" spans="1:5">
      <c r="A71" s="74" t="s">
        <v>50</v>
      </c>
      <c r="B71" s="74"/>
      <c r="C71" s="81"/>
      <c r="D71" s="82">
        <f>SUM(D70)</f>
        <v>0</v>
      </c>
      <c r="E71" s="74"/>
    </row>
    <row r="72" spans="1:5">
      <c r="A72" s="79">
        <v>20.25</v>
      </c>
      <c r="B72" s="83"/>
      <c r="C72" s="77"/>
      <c r="D72" s="78"/>
      <c r="E72" s="83" t="s">
        <v>308</v>
      </c>
    </row>
    <row r="73" spans="1:5">
      <c r="A73" s="79"/>
      <c r="B73" s="83"/>
      <c r="C73" s="77"/>
      <c r="D73" s="78"/>
      <c r="E73" s="83" t="s">
        <v>308</v>
      </c>
    </row>
    <row r="74" spans="1:5">
      <c r="A74" s="79"/>
      <c r="B74" s="83"/>
      <c r="C74" s="77"/>
      <c r="D74" s="78"/>
      <c r="E74" s="83" t="s">
        <v>308</v>
      </c>
    </row>
    <row r="75" spans="1:5">
      <c r="A75" s="74" t="s">
        <v>51</v>
      </c>
      <c r="B75" s="74"/>
      <c r="C75" s="81"/>
      <c r="D75" s="82">
        <f>SUM(D72:D74)</f>
        <v>0</v>
      </c>
      <c r="E75" s="74"/>
    </row>
    <row r="76" spans="1:5">
      <c r="A76" s="83" t="s">
        <v>52</v>
      </c>
      <c r="B76" s="83"/>
      <c r="C76" s="77"/>
      <c r="D76" s="78"/>
      <c r="E76" s="83" t="s">
        <v>137</v>
      </c>
    </row>
    <row r="77" spans="1:5">
      <c r="A77" s="74" t="s">
        <v>53</v>
      </c>
      <c r="B77" s="74"/>
      <c r="C77" s="81"/>
      <c r="D77" s="82">
        <f>SUM(D76)</f>
        <v>0</v>
      </c>
      <c r="E77" s="74"/>
    </row>
    <row r="78" spans="1:5">
      <c r="A78" s="83" t="s">
        <v>54</v>
      </c>
      <c r="B78" s="83"/>
      <c r="C78" s="77"/>
      <c r="D78" s="78"/>
      <c r="E78" s="84" t="s">
        <v>452</v>
      </c>
    </row>
    <row r="79" spans="1:5">
      <c r="A79" s="74" t="s">
        <v>55</v>
      </c>
      <c r="B79" s="74"/>
      <c r="C79" s="81"/>
      <c r="D79" s="82">
        <f>SUM(D78)</f>
        <v>0</v>
      </c>
      <c r="E79" s="74"/>
    </row>
    <row r="80" spans="1:5">
      <c r="A80" s="83" t="s">
        <v>56</v>
      </c>
      <c r="B80" s="83"/>
      <c r="C80" s="77"/>
      <c r="D80" s="78"/>
      <c r="E80" s="83" t="s">
        <v>336</v>
      </c>
    </row>
    <row r="81" spans="1:5">
      <c r="A81" s="83"/>
      <c r="B81" s="83"/>
      <c r="C81" s="77"/>
      <c r="D81" s="78"/>
      <c r="E81" s="84" t="s">
        <v>453</v>
      </c>
    </row>
    <row r="82" spans="1:5">
      <c r="A82" s="83"/>
      <c r="B82" s="83"/>
      <c r="C82" s="77"/>
      <c r="D82" s="78"/>
      <c r="E82" s="83" t="s">
        <v>336</v>
      </c>
    </row>
    <row r="83" spans="1:5">
      <c r="A83" s="83"/>
      <c r="B83" s="83"/>
      <c r="C83" s="77"/>
      <c r="D83" s="78"/>
      <c r="E83" s="83" t="s">
        <v>337</v>
      </c>
    </row>
    <row r="84" spans="1:5">
      <c r="A84" s="83"/>
      <c r="B84" s="83"/>
      <c r="C84" s="77"/>
      <c r="D84" s="78"/>
      <c r="E84" s="83" t="s">
        <v>337</v>
      </c>
    </row>
    <row r="85" spans="1:5">
      <c r="A85" s="74" t="s">
        <v>57</v>
      </c>
      <c r="B85" s="74"/>
      <c r="C85" s="81"/>
      <c r="D85" s="82">
        <f>SUM(D80:D84)</f>
        <v>0</v>
      </c>
      <c r="E85" s="74"/>
    </row>
    <row r="86" spans="1:5">
      <c r="A86" s="79">
        <v>59.17</v>
      </c>
      <c r="B86" s="83"/>
      <c r="C86" s="77"/>
      <c r="D86" s="78"/>
      <c r="E86" s="83" t="s">
        <v>157</v>
      </c>
    </row>
    <row r="87" spans="1:5">
      <c r="A87" s="79"/>
      <c r="B87" s="83"/>
      <c r="C87" s="77"/>
      <c r="D87" s="78"/>
      <c r="E87" s="83" t="s">
        <v>157</v>
      </c>
    </row>
    <row r="88" spans="1:5">
      <c r="A88" s="79"/>
      <c r="B88" s="83"/>
      <c r="C88" s="77"/>
      <c r="D88" s="78"/>
      <c r="E88" s="83" t="s">
        <v>157</v>
      </c>
    </row>
    <row r="89" spans="1:5">
      <c r="A89" s="79"/>
      <c r="B89" s="83"/>
      <c r="C89" s="77"/>
      <c r="D89" s="78"/>
      <c r="E89" s="83" t="s">
        <v>157</v>
      </c>
    </row>
    <row r="90" spans="1:5">
      <c r="A90" s="79"/>
      <c r="B90" s="83"/>
      <c r="C90" s="77"/>
      <c r="D90" s="78"/>
      <c r="E90" s="83" t="s">
        <v>157</v>
      </c>
    </row>
    <row r="91" spans="1:5">
      <c r="A91" s="79"/>
      <c r="B91" s="83"/>
      <c r="C91" s="77"/>
      <c r="D91" s="78"/>
      <c r="E91" s="83" t="s">
        <v>157</v>
      </c>
    </row>
    <row r="92" spans="1:5">
      <c r="A92" s="79"/>
      <c r="B92" s="83"/>
      <c r="C92" s="77"/>
      <c r="D92" s="78"/>
      <c r="E92" s="83" t="s">
        <v>157</v>
      </c>
    </row>
    <row r="93" spans="1:5">
      <c r="A93" s="79"/>
      <c r="B93" s="83"/>
      <c r="C93" s="77"/>
      <c r="D93" s="78"/>
      <c r="E93" s="83" t="s">
        <v>157</v>
      </c>
    </row>
    <row r="94" spans="1:5">
      <c r="A94" s="79"/>
      <c r="B94" s="83"/>
      <c r="C94" s="77"/>
      <c r="D94" s="78"/>
      <c r="E94" s="83" t="s">
        <v>157</v>
      </c>
    </row>
    <row r="95" spans="1:5">
      <c r="A95" s="79"/>
      <c r="B95" s="83"/>
      <c r="C95" s="77"/>
      <c r="D95" s="78"/>
      <c r="E95" s="83" t="s">
        <v>157</v>
      </c>
    </row>
    <row r="96" spans="1:5">
      <c r="A96" s="79"/>
      <c r="B96" s="83"/>
      <c r="C96" s="77"/>
      <c r="D96" s="78"/>
      <c r="E96" s="83" t="s">
        <v>311</v>
      </c>
    </row>
    <row r="97" spans="1:5">
      <c r="A97" s="79"/>
      <c r="B97" s="83"/>
      <c r="C97" s="77"/>
      <c r="D97" s="78"/>
      <c r="E97" s="83" t="s">
        <v>157</v>
      </c>
    </row>
    <row r="98" spans="1:5">
      <c r="A98" s="79"/>
      <c r="B98" s="83"/>
      <c r="C98" s="77"/>
      <c r="D98" s="78"/>
      <c r="E98" s="83" t="s">
        <v>157</v>
      </c>
    </row>
    <row r="99" spans="1:5">
      <c r="A99" s="79"/>
      <c r="B99" s="83"/>
      <c r="C99" s="77"/>
      <c r="D99" s="78"/>
      <c r="E99" s="83" t="s">
        <v>157</v>
      </c>
    </row>
    <row r="100" spans="1:5">
      <c r="A100" s="79"/>
      <c r="B100" s="83"/>
      <c r="C100" s="77"/>
      <c r="D100" s="78"/>
      <c r="E100" s="83" t="s">
        <v>157</v>
      </c>
    </row>
    <row r="101" spans="1:5">
      <c r="A101" s="79"/>
      <c r="B101" s="83"/>
      <c r="C101" s="77"/>
      <c r="D101" s="78"/>
      <c r="E101" s="83" t="s">
        <v>157</v>
      </c>
    </row>
    <row r="102" spans="1:5">
      <c r="A102" s="79"/>
      <c r="B102" s="83"/>
      <c r="C102" s="77"/>
      <c r="D102" s="78"/>
      <c r="E102" s="83" t="s">
        <v>157</v>
      </c>
    </row>
    <row r="103" spans="1:5">
      <c r="A103" s="79"/>
      <c r="B103" s="83"/>
      <c r="C103" s="100"/>
      <c r="D103" s="97"/>
      <c r="E103" s="98" t="s">
        <v>157</v>
      </c>
    </row>
    <row r="104" spans="1:5">
      <c r="A104" s="79"/>
      <c r="B104" s="83"/>
      <c r="C104" s="100"/>
      <c r="D104" s="97"/>
      <c r="E104" s="83" t="s">
        <v>157</v>
      </c>
    </row>
    <row r="105" spans="1:5">
      <c r="A105" s="79"/>
      <c r="B105" s="83"/>
      <c r="C105" s="100"/>
      <c r="D105" s="97"/>
      <c r="E105" s="83" t="s">
        <v>157</v>
      </c>
    </row>
    <row r="106" spans="1:5">
      <c r="A106" s="79"/>
      <c r="B106" s="83"/>
      <c r="C106" s="100"/>
      <c r="D106" s="97"/>
      <c r="E106" s="83" t="s">
        <v>157</v>
      </c>
    </row>
    <row r="107" spans="1:5">
      <c r="A107" s="79"/>
      <c r="B107" s="83"/>
      <c r="C107" s="100"/>
      <c r="D107" s="97"/>
      <c r="E107" s="83" t="s">
        <v>157</v>
      </c>
    </row>
    <row r="108" spans="1:5">
      <c r="A108" s="79"/>
      <c r="B108" s="83"/>
      <c r="C108" s="100"/>
      <c r="D108" s="97"/>
      <c r="E108" s="83" t="s">
        <v>157</v>
      </c>
    </row>
    <row r="109" spans="1:5">
      <c r="A109" s="91" t="s">
        <v>59</v>
      </c>
      <c r="B109" s="74"/>
      <c r="C109" s="81"/>
      <c r="D109" s="82">
        <f>SUM(D86:D108)</f>
        <v>0</v>
      </c>
      <c r="E109" s="83"/>
    </row>
    <row r="110" spans="1:5">
      <c r="A110" s="96" t="s">
        <v>110</v>
      </c>
      <c r="B110" s="83"/>
      <c r="C110" s="77"/>
      <c r="D110" s="78"/>
      <c r="E110" s="84" t="s">
        <v>454</v>
      </c>
    </row>
    <row r="111" spans="1:5">
      <c r="A111" s="91" t="s">
        <v>111</v>
      </c>
      <c r="B111" s="74"/>
      <c r="C111" s="81"/>
      <c r="D111" s="82">
        <f>SUM(D110)</f>
        <v>0</v>
      </c>
      <c r="E111" s="74"/>
    </row>
    <row r="112" spans="1:5">
      <c r="A112" s="92" t="s">
        <v>60</v>
      </c>
      <c r="B112" s="83"/>
      <c r="C112" s="77"/>
      <c r="D112" s="78"/>
      <c r="E112" s="83" t="s">
        <v>354</v>
      </c>
    </row>
    <row r="113" spans="1:5">
      <c r="A113" s="94" t="s">
        <v>62</v>
      </c>
      <c r="B113" s="83"/>
      <c r="C113" s="77"/>
      <c r="D113" s="82">
        <f>SUM(D112)</f>
        <v>0</v>
      </c>
      <c r="E113" s="83"/>
    </row>
    <row r="114" spans="1:5">
      <c r="A114" s="93">
        <v>65.010000000000005</v>
      </c>
      <c r="B114" s="83"/>
      <c r="C114" s="85"/>
      <c r="D114" s="78"/>
      <c r="E114" s="83" t="s">
        <v>355</v>
      </c>
    </row>
    <row r="115" spans="1:5">
      <c r="A115" s="94" t="s">
        <v>64</v>
      </c>
      <c r="B115" s="83"/>
      <c r="C115" s="77"/>
      <c r="D115" s="82">
        <f>SUM(D114)</f>
        <v>0</v>
      </c>
      <c r="E115" s="83"/>
    </row>
    <row r="116" spans="1:5">
      <c r="A116" s="93" t="s">
        <v>65</v>
      </c>
      <c r="B116" s="83"/>
      <c r="C116" s="85"/>
      <c r="D116" s="78"/>
      <c r="E116" s="83" t="s">
        <v>355</v>
      </c>
    </row>
    <row r="117" spans="1:5">
      <c r="A117" s="94" t="s">
        <v>66</v>
      </c>
      <c r="B117" s="74"/>
      <c r="C117" s="81"/>
      <c r="D117" s="82">
        <f>SUM(D116)</f>
        <v>0</v>
      </c>
      <c r="E117" s="74"/>
    </row>
    <row r="118" spans="1:5">
      <c r="A118" s="93" t="s">
        <v>455</v>
      </c>
      <c r="B118" s="83"/>
      <c r="C118" s="85"/>
      <c r="D118" s="78"/>
      <c r="E118" s="83" t="s">
        <v>456</v>
      </c>
    </row>
    <row r="119" spans="1:5">
      <c r="A119" s="94" t="s">
        <v>457</v>
      </c>
      <c r="B119" s="74"/>
      <c r="C119" s="81"/>
      <c r="D119" s="82">
        <f>SUM(D118)</f>
        <v>0</v>
      </c>
      <c r="E119" s="74"/>
    </row>
    <row r="120" spans="1:5">
      <c r="A120" s="93" t="s">
        <v>131</v>
      </c>
      <c r="B120" s="74"/>
      <c r="C120" s="85"/>
      <c r="D120" s="78"/>
      <c r="E120" s="83"/>
    </row>
    <row r="121" spans="1:5">
      <c r="A121" s="94" t="s">
        <v>132</v>
      </c>
      <c r="B121" s="74"/>
      <c r="C121" s="81"/>
      <c r="D121" s="82">
        <v>0</v>
      </c>
      <c r="E121" s="74"/>
    </row>
    <row r="122" spans="1:5">
      <c r="A122" s="72"/>
      <c r="B122" s="72"/>
      <c r="C122" s="72"/>
      <c r="D122" s="95"/>
      <c r="E122" s="7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49"/>
  <sheetViews>
    <sheetView topLeftCell="A22" workbookViewId="0">
      <selection activeCell="D49" sqref="D49"/>
    </sheetView>
  </sheetViews>
  <sheetFormatPr defaultRowHeight="15"/>
  <cols>
    <col min="1" max="1" width="15.5703125" customWidth="1"/>
    <col min="2" max="2" width="11.42578125" customWidth="1"/>
    <col min="4" max="4" width="23.85546875" customWidth="1"/>
    <col min="5" max="5" width="29.5703125" customWidth="1"/>
  </cols>
  <sheetData>
    <row r="1" spans="1:5">
      <c r="A1" s="104" t="s">
        <v>4</v>
      </c>
      <c r="B1" s="105" t="s">
        <v>5</v>
      </c>
      <c r="C1" s="105" t="s">
        <v>6</v>
      </c>
      <c r="D1" s="118" t="s">
        <v>7</v>
      </c>
      <c r="E1" s="105" t="s">
        <v>8</v>
      </c>
    </row>
    <row r="2" spans="1:5">
      <c r="A2" s="106" t="s">
        <v>9</v>
      </c>
      <c r="B2" s="126" t="s">
        <v>438</v>
      </c>
      <c r="C2" s="123"/>
      <c r="D2" s="121"/>
      <c r="E2" s="124" t="s">
        <v>277</v>
      </c>
    </row>
    <row r="3" spans="1:5">
      <c r="A3" s="106"/>
      <c r="B3" s="109"/>
      <c r="C3" s="123"/>
      <c r="D3" s="121"/>
      <c r="E3" s="124" t="s">
        <v>278</v>
      </c>
    </row>
    <row r="4" spans="1:5">
      <c r="A4" s="106"/>
      <c r="B4" s="109"/>
      <c r="C4" s="123"/>
      <c r="D4" s="121"/>
      <c r="E4" s="124" t="s">
        <v>346</v>
      </c>
    </row>
    <row r="5" spans="1:5">
      <c r="A5" s="106"/>
      <c r="B5" s="109"/>
      <c r="C5" s="123"/>
      <c r="D5" s="121"/>
      <c r="E5" s="127" t="s">
        <v>353</v>
      </c>
    </row>
    <row r="6" spans="1:5">
      <c r="A6" s="106"/>
      <c r="B6" s="109"/>
      <c r="C6" s="123"/>
      <c r="D6" s="121"/>
      <c r="E6" s="124" t="s">
        <v>347</v>
      </c>
    </row>
    <row r="7" spans="1:5">
      <c r="A7" s="106"/>
      <c r="B7" s="109"/>
      <c r="C7" s="123"/>
      <c r="D7" s="121"/>
      <c r="E7" s="124" t="s">
        <v>287</v>
      </c>
    </row>
    <row r="8" spans="1:5">
      <c r="A8" s="106"/>
      <c r="B8" s="109"/>
      <c r="C8" s="123"/>
      <c r="D8" s="121"/>
      <c r="E8" s="124" t="s">
        <v>287</v>
      </c>
    </row>
    <row r="9" spans="1:5">
      <c r="A9" s="106"/>
      <c r="B9" s="109"/>
      <c r="C9" s="123"/>
      <c r="D9" s="121"/>
      <c r="E9" s="124" t="s">
        <v>287</v>
      </c>
    </row>
    <row r="10" spans="1:5">
      <c r="A10" s="106"/>
      <c r="B10" s="109"/>
      <c r="C10" s="123"/>
      <c r="D10" s="121"/>
      <c r="E10" s="124" t="s">
        <v>287</v>
      </c>
    </row>
    <row r="11" spans="1:5">
      <c r="A11" s="106"/>
      <c r="B11" s="109"/>
      <c r="C11" s="123"/>
      <c r="D11" s="121"/>
      <c r="E11" s="124" t="s">
        <v>287</v>
      </c>
    </row>
    <row r="12" spans="1:5">
      <c r="A12" s="106"/>
      <c r="B12" s="109"/>
      <c r="C12" s="123"/>
      <c r="D12" s="121"/>
      <c r="E12" s="124" t="s">
        <v>287</v>
      </c>
    </row>
    <row r="13" spans="1:5">
      <c r="A13" s="106"/>
      <c r="B13" s="109"/>
      <c r="C13" s="123"/>
      <c r="D13" s="121"/>
      <c r="E13" s="124" t="s">
        <v>287</v>
      </c>
    </row>
    <row r="14" spans="1:5">
      <c r="A14" s="106"/>
      <c r="B14" s="109"/>
      <c r="C14" s="123"/>
      <c r="D14" s="121"/>
      <c r="E14" s="124" t="s">
        <v>288</v>
      </c>
    </row>
    <row r="15" spans="1:5">
      <c r="A15" s="106"/>
      <c r="B15" s="109"/>
      <c r="C15" s="123"/>
      <c r="D15" s="121"/>
      <c r="E15" s="124" t="s">
        <v>287</v>
      </c>
    </row>
    <row r="16" spans="1:5">
      <c r="A16" s="106"/>
      <c r="B16" s="109"/>
      <c r="C16" s="123"/>
      <c r="D16" s="121"/>
      <c r="E16" s="124" t="s">
        <v>287</v>
      </c>
    </row>
    <row r="17" spans="1:5">
      <c r="A17" s="106"/>
      <c r="B17" s="109"/>
      <c r="C17" s="123"/>
      <c r="D17" s="121"/>
      <c r="E17" s="124" t="s">
        <v>287</v>
      </c>
    </row>
    <row r="18" spans="1:5">
      <c r="A18" s="106"/>
      <c r="B18" s="109"/>
      <c r="C18" s="123"/>
      <c r="D18" s="121"/>
      <c r="E18" s="124" t="s">
        <v>287</v>
      </c>
    </row>
    <row r="19" spans="1:5">
      <c r="A19" s="106"/>
      <c r="B19" s="109"/>
      <c r="C19" s="123"/>
      <c r="D19" s="121"/>
      <c r="E19" s="124" t="s">
        <v>295</v>
      </c>
    </row>
    <row r="20" spans="1:5">
      <c r="A20" s="106"/>
      <c r="B20" s="109"/>
      <c r="C20" s="123"/>
      <c r="D20" s="121"/>
      <c r="E20" s="124" t="s">
        <v>295</v>
      </c>
    </row>
    <row r="21" spans="1:5">
      <c r="A21" s="106"/>
      <c r="B21" s="109"/>
      <c r="C21" s="123"/>
      <c r="D21" s="121"/>
      <c r="E21" s="124" t="s">
        <v>295</v>
      </c>
    </row>
    <row r="22" spans="1:5">
      <c r="A22" s="106"/>
      <c r="B22" s="109"/>
      <c r="C22" s="123"/>
      <c r="D22" s="121"/>
      <c r="E22" s="124" t="s">
        <v>295</v>
      </c>
    </row>
    <row r="23" spans="1:5">
      <c r="A23" s="106"/>
      <c r="B23" s="109"/>
      <c r="C23" s="123"/>
      <c r="D23" s="121"/>
      <c r="E23" s="124" t="s">
        <v>295</v>
      </c>
    </row>
    <row r="24" spans="1:5">
      <c r="A24" s="106"/>
      <c r="B24" s="109"/>
      <c r="C24" s="123"/>
      <c r="D24" s="121"/>
      <c r="E24" s="127" t="s">
        <v>353</v>
      </c>
    </row>
    <row r="25" spans="1:5">
      <c r="A25" s="104" t="s">
        <v>12</v>
      </c>
      <c r="B25" s="104"/>
      <c r="C25" s="110"/>
      <c r="D25" s="111">
        <f>SUM(D2:D24)</f>
        <v>0</v>
      </c>
      <c r="E25" s="112"/>
    </row>
    <row r="26" spans="1:5">
      <c r="A26" s="113" t="s">
        <v>13</v>
      </c>
      <c r="B26" s="113"/>
      <c r="C26" s="107"/>
      <c r="D26" s="108"/>
      <c r="E26" s="113" t="s">
        <v>296</v>
      </c>
    </row>
    <row r="27" spans="1:5">
      <c r="A27" s="104" t="s">
        <v>15</v>
      </c>
      <c r="B27" s="104"/>
      <c r="C27" s="110"/>
      <c r="D27" s="111"/>
      <c r="E27" s="104"/>
    </row>
    <row r="28" spans="1:5">
      <c r="A28" s="113" t="s">
        <v>16</v>
      </c>
      <c r="B28" s="113"/>
      <c r="C28" s="107"/>
      <c r="D28" s="108"/>
      <c r="E28" s="125" t="s">
        <v>458</v>
      </c>
    </row>
    <row r="29" spans="1:5">
      <c r="A29" s="113"/>
      <c r="B29" s="113"/>
      <c r="C29" s="107"/>
      <c r="D29" s="108"/>
      <c r="E29" s="125" t="s">
        <v>459</v>
      </c>
    </row>
    <row r="30" spans="1:5">
      <c r="A30" s="113"/>
      <c r="B30" s="113"/>
      <c r="C30" s="107"/>
      <c r="D30" s="108"/>
      <c r="E30" s="125" t="s">
        <v>460</v>
      </c>
    </row>
    <row r="31" spans="1:5">
      <c r="A31" s="113"/>
      <c r="B31" s="113"/>
      <c r="C31" s="107"/>
      <c r="D31" s="108"/>
      <c r="E31" s="122" t="s">
        <v>350</v>
      </c>
    </row>
    <row r="32" spans="1:5">
      <c r="A32" s="104" t="s">
        <v>17</v>
      </c>
      <c r="B32" s="104"/>
      <c r="C32" s="110"/>
      <c r="D32" s="111"/>
      <c r="E32" s="114"/>
    </row>
    <row r="33" spans="1:5">
      <c r="A33" s="113" t="s">
        <v>18</v>
      </c>
      <c r="B33" s="113"/>
      <c r="C33" s="107"/>
      <c r="D33" s="108"/>
      <c r="E33" s="113" t="s">
        <v>344</v>
      </c>
    </row>
    <row r="34" spans="1:5">
      <c r="A34" s="113"/>
      <c r="B34" s="113"/>
      <c r="C34" s="107"/>
      <c r="D34" s="108"/>
      <c r="E34" s="113" t="s">
        <v>344</v>
      </c>
    </row>
    <row r="35" spans="1:5">
      <c r="A35" s="113"/>
      <c r="B35" s="113"/>
      <c r="C35" s="107"/>
      <c r="D35" s="108"/>
      <c r="E35" s="113" t="s">
        <v>344</v>
      </c>
    </row>
    <row r="36" spans="1:5">
      <c r="A36" s="113"/>
      <c r="B36" s="113"/>
      <c r="C36" s="107"/>
      <c r="D36" s="108"/>
      <c r="E36" s="113" t="s">
        <v>344</v>
      </c>
    </row>
    <row r="37" spans="1:5">
      <c r="A37" s="113"/>
      <c r="B37" s="113"/>
      <c r="C37" s="107"/>
      <c r="D37" s="108"/>
      <c r="E37" s="113" t="s">
        <v>344</v>
      </c>
    </row>
    <row r="38" spans="1:5">
      <c r="A38" s="113"/>
      <c r="B38" s="113"/>
      <c r="C38" s="107"/>
      <c r="D38" s="108"/>
      <c r="E38" s="113" t="s">
        <v>344</v>
      </c>
    </row>
    <row r="39" spans="1:5">
      <c r="A39" s="113"/>
      <c r="B39" s="113"/>
      <c r="C39" s="107"/>
      <c r="D39" s="108"/>
      <c r="E39" s="113" t="s">
        <v>344</v>
      </c>
    </row>
    <row r="40" spans="1:5">
      <c r="A40" s="113"/>
      <c r="B40" s="113"/>
      <c r="C40" s="107"/>
      <c r="D40" s="108"/>
      <c r="E40" s="113" t="s">
        <v>344</v>
      </c>
    </row>
    <row r="41" spans="1:5">
      <c r="A41" s="104" t="s">
        <v>19</v>
      </c>
      <c r="B41" s="104"/>
      <c r="C41" s="110"/>
      <c r="D41" s="111"/>
      <c r="E41" s="114"/>
    </row>
    <row r="42" spans="1:5">
      <c r="A42" s="113" t="s">
        <v>20</v>
      </c>
      <c r="B42" s="113"/>
      <c r="C42" s="116"/>
      <c r="D42" s="108"/>
      <c r="E42" s="113" t="s">
        <v>117</v>
      </c>
    </row>
    <row r="43" spans="1:5">
      <c r="A43" s="104" t="s">
        <v>22</v>
      </c>
      <c r="B43" s="104"/>
      <c r="C43" s="110"/>
      <c r="D43" s="111"/>
      <c r="E43" s="104"/>
    </row>
    <row r="44" spans="1:5">
      <c r="A44" s="113" t="s">
        <v>23</v>
      </c>
      <c r="B44" s="113"/>
      <c r="C44" s="107"/>
      <c r="D44" s="115"/>
      <c r="E44" s="124" t="s">
        <v>291</v>
      </c>
    </row>
    <row r="45" spans="1:5">
      <c r="A45" s="106"/>
      <c r="B45" s="109"/>
      <c r="C45" s="107"/>
      <c r="D45" s="108"/>
      <c r="E45" s="124" t="s">
        <v>298</v>
      </c>
    </row>
    <row r="46" spans="1:5">
      <c r="A46" s="104" t="s">
        <v>25</v>
      </c>
      <c r="B46" s="104"/>
      <c r="C46" s="110"/>
      <c r="D46" s="111"/>
      <c r="E46" s="114"/>
    </row>
    <row r="47" spans="1:5">
      <c r="A47" s="114" t="s">
        <v>88</v>
      </c>
      <c r="B47" s="114"/>
      <c r="C47" s="114"/>
      <c r="D47" s="119"/>
      <c r="E47" s="114"/>
    </row>
    <row r="48" spans="1:5">
      <c r="A48" s="114" t="s">
        <v>89</v>
      </c>
      <c r="B48" s="114"/>
      <c r="C48" s="114"/>
      <c r="D48" s="120"/>
      <c r="E48" s="114"/>
    </row>
    <row r="49" spans="4:4">
      <c r="D49" s="1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49"/>
  <sheetViews>
    <sheetView topLeftCell="A117" workbookViewId="0">
      <selection activeCell="D149" sqref="D149"/>
    </sheetView>
  </sheetViews>
  <sheetFormatPr defaultRowHeight="15"/>
  <cols>
    <col min="1" max="1" width="17.85546875" customWidth="1"/>
    <col min="2" max="2" width="12.140625" customWidth="1"/>
    <col min="4" max="4" width="24.28515625" customWidth="1"/>
    <col min="5" max="5" width="59.5703125" customWidth="1"/>
  </cols>
  <sheetData>
    <row r="1" spans="1:5">
      <c r="A1" s="129" t="s">
        <v>239</v>
      </c>
      <c r="B1" s="129"/>
      <c r="C1" s="129"/>
      <c r="D1" s="129"/>
      <c r="E1" s="128"/>
    </row>
    <row r="2" spans="1:5">
      <c r="A2" s="129" t="s">
        <v>1</v>
      </c>
      <c r="B2" s="129"/>
      <c r="C2" s="129"/>
      <c r="D2" s="129"/>
      <c r="E2" s="128"/>
    </row>
    <row r="3" spans="1:5">
      <c r="A3" s="129"/>
      <c r="B3" s="129"/>
      <c r="C3" s="129"/>
      <c r="D3" s="129"/>
      <c r="E3" s="128"/>
    </row>
    <row r="4" spans="1:5">
      <c r="A4" s="129" t="s">
        <v>2</v>
      </c>
      <c r="B4" s="129"/>
      <c r="C4" s="129"/>
      <c r="D4" s="129"/>
      <c r="E4" s="128"/>
    </row>
    <row r="5" spans="1:5">
      <c r="A5" s="129" t="s">
        <v>28</v>
      </c>
      <c r="B5" s="129"/>
      <c r="C5" s="129"/>
      <c r="D5" s="129"/>
      <c r="E5" s="128"/>
    </row>
    <row r="6" spans="1:5">
      <c r="A6" s="129"/>
      <c r="B6" s="129"/>
      <c r="C6" s="129"/>
      <c r="D6" s="129"/>
      <c r="E6" s="128"/>
    </row>
    <row r="7" spans="1:5">
      <c r="A7" s="129"/>
      <c r="B7" s="129"/>
      <c r="C7" s="129"/>
      <c r="D7" s="129"/>
      <c r="E7" s="128"/>
    </row>
    <row r="8" spans="1:5">
      <c r="A8" s="129"/>
      <c r="B8" s="129"/>
      <c r="C8" s="129"/>
      <c r="D8" s="155" t="s">
        <v>461</v>
      </c>
      <c r="E8" s="71"/>
    </row>
    <row r="10" spans="1:5">
      <c r="A10" s="130" t="s">
        <v>4</v>
      </c>
      <c r="B10" s="131" t="s">
        <v>5</v>
      </c>
      <c r="C10" s="131" t="s">
        <v>6</v>
      </c>
      <c r="D10" s="131" t="s">
        <v>7</v>
      </c>
      <c r="E10" s="130" t="s">
        <v>8</v>
      </c>
    </row>
    <row r="11" spans="1:5">
      <c r="A11" s="132" t="s">
        <v>29</v>
      </c>
      <c r="B11" s="131"/>
      <c r="C11" s="142"/>
      <c r="D11" s="134"/>
      <c r="E11" s="140"/>
    </row>
    <row r="12" spans="1:5">
      <c r="A12" s="143" t="s">
        <v>30</v>
      </c>
      <c r="B12" s="131"/>
      <c r="C12" s="131"/>
      <c r="D12" s="138">
        <v>0</v>
      </c>
      <c r="E12" s="130"/>
    </row>
    <row r="13" spans="1:5">
      <c r="A13" s="159" t="s">
        <v>440</v>
      </c>
      <c r="B13" s="136"/>
      <c r="C13" s="128"/>
      <c r="D13" s="140"/>
      <c r="E13" s="140" t="s">
        <v>137</v>
      </c>
    </row>
    <row r="14" spans="1:5">
      <c r="A14" s="143" t="s">
        <v>97</v>
      </c>
      <c r="B14" s="136"/>
      <c r="C14" s="136"/>
      <c r="D14" s="138"/>
      <c r="E14" s="139"/>
    </row>
    <row r="15" spans="1:5">
      <c r="A15" s="132" t="s">
        <v>31</v>
      </c>
      <c r="B15" s="136"/>
      <c r="C15" s="133"/>
      <c r="D15" s="134"/>
      <c r="E15" s="139" t="s">
        <v>335</v>
      </c>
    </row>
    <row r="16" spans="1:5">
      <c r="A16" s="132"/>
      <c r="B16" s="136"/>
      <c r="C16" s="133"/>
      <c r="D16" s="134"/>
      <c r="E16" s="140" t="s">
        <v>340</v>
      </c>
    </row>
    <row r="17" spans="1:5">
      <c r="A17" s="143" t="s">
        <v>32</v>
      </c>
      <c r="B17" s="131"/>
      <c r="C17" s="144"/>
      <c r="D17" s="138"/>
      <c r="E17" s="130"/>
    </row>
    <row r="18" spans="1:5">
      <c r="A18" s="132" t="s">
        <v>33</v>
      </c>
      <c r="B18" s="136"/>
      <c r="C18" s="133"/>
      <c r="D18" s="134"/>
      <c r="E18" s="139" t="s">
        <v>338</v>
      </c>
    </row>
    <row r="19" spans="1:5">
      <c r="A19" s="132"/>
      <c r="B19" s="136"/>
      <c r="C19" s="133"/>
      <c r="D19" s="134"/>
      <c r="E19" s="140" t="s">
        <v>441</v>
      </c>
    </row>
    <row r="20" spans="1:5">
      <c r="A20" s="132"/>
      <c r="B20" s="136"/>
      <c r="C20" s="133"/>
      <c r="D20" s="134"/>
      <c r="E20" s="140" t="s">
        <v>441</v>
      </c>
    </row>
    <row r="21" spans="1:5">
      <c r="A21" s="143" t="s">
        <v>34</v>
      </c>
      <c r="B21" s="131"/>
      <c r="C21" s="144"/>
      <c r="D21" s="138"/>
      <c r="E21" s="130"/>
    </row>
    <row r="22" spans="1:5">
      <c r="A22" s="132" t="s">
        <v>35</v>
      </c>
      <c r="B22" s="139"/>
      <c r="C22" s="133"/>
      <c r="D22" s="134"/>
      <c r="E22" s="139" t="s">
        <v>362</v>
      </c>
    </row>
    <row r="23" spans="1:5">
      <c r="A23" s="143" t="s">
        <v>36</v>
      </c>
      <c r="B23" s="130"/>
      <c r="C23" s="145"/>
      <c r="D23" s="138"/>
      <c r="E23" s="130"/>
    </row>
    <row r="24" spans="1:5">
      <c r="A24" s="132" t="s">
        <v>37</v>
      </c>
      <c r="B24" s="139"/>
      <c r="C24" s="133"/>
      <c r="D24" s="134"/>
      <c r="E24" s="140" t="s">
        <v>462</v>
      </c>
    </row>
    <row r="25" spans="1:5">
      <c r="A25" s="132"/>
      <c r="B25" s="139"/>
      <c r="C25" s="133"/>
      <c r="D25" s="134"/>
      <c r="E25" s="140" t="s">
        <v>463</v>
      </c>
    </row>
    <row r="26" spans="1:5">
      <c r="A26" s="132"/>
      <c r="B26" s="139"/>
      <c r="C26" s="133"/>
      <c r="D26" s="157"/>
      <c r="E26" s="140" t="s">
        <v>464</v>
      </c>
    </row>
    <row r="27" spans="1:5">
      <c r="A27" s="143" t="s">
        <v>38</v>
      </c>
      <c r="B27" s="130"/>
      <c r="C27" s="145"/>
      <c r="D27" s="138"/>
      <c r="E27" s="130"/>
    </row>
    <row r="28" spans="1:5">
      <c r="A28" s="158" t="s">
        <v>379</v>
      </c>
      <c r="B28" s="139"/>
      <c r="C28" s="141"/>
      <c r="D28" s="134"/>
      <c r="E28" s="139"/>
    </row>
    <row r="29" spans="1:5">
      <c r="A29" s="143" t="s">
        <v>378</v>
      </c>
      <c r="B29" s="130"/>
      <c r="C29" s="145"/>
      <c r="D29" s="138">
        <v>0</v>
      </c>
      <c r="E29" s="130"/>
    </row>
    <row r="30" spans="1:5">
      <c r="A30" s="132" t="s">
        <v>39</v>
      </c>
      <c r="B30" s="139"/>
      <c r="C30" s="133"/>
      <c r="D30" s="146"/>
      <c r="E30" s="140" t="s">
        <v>465</v>
      </c>
    </row>
    <row r="31" spans="1:5">
      <c r="A31" s="132"/>
      <c r="B31" s="139"/>
      <c r="C31" s="133"/>
      <c r="D31" s="157"/>
      <c r="E31" s="140" t="s">
        <v>137</v>
      </c>
    </row>
    <row r="32" spans="1:5">
      <c r="A32" s="132"/>
      <c r="B32" s="139"/>
      <c r="C32" s="133"/>
      <c r="D32" s="157"/>
      <c r="E32" s="140" t="s">
        <v>137</v>
      </c>
    </row>
    <row r="33" spans="1:5">
      <c r="A33" s="132"/>
      <c r="B33" s="139"/>
      <c r="C33" s="133"/>
      <c r="D33" s="157"/>
      <c r="E33" s="140" t="s">
        <v>442</v>
      </c>
    </row>
    <row r="34" spans="1:5">
      <c r="A34" s="132"/>
      <c r="B34" s="139"/>
      <c r="C34" s="133"/>
      <c r="D34" s="157"/>
      <c r="E34" s="140" t="s">
        <v>137</v>
      </c>
    </row>
    <row r="35" spans="1:5">
      <c r="A35" s="132"/>
      <c r="B35" s="139"/>
      <c r="C35" s="133"/>
      <c r="D35" s="157"/>
      <c r="E35" s="140" t="s">
        <v>137</v>
      </c>
    </row>
    <row r="36" spans="1:5">
      <c r="A36" s="132"/>
      <c r="B36" s="139"/>
      <c r="C36" s="133"/>
      <c r="D36" s="157"/>
      <c r="E36" s="140" t="s">
        <v>137</v>
      </c>
    </row>
    <row r="37" spans="1:5">
      <c r="A37" s="132"/>
      <c r="B37" s="139"/>
      <c r="C37" s="133"/>
      <c r="D37" s="157"/>
      <c r="E37" s="140" t="s">
        <v>375</v>
      </c>
    </row>
    <row r="38" spans="1:5">
      <c r="A38" s="132"/>
      <c r="B38" s="139"/>
      <c r="C38" s="133"/>
      <c r="D38" s="157"/>
      <c r="E38" s="140" t="s">
        <v>137</v>
      </c>
    </row>
    <row r="39" spans="1:5">
      <c r="A39" s="132"/>
      <c r="B39" s="139"/>
      <c r="C39" s="133"/>
      <c r="D39" s="157"/>
      <c r="E39" s="140" t="s">
        <v>137</v>
      </c>
    </row>
    <row r="40" spans="1:5">
      <c r="A40" s="132"/>
      <c r="B40" s="139"/>
      <c r="C40" s="133"/>
      <c r="D40" s="157"/>
      <c r="E40" s="140" t="s">
        <v>466</v>
      </c>
    </row>
    <row r="41" spans="1:5">
      <c r="A41" s="132"/>
      <c r="B41" s="139"/>
      <c r="C41" s="133"/>
      <c r="D41" s="157"/>
      <c r="E41" s="140" t="s">
        <v>467</v>
      </c>
    </row>
    <row r="42" spans="1:5">
      <c r="A42" s="130" t="s">
        <v>40</v>
      </c>
      <c r="B42" s="130"/>
      <c r="C42" s="137"/>
      <c r="D42" s="138"/>
      <c r="E42" s="139"/>
    </row>
    <row r="43" spans="1:5">
      <c r="A43" s="139" t="s">
        <v>41</v>
      </c>
      <c r="B43" s="139"/>
      <c r="C43" s="133"/>
      <c r="D43" s="134"/>
      <c r="E43" s="140" t="s">
        <v>468</v>
      </c>
    </row>
    <row r="44" spans="1:5">
      <c r="A44" s="139"/>
      <c r="B44" s="139"/>
      <c r="C44" s="133"/>
      <c r="D44" s="134"/>
      <c r="E44" s="140" t="s">
        <v>445</v>
      </c>
    </row>
    <row r="45" spans="1:5">
      <c r="A45" s="139"/>
      <c r="B45" s="139"/>
      <c r="C45" s="133"/>
      <c r="D45" s="134"/>
      <c r="E45" s="139" t="s">
        <v>368</v>
      </c>
    </row>
    <row r="46" spans="1:5">
      <c r="A46" s="139"/>
      <c r="B46" s="139"/>
      <c r="C46" s="133"/>
      <c r="D46" s="134"/>
      <c r="E46" s="140" t="s">
        <v>445</v>
      </c>
    </row>
    <row r="47" spans="1:5">
      <c r="A47" s="139"/>
      <c r="B47" s="139"/>
      <c r="C47" s="133"/>
      <c r="D47" s="134"/>
      <c r="E47" s="140" t="s">
        <v>445</v>
      </c>
    </row>
    <row r="48" spans="1:5">
      <c r="A48" s="139"/>
      <c r="B48" s="139"/>
      <c r="C48" s="133"/>
      <c r="D48" s="134"/>
      <c r="E48" s="140" t="s">
        <v>445</v>
      </c>
    </row>
    <row r="49" spans="1:5">
      <c r="A49" s="139"/>
      <c r="B49" s="139"/>
      <c r="C49" s="133"/>
      <c r="D49" s="134"/>
      <c r="E49" s="140" t="s">
        <v>469</v>
      </c>
    </row>
    <row r="50" spans="1:5">
      <c r="A50" s="139"/>
      <c r="B50" s="139"/>
      <c r="C50" s="133"/>
      <c r="D50" s="134"/>
      <c r="E50" s="140" t="s">
        <v>468</v>
      </c>
    </row>
    <row r="51" spans="1:5">
      <c r="A51" s="139"/>
      <c r="B51" s="139"/>
      <c r="C51" s="133"/>
      <c r="D51" s="134"/>
      <c r="E51" s="140" t="s">
        <v>468</v>
      </c>
    </row>
    <row r="52" spans="1:5">
      <c r="A52" s="130" t="s">
        <v>42</v>
      </c>
      <c r="B52" s="130"/>
      <c r="C52" s="137"/>
      <c r="D52" s="138"/>
      <c r="E52" s="130"/>
    </row>
    <row r="53" spans="1:5">
      <c r="A53" s="139" t="s">
        <v>43</v>
      </c>
      <c r="B53" s="130"/>
      <c r="C53" s="133"/>
      <c r="D53" s="134"/>
      <c r="E53" s="139" t="s">
        <v>366</v>
      </c>
    </row>
    <row r="54" spans="1:5">
      <c r="A54" s="128"/>
      <c r="B54" s="130"/>
      <c r="C54" s="140"/>
      <c r="D54" s="134"/>
      <c r="E54" s="140" t="s">
        <v>470</v>
      </c>
    </row>
    <row r="55" spans="1:5">
      <c r="A55" s="128"/>
      <c r="B55" s="130"/>
      <c r="C55" s="140"/>
      <c r="D55" s="134"/>
      <c r="E55" s="140" t="s">
        <v>471</v>
      </c>
    </row>
    <row r="56" spans="1:5">
      <c r="A56" s="128"/>
      <c r="B56" s="130"/>
      <c r="C56" s="140"/>
      <c r="D56" s="134"/>
      <c r="E56" s="140" t="s">
        <v>471</v>
      </c>
    </row>
    <row r="57" spans="1:5">
      <c r="A57" s="139"/>
      <c r="B57" s="130"/>
      <c r="C57" s="133"/>
      <c r="D57" s="134"/>
      <c r="E57" s="139" t="s">
        <v>365</v>
      </c>
    </row>
    <row r="58" spans="1:5">
      <c r="A58" s="139"/>
      <c r="B58" s="130"/>
      <c r="C58" s="133"/>
      <c r="D58" s="134"/>
      <c r="E58" s="139" t="s">
        <v>369</v>
      </c>
    </row>
    <row r="59" spans="1:5">
      <c r="A59" s="139"/>
      <c r="B59" s="130"/>
      <c r="C59" s="133"/>
      <c r="D59" s="134"/>
      <c r="E59" s="140" t="s">
        <v>450</v>
      </c>
    </row>
    <row r="60" spans="1:5">
      <c r="A60" s="139"/>
      <c r="B60" s="130"/>
      <c r="C60" s="133"/>
      <c r="D60" s="134"/>
      <c r="E60" s="139" t="s">
        <v>359</v>
      </c>
    </row>
    <row r="61" spans="1:5">
      <c r="A61" s="139"/>
      <c r="B61" s="130"/>
      <c r="C61" s="133"/>
      <c r="D61" s="134"/>
      <c r="E61" s="139" t="s">
        <v>367</v>
      </c>
    </row>
    <row r="62" spans="1:5">
      <c r="A62" s="139"/>
      <c r="B62" s="130"/>
      <c r="C62" s="133"/>
      <c r="D62" s="134"/>
      <c r="E62" s="139" t="s">
        <v>359</v>
      </c>
    </row>
    <row r="63" spans="1:5">
      <c r="A63" s="139"/>
      <c r="B63" s="130"/>
      <c r="C63" s="133"/>
      <c r="D63" s="134"/>
      <c r="E63" s="140" t="s">
        <v>472</v>
      </c>
    </row>
    <row r="64" spans="1:5">
      <c r="A64" s="139"/>
      <c r="B64" s="130"/>
      <c r="C64" s="133"/>
      <c r="D64" s="134"/>
      <c r="E64" s="139" t="s">
        <v>371</v>
      </c>
    </row>
    <row r="65" spans="1:5">
      <c r="A65" s="139"/>
      <c r="B65" s="130"/>
      <c r="C65" s="133"/>
      <c r="D65" s="134"/>
      <c r="E65" s="140" t="s">
        <v>471</v>
      </c>
    </row>
    <row r="66" spans="1:5">
      <c r="A66" s="139"/>
      <c r="B66" s="130"/>
      <c r="C66" s="133"/>
      <c r="D66" s="134"/>
      <c r="E66" s="139" t="s">
        <v>372</v>
      </c>
    </row>
    <row r="67" spans="1:5">
      <c r="A67" s="139"/>
      <c r="B67" s="130"/>
      <c r="C67" s="133"/>
      <c r="D67" s="134"/>
      <c r="E67" s="140" t="s">
        <v>471</v>
      </c>
    </row>
    <row r="68" spans="1:5">
      <c r="A68" s="139"/>
      <c r="B68" s="130"/>
      <c r="C68" s="133"/>
      <c r="D68" s="134"/>
      <c r="E68" s="140" t="s">
        <v>473</v>
      </c>
    </row>
    <row r="69" spans="1:5">
      <c r="A69" s="130" t="s">
        <v>44</v>
      </c>
      <c r="B69" s="130"/>
      <c r="C69" s="133"/>
      <c r="D69" s="138"/>
      <c r="E69" s="140"/>
    </row>
    <row r="70" spans="1:5">
      <c r="A70" s="140" t="s">
        <v>192</v>
      </c>
      <c r="B70" s="139"/>
      <c r="C70" s="133"/>
      <c r="D70" s="134"/>
      <c r="E70" s="140" t="s">
        <v>462</v>
      </c>
    </row>
    <row r="71" spans="1:5">
      <c r="A71" s="140"/>
      <c r="B71" s="139"/>
      <c r="C71" s="133"/>
      <c r="D71" s="134"/>
      <c r="E71" s="140" t="s">
        <v>137</v>
      </c>
    </row>
    <row r="72" spans="1:5">
      <c r="A72" s="130" t="s">
        <v>193</v>
      </c>
      <c r="B72" s="139"/>
      <c r="C72" s="133"/>
      <c r="D72" s="138"/>
      <c r="E72" s="140"/>
    </row>
    <row r="73" spans="1:5">
      <c r="A73" s="139" t="s">
        <v>45</v>
      </c>
      <c r="B73" s="139"/>
      <c r="C73" s="133"/>
      <c r="D73" s="134"/>
      <c r="E73" s="139" t="s">
        <v>161</v>
      </c>
    </row>
    <row r="74" spans="1:5">
      <c r="A74" s="139"/>
      <c r="B74" s="139"/>
      <c r="C74" s="133"/>
      <c r="D74" s="134"/>
      <c r="E74" s="139" t="s">
        <v>161</v>
      </c>
    </row>
    <row r="75" spans="1:5">
      <c r="A75" s="139"/>
      <c r="B75" s="139"/>
      <c r="C75" s="133"/>
      <c r="D75" s="134"/>
      <c r="E75" s="139" t="s">
        <v>161</v>
      </c>
    </row>
    <row r="76" spans="1:5">
      <c r="A76" s="139"/>
      <c r="B76" s="139"/>
      <c r="C76" s="133"/>
      <c r="D76" s="134"/>
      <c r="E76" s="139" t="s">
        <v>161</v>
      </c>
    </row>
    <row r="77" spans="1:5">
      <c r="A77" s="139"/>
      <c r="B77" s="139"/>
      <c r="C77" s="133"/>
      <c r="D77" s="134"/>
      <c r="E77" s="139" t="s">
        <v>161</v>
      </c>
    </row>
    <row r="78" spans="1:5">
      <c r="A78" s="139"/>
      <c r="B78" s="139"/>
      <c r="C78" s="133"/>
      <c r="D78" s="134"/>
      <c r="E78" s="139" t="s">
        <v>161</v>
      </c>
    </row>
    <row r="79" spans="1:5">
      <c r="A79" s="139"/>
      <c r="B79" s="139"/>
      <c r="C79" s="133"/>
      <c r="D79" s="134"/>
      <c r="E79" s="139" t="s">
        <v>161</v>
      </c>
    </row>
    <row r="80" spans="1:5">
      <c r="A80" s="139"/>
      <c r="B80" s="139"/>
      <c r="C80" s="133"/>
      <c r="D80" s="134"/>
      <c r="E80" s="139" t="s">
        <v>161</v>
      </c>
    </row>
    <row r="81" spans="1:5">
      <c r="A81" s="139"/>
      <c r="B81" s="139"/>
      <c r="C81" s="133"/>
      <c r="D81" s="134"/>
      <c r="E81" s="139" t="s">
        <v>161</v>
      </c>
    </row>
    <row r="82" spans="1:5">
      <c r="A82" s="139"/>
      <c r="B82" s="139"/>
      <c r="C82" s="133"/>
      <c r="D82" s="134"/>
      <c r="E82" s="139" t="s">
        <v>161</v>
      </c>
    </row>
    <row r="83" spans="1:5">
      <c r="A83" s="139"/>
      <c r="B83" s="139"/>
      <c r="C83" s="133"/>
      <c r="D83" s="134"/>
      <c r="E83" s="139" t="s">
        <v>161</v>
      </c>
    </row>
    <row r="84" spans="1:5">
      <c r="A84" s="139"/>
      <c r="B84" s="139"/>
      <c r="C84" s="133"/>
      <c r="D84" s="134"/>
      <c r="E84" s="139" t="s">
        <v>161</v>
      </c>
    </row>
    <row r="85" spans="1:5">
      <c r="A85" s="139"/>
      <c r="B85" s="139"/>
      <c r="C85" s="133"/>
      <c r="D85" s="134"/>
      <c r="E85" s="139" t="s">
        <v>161</v>
      </c>
    </row>
    <row r="86" spans="1:5">
      <c r="A86" s="139"/>
      <c r="B86" s="139"/>
      <c r="C86" s="133"/>
      <c r="D86" s="134"/>
      <c r="E86" s="139" t="s">
        <v>161</v>
      </c>
    </row>
    <row r="87" spans="1:5">
      <c r="A87" s="139"/>
      <c r="B87" s="139"/>
      <c r="C87" s="133"/>
      <c r="D87" s="134"/>
      <c r="E87" s="140" t="s">
        <v>161</v>
      </c>
    </row>
    <row r="88" spans="1:5">
      <c r="A88" s="130" t="s">
        <v>47</v>
      </c>
      <c r="B88" s="130"/>
      <c r="C88" s="137"/>
      <c r="D88" s="138"/>
      <c r="E88" s="130"/>
    </row>
    <row r="89" spans="1:5">
      <c r="A89" s="135">
        <v>20.12</v>
      </c>
      <c r="B89" s="139"/>
      <c r="C89" s="141"/>
      <c r="D89" s="134"/>
      <c r="E89" s="139"/>
    </row>
    <row r="90" spans="1:5">
      <c r="A90" s="147" t="s">
        <v>68</v>
      </c>
      <c r="B90" s="130"/>
      <c r="C90" s="137"/>
      <c r="D90" s="138">
        <v>0</v>
      </c>
      <c r="E90" s="130"/>
    </row>
    <row r="91" spans="1:5">
      <c r="A91" s="139" t="s">
        <v>48</v>
      </c>
      <c r="B91" s="139"/>
      <c r="C91" s="141"/>
      <c r="D91" s="134"/>
      <c r="E91" s="139" t="s">
        <v>343</v>
      </c>
    </row>
    <row r="92" spans="1:5">
      <c r="A92" s="130" t="s">
        <v>50</v>
      </c>
      <c r="B92" s="130"/>
      <c r="C92" s="137"/>
      <c r="D92" s="138"/>
      <c r="E92" s="130"/>
    </row>
    <row r="93" spans="1:5">
      <c r="A93" s="135">
        <v>20.25</v>
      </c>
      <c r="B93" s="139"/>
      <c r="C93" s="133"/>
      <c r="D93" s="134"/>
      <c r="E93" s="139" t="s">
        <v>308</v>
      </c>
    </row>
    <row r="94" spans="1:5">
      <c r="A94" s="135"/>
      <c r="B94" s="139"/>
      <c r="C94" s="133"/>
      <c r="D94" s="134"/>
      <c r="E94" s="140" t="s">
        <v>474</v>
      </c>
    </row>
    <row r="95" spans="1:5">
      <c r="A95" s="135"/>
      <c r="B95" s="139"/>
      <c r="C95" s="133"/>
      <c r="D95" s="134"/>
      <c r="E95" s="140" t="s">
        <v>474</v>
      </c>
    </row>
    <row r="96" spans="1:5">
      <c r="A96" s="135"/>
      <c r="B96" s="139"/>
      <c r="C96" s="133"/>
      <c r="D96" s="134"/>
      <c r="E96" s="139" t="s">
        <v>308</v>
      </c>
    </row>
    <row r="97" spans="1:5">
      <c r="A97" s="135"/>
      <c r="B97" s="139"/>
      <c r="C97" s="133"/>
      <c r="D97" s="134"/>
      <c r="E97" s="140" t="s">
        <v>474</v>
      </c>
    </row>
    <row r="98" spans="1:5">
      <c r="A98" s="135"/>
      <c r="B98" s="139"/>
      <c r="C98" s="133"/>
      <c r="D98" s="134"/>
      <c r="E98" s="140" t="s">
        <v>474</v>
      </c>
    </row>
    <row r="99" spans="1:5">
      <c r="A99" s="130" t="s">
        <v>51</v>
      </c>
      <c r="B99" s="130"/>
      <c r="C99" s="137"/>
      <c r="D99" s="138"/>
      <c r="E99" s="130"/>
    </row>
    <row r="100" spans="1:5">
      <c r="A100" s="139" t="s">
        <v>52</v>
      </c>
      <c r="B100" s="139"/>
      <c r="C100" s="133"/>
      <c r="D100" s="134"/>
      <c r="E100" s="139" t="s">
        <v>137</v>
      </c>
    </row>
    <row r="101" spans="1:5">
      <c r="A101" s="130" t="s">
        <v>53</v>
      </c>
      <c r="B101" s="130"/>
      <c r="C101" s="137"/>
      <c r="D101" s="138"/>
      <c r="E101" s="130"/>
    </row>
    <row r="102" spans="1:5">
      <c r="A102" s="139" t="s">
        <v>54</v>
      </c>
      <c r="B102" s="139"/>
      <c r="C102" s="133"/>
      <c r="D102" s="134"/>
      <c r="E102" s="140" t="s">
        <v>452</v>
      </c>
    </row>
    <row r="103" spans="1:5">
      <c r="A103" s="130" t="s">
        <v>55</v>
      </c>
      <c r="B103" s="130"/>
      <c r="C103" s="137"/>
      <c r="D103" s="138"/>
      <c r="E103" s="130"/>
    </row>
    <row r="104" spans="1:5">
      <c r="A104" s="139" t="s">
        <v>56</v>
      </c>
      <c r="B104" s="139"/>
      <c r="C104" s="133"/>
      <c r="D104" s="134"/>
      <c r="E104" s="140" t="s">
        <v>475</v>
      </c>
    </row>
    <row r="105" spans="1:5">
      <c r="A105" s="139"/>
      <c r="B105" s="139"/>
      <c r="C105" s="133"/>
      <c r="D105" s="134"/>
      <c r="E105" s="140" t="s">
        <v>476</v>
      </c>
    </row>
    <row r="106" spans="1:5">
      <c r="A106" s="139"/>
      <c r="B106" s="139"/>
      <c r="C106" s="133"/>
      <c r="D106" s="134"/>
      <c r="E106" s="140" t="s">
        <v>477</v>
      </c>
    </row>
    <row r="107" spans="1:5">
      <c r="A107" s="139"/>
      <c r="B107" s="139"/>
      <c r="C107" s="133"/>
      <c r="D107" s="134"/>
      <c r="E107" s="140" t="s">
        <v>478</v>
      </c>
    </row>
    <row r="108" spans="1:5">
      <c r="A108" s="139"/>
      <c r="B108" s="139"/>
      <c r="C108" s="133"/>
      <c r="D108" s="134"/>
      <c r="E108" s="140" t="s">
        <v>479</v>
      </c>
    </row>
    <row r="109" spans="1:5">
      <c r="A109" s="139"/>
      <c r="B109" s="139"/>
      <c r="C109" s="133"/>
      <c r="D109" s="134"/>
      <c r="E109" s="140" t="s">
        <v>480</v>
      </c>
    </row>
    <row r="110" spans="1:5">
      <c r="A110" s="139"/>
      <c r="B110" s="139"/>
      <c r="C110" s="133"/>
      <c r="D110" s="134"/>
      <c r="E110" s="140" t="s">
        <v>476</v>
      </c>
    </row>
    <row r="111" spans="1:5">
      <c r="A111" s="130" t="s">
        <v>57</v>
      </c>
      <c r="B111" s="130"/>
      <c r="C111" s="137"/>
      <c r="D111" s="138"/>
      <c r="E111" s="130"/>
    </row>
    <row r="112" spans="1:5">
      <c r="A112" s="135">
        <v>59.17</v>
      </c>
      <c r="B112" s="130"/>
      <c r="C112" s="141"/>
      <c r="D112" s="134"/>
      <c r="E112" s="139" t="s">
        <v>157</v>
      </c>
    </row>
    <row r="113" spans="1:5">
      <c r="A113" s="128"/>
      <c r="B113" s="139"/>
      <c r="C113" s="133"/>
      <c r="D113" s="134"/>
      <c r="E113" s="139" t="s">
        <v>157</v>
      </c>
    </row>
    <row r="114" spans="1:5">
      <c r="A114" s="135"/>
      <c r="B114" s="139"/>
      <c r="C114" s="133"/>
      <c r="D114" s="134"/>
      <c r="E114" s="139" t="s">
        <v>157</v>
      </c>
    </row>
    <row r="115" spans="1:5">
      <c r="A115" s="135"/>
      <c r="B115" s="139"/>
      <c r="C115" s="133"/>
      <c r="D115" s="134"/>
      <c r="E115" s="139" t="s">
        <v>157</v>
      </c>
    </row>
    <row r="116" spans="1:5">
      <c r="A116" s="135"/>
      <c r="B116" s="139"/>
      <c r="C116" s="133"/>
      <c r="D116" s="134"/>
      <c r="E116" s="139" t="s">
        <v>157</v>
      </c>
    </row>
    <row r="117" spans="1:5">
      <c r="A117" s="135"/>
      <c r="B117" s="139"/>
      <c r="C117" s="133"/>
      <c r="D117" s="134"/>
      <c r="E117" s="139" t="s">
        <v>157</v>
      </c>
    </row>
    <row r="118" spans="1:5">
      <c r="A118" s="135"/>
      <c r="B118" s="139"/>
      <c r="C118" s="133"/>
      <c r="D118" s="134"/>
      <c r="E118" s="139" t="s">
        <v>157</v>
      </c>
    </row>
    <row r="119" spans="1:5">
      <c r="A119" s="135"/>
      <c r="B119" s="139"/>
      <c r="C119" s="133"/>
      <c r="D119" s="134"/>
      <c r="E119" s="139" t="s">
        <v>157</v>
      </c>
    </row>
    <row r="120" spans="1:5">
      <c r="A120" s="135"/>
      <c r="B120" s="139"/>
      <c r="C120" s="133"/>
      <c r="D120" s="134"/>
      <c r="E120" s="139" t="s">
        <v>157</v>
      </c>
    </row>
    <row r="121" spans="1:5">
      <c r="A121" s="135"/>
      <c r="B121" s="139"/>
      <c r="C121" s="133"/>
      <c r="D121" s="134"/>
      <c r="E121" s="139" t="s">
        <v>157</v>
      </c>
    </row>
    <row r="122" spans="1:5">
      <c r="A122" s="135"/>
      <c r="B122" s="139"/>
      <c r="C122" s="133"/>
      <c r="D122" s="134"/>
      <c r="E122" s="139" t="s">
        <v>157</v>
      </c>
    </row>
    <row r="123" spans="1:5">
      <c r="A123" s="135"/>
      <c r="B123" s="139"/>
      <c r="C123" s="133"/>
      <c r="D123" s="134"/>
      <c r="E123" s="139" t="s">
        <v>311</v>
      </c>
    </row>
    <row r="124" spans="1:5">
      <c r="A124" s="135"/>
      <c r="B124" s="139"/>
      <c r="C124" s="133"/>
      <c r="D124" s="134"/>
      <c r="E124" s="139" t="s">
        <v>157</v>
      </c>
    </row>
    <row r="125" spans="1:5">
      <c r="A125" s="135"/>
      <c r="B125" s="139"/>
      <c r="C125" s="133"/>
      <c r="D125" s="134"/>
      <c r="E125" s="139" t="s">
        <v>157</v>
      </c>
    </row>
    <row r="126" spans="1:5">
      <c r="A126" s="135"/>
      <c r="B126" s="139"/>
      <c r="C126" s="133"/>
      <c r="D126" s="134"/>
      <c r="E126" s="139" t="s">
        <v>157</v>
      </c>
    </row>
    <row r="127" spans="1:5">
      <c r="A127" s="135"/>
      <c r="B127" s="139"/>
      <c r="C127" s="133"/>
      <c r="D127" s="134"/>
      <c r="E127" s="139" t="s">
        <v>157</v>
      </c>
    </row>
    <row r="128" spans="1:5">
      <c r="A128" s="135"/>
      <c r="B128" s="139"/>
      <c r="C128" s="133"/>
      <c r="D128" s="134"/>
      <c r="E128" s="139" t="s">
        <v>157</v>
      </c>
    </row>
    <row r="129" spans="1:5">
      <c r="A129" s="135"/>
      <c r="B129" s="139"/>
      <c r="C129" s="133"/>
      <c r="D129" s="134"/>
      <c r="E129" s="139" t="s">
        <v>157</v>
      </c>
    </row>
    <row r="130" spans="1:5">
      <c r="A130" s="135"/>
      <c r="B130" s="139"/>
      <c r="C130" s="156"/>
      <c r="D130" s="153"/>
      <c r="E130" s="154" t="s">
        <v>157</v>
      </c>
    </row>
    <row r="131" spans="1:5">
      <c r="A131" s="135"/>
      <c r="B131" s="139"/>
      <c r="C131" s="156"/>
      <c r="D131" s="153"/>
      <c r="E131" s="139" t="s">
        <v>157</v>
      </c>
    </row>
    <row r="132" spans="1:5">
      <c r="A132" s="135"/>
      <c r="B132" s="139"/>
      <c r="C132" s="156"/>
      <c r="D132" s="153"/>
      <c r="E132" s="139" t="s">
        <v>157</v>
      </c>
    </row>
    <row r="133" spans="1:5">
      <c r="A133" s="135"/>
      <c r="B133" s="139"/>
      <c r="C133" s="156"/>
      <c r="D133" s="153"/>
      <c r="E133" s="139" t="s">
        <v>157</v>
      </c>
    </row>
    <row r="134" spans="1:5">
      <c r="A134" s="147" t="s">
        <v>59</v>
      </c>
      <c r="B134" s="130"/>
      <c r="C134" s="137"/>
      <c r="D134" s="138"/>
      <c r="E134" s="139"/>
    </row>
    <row r="135" spans="1:5">
      <c r="A135" s="152" t="s">
        <v>110</v>
      </c>
      <c r="B135" s="139"/>
      <c r="C135" s="133"/>
      <c r="D135" s="134"/>
      <c r="E135" s="140" t="s">
        <v>454</v>
      </c>
    </row>
    <row r="136" spans="1:5">
      <c r="A136" s="147" t="s">
        <v>111</v>
      </c>
      <c r="B136" s="130"/>
      <c r="C136" s="137"/>
      <c r="D136" s="138"/>
      <c r="E136" s="130"/>
    </row>
    <row r="137" spans="1:5">
      <c r="A137" s="148" t="s">
        <v>60</v>
      </c>
      <c r="B137" s="139"/>
      <c r="C137" s="133"/>
      <c r="D137" s="134"/>
      <c r="E137" s="139" t="s">
        <v>354</v>
      </c>
    </row>
    <row r="138" spans="1:5">
      <c r="A138" s="150" t="s">
        <v>62</v>
      </c>
      <c r="B138" s="139"/>
      <c r="C138" s="133"/>
      <c r="D138" s="138"/>
      <c r="E138" s="139"/>
    </row>
    <row r="139" spans="1:5">
      <c r="A139" s="149">
        <v>65.010000000000005</v>
      </c>
      <c r="B139" s="139"/>
      <c r="C139" s="141"/>
      <c r="D139" s="134"/>
      <c r="E139" s="139" t="s">
        <v>355</v>
      </c>
    </row>
    <row r="140" spans="1:5">
      <c r="A140" s="150" t="s">
        <v>64</v>
      </c>
      <c r="B140" s="139"/>
      <c r="C140" s="133"/>
      <c r="D140" s="138"/>
      <c r="E140" s="139"/>
    </row>
    <row r="141" spans="1:5">
      <c r="A141" s="149" t="s">
        <v>65</v>
      </c>
      <c r="B141" s="139"/>
      <c r="C141" s="133"/>
      <c r="D141" s="134"/>
      <c r="E141" s="140" t="s">
        <v>481</v>
      </c>
    </row>
    <row r="142" spans="1:5">
      <c r="A142" s="160"/>
      <c r="B142" s="139"/>
      <c r="C142" s="133"/>
      <c r="D142" s="134"/>
      <c r="E142" s="140" t="s">
        <v>482</v>
      </c>
    </row>
    <row r="143" spans="1:5">
      <c r="A143" s="128"/>
      <c r="B143" s="139"/>
      <c r="C143" s="141"/>
      <c r="D143" s="134"/>
      <c r="E143" s="139" t="s">
        <v>355</v>
      </c>
    </row>
    <row r="144" spans="1:5">
      <c r="A144" s="150" t="s">
        <v>66</v>
      </c>
      <c r="B144" s="130"/>
      <c r="C144" s="137"/>
      <c r="D144" s="138"/>
      <c r="E144" s="130"/>
    </row>
    <row r="145" spans="1:5">
      <c r="A145" s="149" t="s">
        <v>455</v>
      </c>
      <c r="B145" s="139"/>
      <c r="C145" s="133"/>
      <c r="D145" s="134"/>
      <c r="E145" s="139" t="s">
        <v>456</v>
      </c>
    </row>
    <row r="146" spans="1:5">
      <c r="A146" s="150" t="s">
        <v>457</v>
      </c>
      <c r="B146" s="130"/>
      <c r="C146" s="137"/>
      <c r="D146" s="138"/>
      <c r="E146" s="130"/>
    </row>
    <row r="147" spans="1:5">
      <c r="A147" s="149" t="s">
        <v>131</v>
      </c>
      <c r="B147" s="130"/>
      <c r="C147" s="141"/>
      <c r="D147" s="134"/>
      <c r="E147" s="139"/>
    </row>
    <row r="148" spans="1:5">
      <c r="A148" s="150" t="s">
        <v>132</v>
      </c>
      <c r="B148" s="130"/>
      <c r="C148" s="137"/>
      <c r="D148" s="138">
        <v>0</v>
      </c>
      <c r="E148" s="130"/>
    </row>
    <row r="149" spans="1:5">
      <c r="A149" s="128"/>
      <c r="B149" s="128"/>
      <c r="C149" s="128"/>
      <c r="D149" s="151"/>
      <c r="E149" s="12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8"/>
  <sheetViews>
    <sheetView topLeftCell="A13" workbookViewId="0">
      <selection activeCell="D48" sqref="D48"/>
    </sheetView>
  </sheetViews>
  <sheetFormatPr defaultRowHeight="15"/>
  <cols>
    <col min="2" max="2" width="14.42578125" customWidth="1"/>
    <col min="4" max="4" width="28.140625" customWidth="1"/>
    <col min="5" max="5" width="42.85546875" customWidth="1"/>
  </cols>
  <sheetData>
    <row r="1" spans="1:5">
      <c r="A1" s="162" t="s">
        <v>4</v>
      </c>
      <c r="B1" s="163" t="s">
        <v>5</v>
      </c>
      <c r="C1" s="163" t="s">
        <v>6</v>
      </c>
      <c r="D1" s="176" t="s">
        <v>7</v>
      </c>
      <c r="E1" s="163" t="s">
        <v>8</v>
      </c>
    </row>
    <row r="2" spans="1:5">
      <c r="A2" s="164" t="s">
        <v>9</v>
      </c>
      <c r="B2" s="184" t="s">
        <v>461</v>
      </c>
      <c r="C2" s="181"/>
      <c r="D2" s="179"/>
      <c r="E2" s="182" t="s">
        <v>277</v>
      </c>
    </row>
    <row r="3" spans="1:5">
      <c r="A3" s="164"/>
      <c r="B3" s="167"/>
      <c r="C3" s="181"/>
      <c r="D3" s="179"/>
      <c r="E3" s="182" t="s">
        <v>278</v>
      </c>
    </row>
    <row r="4" spans="1:5">
      <c r="A4" s="164"/>
      <c r="B4" s="167"/>
      <c r="C4" s="181"/>
      <c r="D4" s="179"/>
      <c r="E4" s="182" t="s">
        <v>346</v>
      </c>
    </row>
    <row r="5" spans="1:5">
      <c r="A5" s="164"/>
      <c r="B5" s="167"/>
      <c r="C5" s="181"/>
      <c r="D5" s="179"/>
      <c r="E5" s="182" t="s">
        <v>347</v>
      </c>
    </row>
    <row r="6" spans="1:5">
      <c r="A6" s="164"/>
      <c r="B6" s="167"/>
      <c r="C6" s="181"/>
      <c r="D6" s="179"/>
      <c r="E6" s="182" t="s">
        <v>287</v>
      </c>
    </row>
    <row r="7" spans="1:5">
      <c r="A7" s="164"/>
      <c r="B7" s="167"/>
      <c r="C7" s="181"/>
      <c r="D7" s="179"/>
      <c r="E7" s="182" t="s">
        <v>287</v>
      </c>
    </row>
    <row r="8" spans="1:5">
      <c r="A8" s="164"/>
      <c r="B8" s="167"/>
      <c r="C8" s="181"/>
      <c r="D8" s="179"/>
      <c r="E8" s="182" t="s">
        <v>287</v>
      </c>
    </row>
    <row r="9" spans="1:5">
      <c r="A9" s="164"/>
      <c r="B9" s="167"/>
      <c r="C9" s="181"/>
      <c r="D9" s="179"/>
      <c r="E9" s="182" t="s">
        <v>287</v>
      </c>
    </row>
    <row r="10" spans="1:5">
      <c r="A10" s="164"/>
      <c r="B10" s="167"/>
      <c r="C10" s="181"/>
      <c r="D10" s="179"/>
      <c r="E10" s="182" t="s">
        <v>287</v>
      </c>
    </row>
    <row r="11" spans="1:5">
      <c r="A11" s="164"/>
      <c r="B11" s="167"/>
      <c r="C11" s="181"/>
      <c r="D11" s="179"/>
      <c r="E11" s="182" t="s">
        <v>287</v>
      </c>
    </row>
    <row r="12" spans="1:5">
      <c r="A12" s="164"/>
      <c r="B12" s="167"/>
      <c r="C12" s="181"/>
      <c r="D12" s="179"/>
      <c r="E12" s="182" t="s">
        <v>287</v>
      </c>
    </row>
    <row r="13" spans="1:5">
      <c r="A13" s="164"/>
      <c r="B13" s="167"/>
      <c r="C13" s="181"/>
      <c r="D13" s="179"/>
      <c r="E13" s="182" t="s">
        <v>288</v>
      </c>
    </row>
    <row r="14" spans="1:5">
      <c r="A14" s="164"/>
      <c r="B14" s="167"/>
      <c r="C14" s="181"/>
      <c r="D14" s="179"/>
      <c r="E14" s="182" t="s">
        <v>287</v>
      </c>
    </row>
    <row r="15" spans="1:5">
      <c r="A15" s="164"/>
      <c r="B15" s="167"/>
      <c r="C15" s="181"/>
      <c r="D15" s="179"/>
      <c r="E15" s="182" t="s">
        <v>287</v>
      </c>
    </row>
    <row r="16" spans="1:5">
      <c r="A16" s="164"/>
      <c r="B16" s="167"/>
      <c r="C16" s="181"/>
      <c r="D16" s="179"/>
      <c r="E16" s="182" t="s">
        <v>287</v>
      </c>
    </row>
    <row r="17" spans="1:5">
      <c r="A17" s="164"/>
      <c r="B17" s="167"/>
      <c r="C17" s="181"/>
      <c r="D17" s="179"/>
      <c r="E17" s="182" t="s">
        <v>295</v>
      </c>
    </row>
    <row r="18" spans="1:5">
      <c r="A18" s="164"/>
      <c r="B18" s="167"/>
      <c r="C18" s="181"/>
      <c r="D18" s="179"/>
      <c r="E18" s="182" t="s">
        <v>295</v>
      </c>
    </row>
    <row r="19" spans="1:5">
      <c r="A19" s="164"/>
      <c r="B19" s="167"/>
      <c r="C19" s="181"/>
      <c r="D19" s="179"/>
      <c r="E19" s="182" t="s">
        <v>295</v>
      </c>
    </row>
    <row r="20" spans="1:5">
      <c r="A20" s="164"/>
      <c r="B20" s="167"/>
      <c r="C20" s="181"/>
      <c r="D20" s="179"/>
      <c r="E20" s="182" t="s">
        <v>295</v>
      </c>
    </row>
    <row r="21" spans="1:5">
      <c r="A21" s="164"/>
      <c r="B21" s="167"/>
      <c r="C21" s="181"/>
      <c r="D21" s="179"/>
      <c r="E21" s="182" t="s">
        <v>295</v>
      </c>
    </row>
    <row r="22" spans="1:5">
      <c r="A22" s="164"/>
      <c r="B22" s="167"/>
      <c r="C22" s="181"/>
      <c r="D22" s="179"/>
      <c r="E22" s="185" t="s">
        <v>353</v>
      </c>
    </row>
    <row r="23" spans="1:5">
      <c r="A23" s="164"/>
      <c r="B23" s="167"/>
      <c r="C23" s="181"/>
      <c r="D23" s="179"/>
      <c r="E23" s="185" t="s">
        <v>353</v>
      </c>
    </row>
    <row r="24" spans="1:5">
      <c r="A24" s="164"/>
      <c r="B24" s="167"/>
      <c r="C24" s="181"/>
      <c r="D24" s="179"/>
      <c r="E24" s="185" t="s">
        <v>353</v>
      </c>
    </row>
    <row r="25" spans="1:5">
      <c r="A25" s="162" t="s">
        <v>12</v>
      </c>
      <c r="B25" s="162"/>
      <c r="C25" s="168"/>
      <c r="D25" s="169"/>
      <c r="E25" s="170"/>
    </row>
    <row r="26" spans="1:5">
      <c r="A26" s="171" t="s">
        <v>13</v>
      </c>
      <c r="B26" s="171"/>
      <c r="C26" s="165"/>
      <c r="D26" s="166"/>
      <c r="E26" s="171" t="s">
        <v>296</v>
      </c>
    </row>
    <row r="27" spans="1:5">
      <c r="A27" s="162" t="s">
        <v>15</v>
      </c>
      <c r="B27" s="162"/>
      <c r="C27" s="168"/>
      <c r="D27" s="169"/>
      <c r="E27" s="162"/>
    </row>
    <row r="28" spans="1:5">
      <c r="A28" s="171" t="s">
        <v>16</v>
      </c>
      <c r="B28" s="171"/>
      <c r="C28" s="165"/>
      <c r="D28" s="166"/>
      <c r="E28" s="183" t="s">
        <v>458</v>
      </c>
    </row>
    <row r="29" spans="1:5">
      <c r="A29" s="171"/>
      <c r="B29" s="171"/>
      <c r="C29" s="165"/>
      <c r="D29" s="166"/>
      <c r="E29" s="183" t="s">
        <v>459</v>
      </c>
    </row>
    <row r="30" spans="1:5">
      <c r="A30" s="171"/>
      <c r="B30" s="171"/>
      <c r="C30" s="165"/>
      <c r="D30" s="166"/>
      <c r="E30" s="183" t="s">
        <v>460</v>
      </c>
    </row>
    <row r="31" spans="1:5">
      <c r="A31" s="171"/>
      <c r="B31" s="171"/>
      <c r="C31" s="165"/>
      <c r="D31" s="166"/>
      <c r="E31" s="180" t="s">
        <v>350</v>
      </c>
    </row>
    <row r="32" spans="1:5">
      <c r="A32" s="162" t="s">
        <v>17</v>
      </c>
      <c r="B32" s="162"/>
      <c r="C32" s="168"/>
      <c r="D32" s="169"/>
      <c r="E32" s="172"/>
    </row>
    <row r="33" spans="1:5">
      <c r="A33" s="171" t="s">
        <v>18</v>
      </c>
      <c r="B33" s="171"/>
      <c r="C33" s="165"/>
      <c r="D33" s="166"/>
      <c r="E33" s="171" t="s">
        <v>344</v>
      </c>
    </row>
    <row r="34" spans="1:5">
      <c r="A34" s="171"/>
      <c r="B34" s="171"/>
      <c r="C34" s="165"/>
      <c r="D34" s="166"/>
      <c r="E34" s="171" t="s">
        <v>344</v>
      </c>
    </row>
    <row r="35" spans="1:5">
      <c r="A35" s="171"/>
      <c r="B35" s="171"/>
      <c r="C35" s="165"/>
      <c r="D35" s="166"/>
      <c r="E35" s="171" t="s">
        <v>344</v>
      </c>
    </row>
    <row r="36" spans="1:5">
      <c r="A36" s="171"/>
      <c r="B36" s="171"/>
      <c r="C36" s="165"/>
      <c r="D36" s="166"/>
      <c r="E36" s="171" t="s">
        <v>344</v>
      </c>
    </row>
    <row r="37" spans="1:5">
      <c r="A37" s="171"/>
      <c r="B37" s="171"/>
      <c r="C37" s="165"/>
      <c r="D37" s="166"/>
      <c r="E37" s="171" t="s">
        <v>344</v>
      </c>
    </row>
    <row r="38" spans="1:5">
      <c r="A38" s="171"/>
      <c r="B38" s="171"/>
      <c r="C38" s="165"/>
      <c r="D38" s="166"/>
      <c r="E38" s="171" t="s">
        <v>344</v>
      </c>
    </row>
    <row r="39" spans="1:5">
      <c r="A39" s="171"/>
      <c r="B39" s="171"/>
      <c r="C39" s="165"/>
      <c r="D39" s="166"/>
      <c r="E39" s="171" t="s">
        <v>344</v>
      </c>
    </row>
    <row r="40" spans="1:5">
      <c r="A40" s="162" t="s">
        <v>19</v>
      </c>
      <c r="B40" s="162"/>
      <c r="C40" s="168"/>
      <c r="D40" s="169"/>
      <c r="E40" s="172"/>
    </row>
    <row r="41" spans="1:5">
      <c r="A41" s="171" t="s">
        <v>20</v>
      </c>
      <c r="B41" s="171"/>
      <c r="C41" s="174"/>
      <c r="D41" s="166"/>
      <c r="E41" s="171" t="s">
        <v>117</v>
      </c>
    </row>
    <row r="42" spans="1:5">
      <c r="A42" s="162" t="s">
        <v>22</v>
      </c>
      <c r="B42" s="162"/>
      <c r="C42" s="168"/>
      <c r="D42" s="169"/>
      <c r="E42" s="162"/>
    </row>
    <row r="43" spans="1:5">
      <c r="A43" s="171" t="s">
        <v>23</v>
      </c>
      <c r="B43" s="171"/>
      <c r="C43" s="165"/>
      <c r="D43" s="173"/>
      <c r="E43" s="182" t="s">
        <v>291</v>
      </c>
    </row>
    <row r="44" spans="1:5">
      <c r="A44" s="164"/>
      <c r="B44" s="167"/>
      <c r="C44" s="165"/>
      <c r="D44" s="166"/>
      <c r="E44" s="182" t="s">
        <v>298</v>
      </c>
    </row>
    <row r="45" spans="1:5">
      <c r="A45" s="162" t="s">
        <v>25</v>
      </c>
      <c r="B45" s="162"/>
      <c r="C45" s="168"/>
      <c r="D45" s="169"/>
      <c r="E45" s="172"/>
    </row>
    <row r="46" spans="1:5">
      <c r="A46" s="172" t="s">
        <v>88</v>
      </c>
      <c r="B46" s="172"/>
      <c r="C46" s="172"/>
      <c r="D46" s="177"/>
      <c r="E46" s="172"/>
    </row>
    <row r="47" spans="1:5">
      <c r="A47" s="172" t="s">
        <v>89</v>
      </c>
      <c r="B47" s="172"/>
      <c r="C47" s="172"/>
      <c r="D47" s="178"/>
      <c r="E47" s="172"/>
    </row>
    <row r="48" spans="1:5">
      <c r="A48" s="161"/>
      <c r="B48" s="161"/>
      <c r="C48" s="161"/>
      <c r="D48" s="175"/>
      <c r="E48" s="16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158"/>
  <sheetViews>
    <sheetView workbookViewId="0">
      <selection activeCell="D154" sqref="D154"/>
    </sheetView>
  </sheetViews>
  <sheetFormatPr defaultRowHeight="15"/>
  <cols>
    <col min="1" max="1" width="25.42578125" style="161" customWidth="1"/>
    <col min="2" max="3" width="9.140625" style="161"/>
    <col min="4" max="4" width="13.42578125" style="161" customWidth="1"/>
    <col min="5" max="5" width="95.7109375" style="161" bestFit="1" customWidth="1"/>
    <col min="6" max="16384" width="9.140625" style="161"/>
  </cols>
  <sheetData>
    <row r="1" spans="1:5">
      <c r="A1" s="129" t="s">
        <v>239</v>
      </c>
      <c r="B1" s="129"/>
      <c r="C1" s="129"/>
      <c r="D1" s="129"/>
    </row>
    <row r="2" spans="1:5">
      <c r="A2" s="129" t="s">
        <v>1</v>
      </c>
      <c r="B2" s="129"/>
      <c r="C2" s="129"/>
      <c r="D2" s="129"/>
    </row>
    <row r="3" spans="1:5">
      <c r="A3" s="129"/>
      <c r="B3" s="129"/>
      <c r="C3" s="129"/>
      <c r="D3" s="129"/>
    </row>
    <row r="4" spans="1:5">
      <c r="A4" s="129" t="s">
        <v>2</v>
      </c>
      <c r="B4" s="129"/>
      <c r="C4" s="129"/>
      <c r="D4" s="129"/>
    </row>
    <row r="5" spans="1:5">
      <c r="A5" s="129" t="s">
        <v>28</v>
      </c>
      <c r="B5" s="129"/>
      <c r="C5" s="129"/>
      <c r="D5" s="129"/>
    </row>
    <row r="6" spans="1:5">
      <c r="A6" s="129"/>
      <c r="B6" s="129"/>
      <c r="C6" s="129"/>
      <c r="D6" s="129"/>
    </row>
    <row r="7" spans="1:5">
      <c r="A7" s="129"/>
      <c r="B7" s="129"/>
      <c r="C7" s="129"/>
      <c r="D7" s="129"/>
    </row>
    <row r="8" spans="1:5">
      <c r="A8" s="129" t="s">
        <v>483</v>
      </c>
      <c r="B8" s="129"/>
      <c r="C8" s="129"/>
      <c r="D8" s="155" t="s">
        <v>484</v>
      </c>
      <c r="E8" s="71"/>
    </row>
    <row r="10" spans="1:5">
      <c r="A10" s="162" t="s">
        <v>4</v>
      </c>
      <c r="B10" s="163" t="s">
        <v>5</v>
      </c>
      <c r="C10" s="163" t="s">
        <v>6</v>
      </c>
      <c r="D10" s="163" t="s">
        <v>7</v>
      </c>
      <c r="E10" s="162" t="s">
        <v>8</v>
      </c>
    </row>
    <row r="11" spans="1:5">
      <c r="A11" s="164" t="s">
        <v>29</v>
      </c>
      <c r="B11" s="163"/>
      <c r="C11" s="174"/>
      <c r="D11" s="142"/>
      <c r="E11" s="171"/>
    </row>
    <row r="12" spans="1:5">
      <c r="A12" s="164"/>
      <c r="B12" s="163"/>
      <c r="C12" s="174"/>
      <c r="D12" s="142"/>
      <c r="E12" s="171"/>
    </row>
    <row r="13" spans="1:5">
      <c r="A13" s="143" t="s">
        <v>30</v>
      </c>
      <c r="B13" s="163"/>
      <c r="C13" s="163"/>
      <c r="D13" s="169">
        <f>SUM(D11:D12)</f>
        <v>0</v>
      </c>
      <c r="E13" s="162"/>
    </row>
    <row r="14" spans="1:5">
      <c r="A14" s="69" t="s">
        <v>96</v>
      </c>
      <c r="B14" s="167"/>
      <c r="C14" s="142"/>
      <c r="D14" s="166"/>
      <c r="E14" s="171"/>
    </row>
    <row r="15" spans="1:5">
      <c r="A15" s="143" t="s">
        <v>97</v>
      </c>
      <c r="B15" s="167"/>
      <c r="C15" s="167"/>
      <c r="D15" s="169">
        <f>D14</f>
        <v>0</v>
      </c>
      <c r="E15" s="171"/>
    </row>
    <row r="16" spans="1:5">
      <c r="A16" s="164" t="s">
        <v>31</v>
      </c>
      <c r="B16" s="167"/>
      <c r="C16" s="174"/>
      <c r="D16" s="179"/>
      <c r="E16" s="171" t="s">
        <v>526</v>
      </c>
    </row>
    <row r="17" spans="1:5">
      <c r="A17" s="143" t="s">
        <v>32</v>
      </c>
      <c r="B17" s="163"/>
      <c r="C17" s="144"/>
      <c r="D17" s="169">
        <f>SUM(D16:D16)</f>
        <v>0</v>
      </c>
      <c r="E17" s="162"/>
    </row>
    <row r="18" spans="1:5">
      <c r="A18" s="164" t="s">
        <v>33</v>
      </c>
      <c r="B18" s="167"/>
      <c r="C18" s="174"/>
      <c r="D18" s="166"/>
      <c r="E18" s="171" t="s">
        <v>417</v>
      </c>
    </row>
    <row r="19" spans="1:5">
      <c r="A19" s="143" t="s">
        <v>34</v>
      </c>
      <c r="B19" s="163"/>
      <c r="C19" s="144"/>
      <c r="D19" s="169">
        <f>SUM(D18:D18)</f>
        <v>0</v>
      </c>
      <c r="E19" s="162"/>
    </row>
    <row r="20" spans="1:5">
      <c r="A20" s="164" t="s">
        <v>35</v>
      </c>
      <c r="B20" s="163"/>
      <c r="C20" s="189"/>
      <c r="D20" s="68"/>
      <c r="E20" s="171" t="s">
        <v>525</v>
      </c>
    </row>
    <row r="21" spans="1:5">
      <c r="A21" s="143" t="s">
        <v>36</v>
      </c>
      <c r="B21" s="162"/>
      <c r="C21" s="145"/>
      <c r="D21" s="169">
        <f>SUM(D20:D20)</f>
        <v>0</v>
      </c>
      <c r="E21" s="162"/>
    </row>
    <row r="22" spans="1:5">
      <c r="A22" s="164" t="s">
        <v>37</v>
      </c>
      <c r="B22" s="162"/>
      <c r="C22" s="192"/>
      <c r="D22" s="68"/>
      <c r="E22" s="196" t="s">
        <v>527</v>
      </c>
    </row>
    <row r="23" spans="1:5">
      <c r="A23" s="143" t="s">
        <v>38</v>
      </c>
      <c r="B23" s="162"/>
      <c r="C23" s="145"/>
      <c r="D23" s="169">
        <f>SUM(D22:D22)</f>
        <v>0</v>
      </c>
      <c r="E23" s="162"/>
    </row>
    <row r="24" spans="1:5">
      <c r="A24" s="69" t="s">
        <v>511</v>
      </c>
      <c r="B24" s="171"/>
      <c r="C24" s="64"/>
      <c r="D24" s="166"/>
      <c r="E24" s="171"/>
    </row>
    <row r="25" spans="1:5">
      <c r="A25" s="143" t="s">
        <v>378</v>
      </c>
      <c r="B25" s="162"/>
      <c r="C25" s="145"/>
      <c r="D25" s="169">
        <f>D24</f>
        <v>0</v>
      </c>
      <c r="E25" s="162"/>
    </row>
    <row r="26" spans="1:5">
      <c r="A26" s="164" t="s">
        <v>39</v>
      </c>
      <c r="B26" s="171"/>
      <c r="C26" s="174"/>
      <c r="D26" s="146"/>
      <c r="E26" s="171" t="s">
        <v>524</v>
      </c>
    </row>
    <row r="27" spans="1:5">
      <c r="A27" s="164"/>
      <c r="B27" s="171"/>
      <c r="C27" s="174"/>
      <c r="D27" s="146"/>
      <c r="E27" s="171" t="s">
        <v>412</v>
      </c>
    </row>
    <row r="28" spans="1:5">
      <c r="A28" s="164"/>
      <c r="B28" s="171"/>
      <c r="C28" s="174"/>
      <c r="D28" s="146"/>
      <c r="E28" s="171" t="s">
        <v>412</v>
      </c>
    </row>
    <row r="29" spans="1:5">
      <c r="A29" s="164"/>
      <c r="B29" s="171"/>
      <c r="C29" s="174"/>
      <c r="D29" s="146"/>
      <c r="E29" s="171" t="s">
        <v>522</v>
      </c>
    </row>
    <row r="30" spans="1:5">
      <c r="A30" s="164"/>
      <c r="B30" s="171"/>
      <c r="C30" s="174"/>
      <c r="D30" s="146"/>
      <c r="E30" s="171" t="s">
        <v>523</v>
      </c>
    </row>
    <row r="31" spans="1:5">
      <c r="A31" s="164"/>
      <c r="B31" s="171"/>
      <c r="C31" s="174"/>
      <c r="D31" s="146"/>
      <c r="E31" s="171" t="s">
        <v>412</v>
      </c>
    </row>
    <row r="32" spans="1:5">
      <c r="A32" s="164"/>
      <c r="B32" s="171"/>
      <c r="C32" s="174"/>
      <c r="D32" s="146"/>
      <c r="E32" s="171" t="s">
        <v>412</v>
      </c>
    </row>
    <row r="33" spans="1:5">
      <c r="A33" s="162" t="s">
        <v>40</v>
      </c>
      <c r="B33" s="162"/>
      <c r="C33" s="168"/>
      <c r="D33" s="169">
        <f>SUM(D26:D32)</f>
        <v>0</v>
      </c>
      <c r="E33" s="171"/>
    </row>
    <row r="34" spans="1:5">
      <c r="A34" s="171" t="s">
        <v>41</v>
      </c>
      <c r="B34" s="162"/>
      <c r="C34" s="192"/>
      <c r="D34" s="193"/>
      <c r="E34" s="171" t="s">
        <v>503</v>
      </c>
    </row>
    <row r="35" spans="1:5">
      <c r="A35" s="194"/>
      <c r="B35" s="162"/>
      <c r="C35" s="192"/>
      <c r="D35" s="193"/>
      <c r="E35" s="171" t="s">
        <v>504</v>
      </c>
    </row>
    <row r="36" spans="1:5">
      <c r="B36" s="171"/>
      <c r="C36" s="174"/>
      <c r="D36" s="166"/>
      <c r="E36" s="171" t="s">
        <v>521</v>
      </c>
    </row>
    <row r="37" spans="1:5">
      <c r="A37" s="171"/>
      <c r="B37" s="171"/>
      <c r="C37" s="174"/>
      <c r="D37" s="146"/>
      <c r="E37" s="171" t="s">
        <v>520</v>
      </c>
    </row>
    <row r="38" spans="1:5">
      <c r="A38" s="171"/>
      <c r="B38" s="171"/>
      <c r="C38" s="174"/>
      <c r="D38" s="166"/>
      <c r="E38" s="171" t="s">
        <v>520</v>
      </c>
    </row>
    <row r="39" spans="1:5">
      <c r="A39" s="171"/>
      <c r="B39" s="171"/>
      <c r="C39" s="174"/>
      <c r="D39" s="166"/>
      <c r="E39" s="171" t="s">
        <v>520</v>
      </c>
    </row>
    <row r="40" spans="1:5">
      <c r="A40" s="171"/>
      <c r="B40" s="171"/>
      <c r="C40" s="174"/>
      <c r="D40" s="166"/>
      <c r="E40" s="171" t="s">
        <v>506</v>
      </c>
    </row>
    <row r="41" spans="1:5">
      <c r="A41" s="171"/>
      <c r="B41" s="171"/>
      <c r="C41" s="174"/>
      <c r="D41" s="166"/>
      <c r="E41" s="171" t="s">
        <v>520</v>
      </c>
    </row>
    <row r="42" spans="1:5">
      <c r="A42" s="171"/>
      <c r="B42" s="171"/>
      <c r="C42" s="174"/>
      <c r="D42" s="166"/>
      <c r="E42" s="171" t="s">
        <v>520</v>
      </c>
    </row>
    <row r="43" spans="1:5">
      <c r="A43" s="162" t="s">
        <v>42</v>
      </c>
      <c r="B43" s="162"/>
      <c r="C43" s="168"/>
      <c r="D43" s="169">
        <f>SUM(D34:D42)</f>
        <v>0</v>
      </c>
      <c r="E43" s="162"/>
    </row>
    <row r="44" spans="1:5">
      <c r="A44" s="171" t="s">
        <v>43</v>
      </c>
      <c r="B44" s="162"/>
      <c r="C44" s="192"/>
      <c r="D44" s="193"/>
      <c r="E44" s="195" t="s">
        <v>513</v>
      </c>
    </row>
    <row r="45" spans="1:5">
      <c r="A45" s="162"/>
      <c r="B45" s="162"/>
      <c r="C45" s="192"/>
      <c r="D45" s="193"/>
      <c r="E45" s="172" t="s">
        <v>512</v>
      </c>
    </row>
    <row r="46" spans="1:5">
      <c r="B46" s="162"/>
      <c r="C46" s="174"/>
      <c r="D46" s="179"/>
      <c r="E46" s="171" t="s">
        <v>387</v>
      </c>
    </row>
    <row r="47" spans="1:5">
      <c r="A47" s="171"/>
      <c r="B47" s="162"/>
      <c r="C47" s="174"/>
      <c r="D47" s="179"/>
      <c r="E47" s="186" t="s">
        <v>398</v>
      </c>
    </row>
    <row r="48" spans="1:5">
      <c r="A48" s="171"/>
      <c r="B48" s="162"/>
      <c r="C48" s="174"/>
      <c r="D48" s="179"/>
      <c r="E48" s="171" t="s">
        <v>404</v>
      </c>
    </row>
    <row r="49" spans="1:5">
      <c r="A49" s="171"/>
      <c r="B49" s="162"/>
      <c r="C49" s="174"/>
      <c r="D49" s="179"/>
      <c r="E49" s="171" t="s">
        <v>404</v>
      </c>
    </row>
    <row r="50" spans="1:5">
      <c r="A50" s="171"/>
      <c r="B50" s="162"/>
      <c r="C50" s="174"/>
      <c r="D50" s="179"/>
      <c r="E50" s="171" t="s">
        <v>424</v>
      </c>
    </row>
    <row r="51" spans="1:5">
      <c r="A51" s="171"/>
      <c r="B51" s="162"/>
      <c r="C51" s="174"/>
      <c r="D51" s="179"/>
      <c r="E51" s="171" t="s">
        <v>492</v>
      </c>
    </row>
    <row r="52" spans="1:5">
      <c r="A52" s="171"/>
      <c r="B52" s="162"/>
      <c r="C52" s="174"/>
      <c r="D52" s="179"/>
      <c r="E52" s="171" t="s">
        <v>519</v>
      </c>
    </row>
    <row r="53" spans="1:5">
      <c r="A53" s="171"/>
      <c r="B53" s="162"/>
      <c r="C53" s="174"/>
      <c r="D53" s="179"/>
      <c r="E53" s="171" t="s">
        <v>493</v>
      </c>
    </row>
    <row r="54" spans="1:5">
      <c r="A54" s="171"/>
      <c r="B54" s="162"/>
      <c r="C54" s="174"/>
      <c r="D54" s="179"/>
      <c r="E54" s="171" t="s">
        <v>405</v>
      </c>
    </row>
    <row r="55" spans="1:5">
      <c r="A55" s="171"/>
      <c r="B55" s="162"/>
      <c r="C55" s="174"/>
      <c r="D55" s="179"/>
      <c r="E55" s="171" t="s">
        <v>436</v>
      </c>
    </row>
    <row r="56" spans="1:5">
      <c r="A56" s="171"/>
      <c r="B56" s="162"/>
      <c r="C56" s="174"/>
      <c r="D56" s="179"/>
      <c r="E56" s="171" t="s">
        <v>492</v>
      </c>
    </row>
    <row r="57" spans="1:5">
      <c r="A57" s="171"/>
      <c r="B57" s="162"/>
      <c r="C57" s="174"/>
      <c r="D57" s="179"/>
      <c r="E57" s="171" t="s">
        <v>492</v>
      </c>
    </row>
    <row r="58" spans="1:5">
      <c r="A58" s="171"/>
      <c r="B58" s="162"/>
      <c r="C58" s="174"/>
      <c r="D58" s="179"/>
      <c r="E58" s="171" t="s">
        <v>501</v>
      </c>
    </row>
    <row r="59" spans="1:5">
      <c r="A59" s="172"/>
      <c r="B59" s="171"/>
      <c r="C59" s="174"/>
      <c r="D59" s="179"/>
      <c r="E59" s="171" t="s">
        <v>501</v>
      </c>
    </row>
    <row r="60" spans="1:5">
      <c r="A60" s="171"/>
      <c r="B60" s="171"/>
      <c r="C60" s="174"/>
      <c r="D60" s="179"/>
      <c r="E60" s="171" t="s">
        <v>501</v>
      </c>
    </row>
    <row r="61" spans="1:5">
      <c r="A61" s="171"/>
      <c r="B61" s="171"/>
      <c r="C61" s="174"/>
      <c r="D61" s="179"/>
      <c r="E61" s="171" t="s">
        <v>518</v>
      </c>
    </row>
    <row r="62" spans="1:5">
      <c r="A62" s="171"/>
      <c r="B62" s="171"/>
      <c r="C62" s="174"/>
      <c r="D62" s="179"/>
      <c r="E62" s="171" t="s">
        <v>517</v>
      </c>
    </row>
    <row r="63" spans="1:5">
      <c r="A63" s="171"/>
      <c r="B63" s="171"/>
      <c r="C63" s="174"/>
      <c r="D63" s="179"/>
      <c r="E63" s="171" t="s">
        <v>518</v>
      </c>
    </row>
    <row r="64" spans="1:5">
      <c r="A64" s="171"/>
      <c r="B64" s="171"/>
      <c r="C64" s="174"/>
      <c r="D64" s="179"/>
      <c r="E64" s="171" t="s">
        <v>424</v>
      </c>
    </row>
    <row r="65" spans="1:5">
      <c r="A65" s="171"/>
      <c r="B65" s="171"/>
      <c r="C65" s="174"/>
      <c r="D65" s="179"/>
      <c r="E65" s="171" t="s">
        <v>424</v>
      </c>
    </row>
    <row r="66" spans="1:5">
      <c r="A66" s="171"/>
      <c r="B66" s="171"/>
      <c r="C66" s="174"/>
      <c r="D66" s="179"/>
      <c r="E66" s="171" t="s">
        <v>508</v>
      </c>
    </row>
    <row r="67" spans="1:5">
      <c r="A67" s="171"/>
      <c r="B67" s="171"/>
      <c r="C67" s="174"/>
      <c r="D67" s="179"/>
      <c r="E67" s="171" t="s">
        <v>508</v>
      </c>
    </row>
    <row r="68" spans="1:5">
      <c r="A68" s="162" t="s">
        <v>44</v>
      </c>
      <c r="B68" s="162"/>
      <c r="C68" s="168"/>
      <c r="D68" s="37">
        <f>SUM(D44:D67)</f>
        <v>0</v>
      </c>
      <c r="E68" s="172"/>
    </row>
    <row r="69" spans="1:5">
      <c r="A69" s="66" t="s">
        <v>294</v>
      </c>
      <c r="B69" s="162"/>
      <c r="C69" s="67"/>
      <c r="D69" s="68"/>
      <c r="E69" s="172"/>
    </row>
    <row r="70" spans="1:5">
      <c r="A70" s="66"/>
      <c r="B70" s="65"/>
      <c r="C70" s="67"/>
      <c r="D70" s="68"/>
      <c r="E70" s="172"/>
    </row>
    <row r="71" spans="1:5">
      <c r="A71" s="162" t="s">
        <v>193</v>
      </c>
      <c r="B71" s="162"/>
      <c r="C71" s="168"/>
      <c r="D71" s="37">
        <f>SUM(D69:D70)</f>
        <v>0</v>
      </c>
      <c r="E71" s="172"/>
    </row>
    <row r="72" spans="1:5">
      <c r="A72" s="171" t="s">
        <v>45</v>
      </c>
      <c r="B72" s="171"/>
      <c r="C72" s="174"/>
      <c r="D72" s="166"/>
      <c r="E72" s="171" t="s">
        <v>136</v>
      </c>
    </row>
    <row r="73" spans="1:5">
      <c r="A73" s="171"/>
      <c r="B73" s="171"/>
      <c r="C73" s="174"/>
      <c r="D73" s="166"/>
      <c r="E73" s="171" t="s">
        <v>191</v>
      </c>
    </row>
    <row r="74" spans="1:5">
      <c r="A74" s="171"/>
      <c r="B74" s="171"/>
      <c r="C74" s="174"/>
      <c r="D74" s="166"/>
      <c r="E74" s="171" t="s">
        <v>136</v>
      </c>
    </row>
    <row r="75" spans="1:5">
      <c r="A75" s="171"/>
      <c r="B75" s="171"/>
      <c r="C75" s="174"/>
      <c r="D75" s="166"/>
      <c r="E75" s="171" t="s">
        <v>136</v>
      </c>
    </row>
    <row r="76" spans="1:5">
      <c r="A76" s="171"/>
      <c r="B76" s="171"/>
      <c r="C76" s="174"/>
      <c r="D76" s="166"/>
      <c r="E76" s="171" t="s">
        <v>136</v>
      </c>
    </row>
    <row r="77" spans="1:5">
      <c r="A77" s="171"/>
      <c r="B77" s="171"/>
      <c r="C77" s="174"/>
      <c r="D77" s="166"/>
      <c r="E77" s="171" t="s">
        <v>136</v>
      </c>
    </row>
    <row r="78" spans="1:5">
      <c r="A78" s="171"/>
      <c r="B78" s="171"/>
      <c r="C78" s="174"/>
      <c r="D78" s="166"/>
      <c r="E78" s="171" t="s">
        <v>136</v>
      </c>
    </row>
    <row r="79" spans="1:5">
      <c r="A79" s="171"/>
      <c r="B79" s="171"/>
      <c r="C79" s="174"/>
      <c r="D79" s="166"/>
      <c r="E79" s="171" t="s">
        <v>136</v>
      </c>
    </row>
    <row r="80" spans="1:5">
      <c r="A80" s="171"/>
      <c r="B80" s="171"/>
      <c r="C80" s="174"/>
      <c r="D80" s="166"/>
      <c r="E80" s="171" t="s">
        <v>136</v>
      </c>
    </row>
    <row r="81" spans="1:5">
      <c r="A81" s="171"/>
      <c r="B81" s="171"/>
      <c r="C81" s="174"/>
      <c r="D81" s="166"/>
      <c r="E81" s="171" t="s">
        <v>136</v>
      </c>
    </row>
    <row r="82" spans="1:5">
      <c r="A82" s="171"/>
      <c r="B82" s="171"/>
      <c r="C82" s="174"/>
      <c r="D82" s="166"/>
      <c r="E82" s="171" t="s">
        <v>136</v>
      </c>
    </row>
    <row r="83" spans="1:5">
      <c r="A83" s="171"/>
      <c r="B83" s="171"/>
      <c r="C83" s="174"/>
      <c r="D83" s="166"/>
      <c r="E83" s="171" t="s">
        <v>437</v>
      </c>
    </row>
    <row r="84" spans="1:5">
      <c r="A84" s="162" t="s">
        <v>47</v>
      </c>
      <c r="B84" s="162"/>
      <c r="C84" s="168"/>
      <c r="D84" s="169">
        <f>SUM(D72:D83)</f>
        <v>0</v>
      </c>
      <c r="E84" s="162"/>
    </row>
    <row r="85" spans="1:5">
      <c r="A85" s="152" t="s">
        <v>487</v>
      </c>
      <c r="B85" s="171"/>
      <c r="C85" s="174"/>
      <c r="D85" s="166"/>
      <c r="E85" s="171"/>
    </row>
    <row r="86" spans="1:5">
      <c r="A86" s="147" t="s">
        <v>68</v>
      </c>
      <c r="B86" s="162"/>
      <c r="C86" s="168"/>
      <c r="D86" s="169">
        <f>SUM(D85:D85)</f>
        <v>0</v>
      </c>
      <c r="E86" s="162"/>
    </row>
    <row r="87" spans="1:5">
      <c r="A87" s="147"/>
      <c r="B87" s="162"/>
      <c r="C87" s="168"/>
      <c r="D87" s="169"/>
      <c r="E87" s="162"/>
    </row>
    <row r="88" spans="1:5">
      <c r="A88" s="187" t="s">
        <v>486</v>
      </c>
      <c r="B88" s="162"/>
      <c r="C88" s="189"/>
      <c r="D88" s="190"/>
      <c r="E88" s="188" t="s">
        <v>488</v>
      </c>
    </row>
    <row r="89" spans="1:5">
      <c r="A89" s="187" t="s">
        <v>489</v>
      </c>
      <c r="B89" s="162"/>
      <c r="C89" s="189"/>
      <c r="D89" s="191">
        <f>SUM(D88)</f>
        <v>0</v>
      </c>
      <c r="E89" s="188"/>
    </row>
    <row r="90" spans="1:5">
      <c r="A90" s="147"/>
      <c r="B90" s="162"/>
      <c r="C90" s="168"/>
      <c r="D90" s="169"/>
      <c r="E90" s="162"/>
    </row>
    <row r="91" spans="1:5">
      <c r="A91" s="171" t="s">
        <v>48</v>
      </c>
      <c r="B91" s="171"/>
      <c r="C91" s="174"/>
      <c r="D91" s="179"/>
      <c r="E91" s="171" t="s">
        <v>343</v>
      </c>
    </row>
    <row r="92" spans="1:5">
      <c r="A92" s="162" t="s">
        <v>50</v>
      </c>
      <c r="B92" s="162"/>
      <c r="C92" s="168"/>
      <c r="D92" s="169">
        <f>SUM(D91)</f>
        <v>0</v>
      </c>
      <c r="E92" s="162"/>
    </row>
    <row r="93" spans="1:5">
      <c r="A93" s="135">
        <v>20.25</v>
      </c>
      <c r="B93" s="171"/>
      <c r="C93" s="174"/>
      <c r="D93" s="166"/>
      <c r="E93" s="171" t="s">
        <v>385</v>
      </c>
    </row>
    <row r="94" spans="1:5">
      <c r="A94" s="135"/>
      <c r="B94" s="171"/>
      <c r="C94" s="174"/>
      <c r="D94" s="166"/>
      <c r="E94" s="171" t="s">
        <v>385</v>
      </c>
    </row>
    <row r="95" spans="1:5">
      <c r="A95" s="135"/>
      <c r="B95" s="171"/>
      <c r="C95" s="174"/>
      <c r="D95" s="166"/>
      <c r="E95" s="171" t="s">
        <v>385</v>
      </c>
    </row>
    <row r="96" spans="1:5">
      <c r="A96" s="135"/>
      <c r="B96" s="171"/>
      <c r="C96" s="174"/>
      <c r="D96" s="166"/>
      <c r="E96" s="171" t="s">
        <v>385</v>
      </c>
    </row>
    <row r="97" spans="1:5">
      <c r="A97" s="135"/>
      <c r="B97" s="171"/>
      <c r="C97" s="174"/>
      <c r="D97" s="166"/>
      <c r="E97" s="171" t="s">
        <v>500</v>
      </c>
    </row>
    <row r="98" spans="1:5">
      <c r="A98" s="135"/>
      <c r="B98" s="171"/>
      <c r="C98" s="174"/>
      <c r="D98" s="166"/>
      <c r="E98" s="171" t="s">
        <v>500</v>
      </c>
    </row>
    <row r="99" spans="1:5">
      <c r="A99" s="135"/>
      <c r="B99" s="171"/>
      <c r="C99" s="174"/>
      <c r="D99" s="166"/>
      <c r="E99" s="171" t="s">
        <v>500</v>
      </c>
    </row>
    <row r="100" spans="1:5">
      <c r="A100" s="135"/>
      <c r="B100" s="171"/>
      <c r="C100" s="174"/>
      <c r="D100" s="166"/>
      <c r="E100" s="171" t="s">
        <v>500</v>
      </c>
    </row>
    <row r="101" spans="1:5">
      <c r="A101" s="135"/>
      <c r="B101" s="171"/>
      <c r="C101" s="174"/>
      <c r="D101" s="166"/>
      <c r="E101" s="171" t="s">
        <v>500</v>
      </c>
    </row>
    <row r="102" spans="1:5">
      <c r="A102" s="135"/>
      <c r="B102" s="171"/>
      <c r="C102" s="174"/>
      <c r="D102" s="166"/>
      <c r="E102" s="171" t="s">
        <v>500</v>
      </c>
    </row>
    <row r="103" spans="1:5">
      <c r="A103" s="162" t="s">
        <v>51</v>
      </c>
      <c r="B103" s="162"/>
      <c r="C103" s="168"/>
      <c r="D103" s="169">
        <f>SUM(D93:D102)</f>
        <v>0</v>
      </c>
      <c r="E103" s="162"/>
    </row>
    <row r="104" spans="1:5">
      <c r="A104" s="171" t="s">
        <v>52</v>
      </c>
      <c r="B104" s="171"/>
      <c r="C104" s="174"/>
      <c r="D104" s="166"/>
      <c r="E104" s="171" t="s">
        <v>507</v>
      </c>
    </row>
    <row r="105" spans="1:5">
      <c r="A105" s="162" t="s">
        <v>53</v>
      </c>
      <c r="B105" s="162"/>
      <c r="C105" s="168"/>
      <c r="D105" s="169">
        <f>SUM(D104:D104)</f>
        <v>0</v>
      </c>
      <c r="E105" s="162"/>
    </row>
    <row r="106" spans="1:5">
      <c r="A106" s="171" t="s">
        <v>54</v>
      </c>
      <c r="B106" s="171"/>
      <c r="C106" s="174"/>
      <c r="D106" s="166"/>
      <c r="E106" s="171"/>
    </row>
    <row r="107" spans="1:5">
      <c r="A107" s="171"/>
      <c r="B107" s="171"/>
      <c r="C107" s="174"/>
      <c r="D107" s="166"/>
      <c r="E107" s="171"/>
    </row>
    <row r="108" spans="1:5">
      <c r="A108" s="162" t="s">
        <v>55</v>
      </c>
      <c r="B108" s="162"/>
      <c r="C108" s="168"/>
      <c r="D108" s="169">
        <f>SUM(D106:D106)</f>
        <v>0</v>
      </c>
      <c r="E108" s="162"/>
    </row>
    <row r="109" spans="1:5">
      <c r="A109" s="171" t="s">
        <v>56</v>
      </c>
      <c r="B109" s="171"/>
      <c r="C109" s="174"/>
      <c r="D109" s="179"/>
      <c r="E109" s="186" t="s">
        <v>485</v>
      </c>
    </row>
    <row r="110" spans="1:5">
      <c r="A110" s="171"/>
      <c r="B110" s="171"/>
      <c r="C110" s="174"/>
      <c r="D110" s="179"/>
      <c r="E110" s="171" t="s">
        <v>490</v>
      </c>
    </row>
    <row r="111" spans="1:5">
      <c r="A111" s="171"/>
      <c r="B111" s="171"/>
      <c r="C111" s="174"/>
      <c r="D111" s="179"/>
      <c r="E111" s="171" t="s">
        <v>491</v>
      </c>
    </row>
    <row r="112" spans="1:5">
      <c r="A112" s="171"/>
      <c r="B112" s="171"/>
      <c r="C112" s="174"/>
      <c r="D112" s="179"/>
      <c r="E112" s="171" t="s">
        <v>490</v>
      </c>
    </row>
    <row r="113" spans="1:5">
      <c r="A113" s="171"/>
      <c r="B113" s="171"/>
      <c r="C113" s="174"/>
      <c r="D113" s="179"/>
      <c r="E113" s="171" t="s">
        <v>516</v>
      </c>
    </row>
    <row r="114" spans="1:5">
      <c r="A114" s="171"/>
      <c r="B114" s="171"/>
      <c r="C114" s="174"/>
      <c r="D114" s="179"/>
      <c r="E114" s="171" t="s">
        <v>497</v>
      </c>
    </row>
    <row r="115" spans="1:5">
      <c r="A115" s="171"/>
      <c r="B115" s="171"/>
      <c r="C115" s="174"/>
      <c r="D115" s="179"/>
      <c r="E115" s="171" t="s">
        <v>514</v>
      </c>
    </row>
    <row r="116" spans="1:5">
      <c r="A116" s="171"/>
      <c r="B116" s="171"/>
      <c r="C116" s="174"/>
      <c r="D116" s="179"/>
      <c r="E116" s="171" t="s">
        <v>490</v>
      </c>
    </row>
    <row r="117" spans="1:5">
      <c r="A117" s="171"/>
      <c r="B117" s="171"/>
      <c r="C117" s="174"/>
      <c r="D117" s="179"/>
      <c r="E117" s="171" t="s">
        <v>496</v>
      </c>
    </row>
    <row r="118" spans="1:5">
      <c r="A118" s="171"/>
      <c r="B118" s="171"/>
      <c r="C118" s="174"/>
      <c r="D118" s="179"/>
      <c r="E118" s="171" t="s">
        <v>495</v>
      </c>
    </row>
    <row r="119" spans="1:5">
      <c r="A119" s="171"/>
      <c r="B119" s="171"/>
      <c r="C119" s="174"/>
      <c r="D119" s="179"/>
      <c r="E119" s="171" t="s">
        <v>494</v>
      </c>
    </row>
    <row r="120" spans="1:5">
      <c r="A120" s="171"/>
      <c r="B120" s="171"/>
      <c r="C120" s="174"/>
      <c r="D120" s="166"/>
      <c r="E120" s="171" t="s">
        <v>515</v>
      </c>
    </row>
    <row r="121" spans="1:5">
      <c r="A121" s="171"/>
      <c r="B121" s="171"/>
      <c r="C121" s="174"/>
      <c r="D121" s="166"/>
      <c r="E121" s="171" t="s">
        <v>502</v>
      </c>
    </row>
    <row r="122" spans="1:5">
      <c r="A122" s="162" t="s">
        <v>57</v>
      </c>
      <c r="B122" s="162"/>
      <c r="C122" s="168"/>
      <c r="D122" s="169">
        <f>SUM(D109:D121)</f>
        <v>0</v>
      </c>
      <c r="E122" s="162"/>
    </row>
    <row r="123" spans="1:5">
      <c r="A123" s="152" t="s">
        <v>509</v>
      </c>
      <c r="B123" s="171"/>
      <c r="C123" s="174"/>
      <c r="D123" s="166"/>
      <c r="E123" s="171" t="s">
        <v>157</v>
      </c>
    </row>
    <row r="124" spans="1:5">
      <c r="A124" s="135"/>
      <c r="B124" s="171"/>
      <c r="C124" s="174"/>
      <c r="D124" s="166"/>
      <c r="E124" s="171" t="s">
        <v>157</v>
      </c>
    </row>
    <row r="125" spans="1:5">
      <c r="A125" s="135"/>
      <c r="B125" s="171"/>
      <c r="C125" s="174"/>
      <c r="D125" s="166"/>
      <c r="E125" s="171" t="s">
        <v>157</v>
      </c>
    </row>
    <row r="126" spans="1:5">
      <c r="A126" s="135"/>
      <c r="B126" s="171"/>
      <c r="C126" s="174"/>
      <c r="D126" s="166"/>
      <c r="E126" s="171" t="s">
        <v>157</v>
      </c>
    </row>
    <row r="127" spans="1:5">
      <c r="A127" s="135"/>
      <c r="B127" s="171"/>
      <c r="C127" s="174"/>
      <c r="D127" s="166"/>
      <c r="E127" s="171" t="s">
        <v>157</v>
      </c>
    </row>
    <row r="128" spans="1:5">
      <c r="A128" s="135"/>
      <c r="B128" s="171"/>
      <c r="C128" s="174"/>
      <c r="D128" s="166"/>
      <c r="E128" s="171" t="s">
        <v>157</v>
      </c>
    </row>
    <row r="129" spans="1:5">
      <c r="A129" s="135"/>
      <c r="B129" s="171"/>
      <c r="C129" s="174"/>
      <c r="D129" s="166"/>
      <c r="E129" s="171" t="s">
        <v>157</v>
      </c>
    </row>
    <row r="130" spans="1:5">
      <c r="A130" s="135"/>
      <c r="B130" s="171"/>
      <c r="C130" s="174"/>
      <c r="D130" s="166"/>
      <c r="E130" s="171" t="s">
        <v>157</v>
      </c>
    </row>
    <row r="131" spans="1:5">
      <c r="A131" s="135"/>
      <c r="B131" s="171"/>
      <c r="C131" s="174"/>
      <c r="D131" s="166"/>
      <c r="E131" s="171" t="s">
        <v>157</v>
      </c>
    </row>
    <row r="132" spans="1:5">
      <c r="A132" s="135"/>
      <c r="B132" s="171"/>
      <c r="C132" s="174"/>
      <c r="D132" s="166"/>
      <c r="E132" s="171" t="s">
        <v>157</v>
      </c>
    </row>
    <row r="133" spans="1:5">
      <c r="A133" s="135"/>
      <c r="B133" s="171"/>
      <c r="C133" s="174"/>
      <c r="D133" s="166"/>
      <c r="E133" s="171" t="s">
        <v>157</v>
      </c>
    </row>
    <row r="134" spans="1:5">
      <c r="A134" s="135"/>
      <c r="B134" s="171"/>
      <c r="C134" s="174"/>
      <c r="D134" s="166"/>
      <c r="E134" s="171" t="s">
        <v>157</v>
      </c>
    </row>
    <row r="135" spans="1:5">
      <c r="A135" s="135"/>
      <c r="B135" s="171"/>
      <c r="C135" s="174"/>
      <c r="D135" s="166"/>
      <c r="E135" s="171" t="s">
        <v>157</v>
      </c>
    </row>
    <row r="136" spans="1:5">
      <c r="A136" s="135"/>
      <c r="B136" s="171"/>
      <c r="C136" s="174"/>
      <c r="D136" s="166"/>
      <c r="E136" s="171" t="s">
        <v>157</v>
      </c>
    </row>
    <row r="137" spans="1:5">
      <c r="A137" s="135"/>
      <c r="B137" s="171"/>
      <c r="C137" s="174"/>
      <c r="D137" s="166"/>
      <c r="E137" s="171" t="s">
        <v>157</v>
      </c>
    </row>
    <row r="138" spans="1:5">
      <c r="A138" s="135"/>
      <c r="B138" s="171"/>
      <c r="C138" s="174"/>
      <c r="D138" s="166"/>
      <c r="E138" s="171" t="s">
        <v>157</v>
      </c>
    </row>
    <row r="139" spans="1:5">
      <c r="A139" s="135"/>
      <c r="B139" s="171"/>
      <c r="C139" s="174"/>
      <c r="D139" s="166"/>
      <c r="E139" s="171" t="s">
        <v>157</v>
      </c>
    </row>
    <row r="140" spans="1:5">
      <c r="A140" s="135"/>
      <c r="B140" s="171"/>
      <c r="C140" s="174"/>
      <c r="D140" s="166"/>
      <c r="E140" s="171" t="s">
        <v>157</v>
      </c>
    </row>
    <row r="141" spans="1:5">
      <c r="A141" s="135"/>
      <c r="B141" s="171"/>
      <c r="C141" s="174"/>
      <c r="D141" s="166"/>
      <c r="E141" s="171" t="s">
        <v>157</v>
      </c>
    </row>
    <row r="142" spans="1:5">
      <c r="A142" s="135"/>
      <c r="B142" s="171"/>
      <c r="C142" s="174"/>
      <c r="D142" s="166"/>
      <c r="E142" s="171" t="s">
        <v>157</v>
      </c>
    </row>
    <row r="143" spans="1:5">
      <c r="A143" s="135"/>
      <c r="B143" s="171"/>
      <c r="C143" s="174"/>
      <c r="D143" s="166"/>
      <c r="E143" s="171" t="s">
        <v>157</v>
      </c>
    </row>
    <row r="144" spans="1:5">
      <c r="A144" s="135"/>
      <c r="B144" s="171"/>
      <c r="C144" s="174"/>
      <c r="D144" s="166"/>
      <c r="E144" s="171" t="s">
        <v>157</v>
      </c>
    </row>
    <row r="145" spans="1:5">
      <c r="A145" s="147" t="s">
        <v>59</v>
      </c>
      <c r="B145" s="162"/>
      <c r="C145" s="168"/>
      <c r="D145" s="169">
        <f>SUM(D123:D144)</f>
        <v>0</v>
      </c>
      <c r="E145" s="171"/>
    </row>
    <row r="146" spans="1:5">
      <c r="A146" s="152" t="s">
        <v>110</v>
      </c>
      <c r="B146" s="171"/>
      <c r="C146" s="174"/>
      <c r="D146" s="166"/>
      <c r="E146" s="171"/>
    </row>
    <row r="147" spans="1:5">
      <c r="A147" s="147" t="s">
        <v>111</v>
      </c>
      <c r="B147" s="162"/>
      <c r="C147" s="168"/>
      <c r="D147" s="169">
        <f>SUM(D146:D146)</f>
        <v>0</v>
      </c>
      <c r="E147" s="162"/>
    </row>
    <row r="148" spans="1:5">
      <c r="A148" s="148" t="s">
        <v>60</v>
      </c>
      <c r="B148" s="171"/>
      <c r="C148" s="165"/>
      <c r="D148" s="166"/>
      <c r="E148" s="171" t="s">
        <v>354</v>
      </c>
    </row>
    <row r="149" spans="1:5">
      <c r="A149" s="148"/>
      <c r="B149" s="171"/>
      <c r="C149" s="165"/>
      <c r="D149" s="166"/>
      <c r="E149" s="171" t="s">
        <v>354</v>
      </c>
    </row>
    <row r="150" spans="1:5">
      <c r="A150" s="150" t="s">
        <v>62</v>
      </c>
      <c r="B150" s="171"/>
      <c r="C150" s="165"/>
      <c r="D150" s="169">
        <f>SUM(D148:D149)</f>
        <v>0</v>
      </c>
      <c r="E150" s="171"/>
    </row>
    <row r="151" spans="1:5">
      <c r="A151" s="149">
        <v>65.010000000000005</v>
      </c>
      <c r="B151" s="171"/>
      <c r="C151" s="174"/>
      <c r="D151" s="166"/>
      <c r="E151" s="171" t="s">
        <v>355</v>
      </c>
    </row>
    <row r="152" spans="1:5">
      <c r="A152" s="150" t="s">
        <v>64</v>
      </c>
      <c r="B152" s="171"/>
      <c r="C152" s="165"/>
      <c r="D152" s="169">
        <f>SUM(D151)</f>
        <v>0</v>
      </c>
      <c r="E152" s="171"/>
    </row>
    <row r="153" spans="1:5">
      <c r="A153" s="149" t="s">
        <v>65</v>
      </c>
      <c r="B153" s="171"/>
      <c r="C153" s="174"/>
      <c r="D153" s="166"/>
      <c r="E153" s="171" t="s">
        <v>498</v>
      </c>
    </row>
    <row r="154" spans="1:5">
      <c r="A154" s="149"/>
      <c r="B154" s="171"/>
      <c r="C154" s="174"/>
      <c r="D154" s="191"/>
      <c r="E154" s="171" t="s">
        <v>355</v>
      </c>
    </row>
    <row r="155" spans="1:5">
      <c r="A155" s="150" t="s">
        <v>66</v>
      </c>
      <c r="B155" s="162"/>
      <c r="C155" s="168"/>
      <c r="D155" s="169">
        <f>SUM(D153:D154)</f>
        <v>0</v>
      </c>
      <c r="E155" s="65"/>
    </row>
    <row r="156" spans="1:5">
      <c r="A156" s="149" t="s">
        <v>131</v>
      </c>
      <c r="B156" s="162"/>
      <c r="C156" s="174"/>
      <c r="D156" s="166"/>
      <c r="E156" s="171"/>
    </row>
    <row r="157" spans="1:5">
      <c r="A157" s="150" t="s">
        <v>132</v>
      </c>
      <c r="B157" s="162"/>
      <c r="C157" s="168"/>
      <c r="D157" s="169">
        <f>SUM(D156:D156)</f>
        <v>0</v>
      </c>
      <c r="E157" s="162"/>
    </row>
    <row r="158" spans="1:5">
      <c r="D158" s="175">
        <f>D13+D17+D19+D21+D23+D33+D43+D68+D84+D86+D92+D103+D105+D108+D122+D145+D147+D150+D152+D155+D157+D71+D25+D15+D89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6"/>
  <sheetViews>
    <sheetView workbookViewId="0">
      <selection activeCell="D120" sqref="D120"/>
    </sheetView>
  </sheetViews>
  <sheetFormatPr defaultRowHeight="15"/>
  <cols>
    <col min="1" max="1" width="24.140625" customWidth="1"/>
    <col min="2" max="2" width="12.7109375" customWidth="1"/>
    <col min="4" max="4" width="13.5703125" customWidth="1"/>
    <col min="5" max="5" width="64.28515625" customWidth="1"/>
    <col min="9" max="9" width="11.7109375" bestFit="1" customWidth="1"/>
  </cols>
  <sheetData>
    <row r="1" spans="1:5">
      <c r="A1" s="2" t="s">
        <v>0</v>
      </c>
      <c r="B1" s="2"/>
      <c r="C1" s="2"/>
      <c r="D1" s="2"/>
      <c r="E1" s="1"/>
    </row>
    <row r="2" spans="1:5">
      <c r="A2" s="2" t="s">
        <v>1</v>
      </c>
      <c r="B2" s="2"/>
      <c r="C2" s="2"/>
      <c r="D2" s="2"/>
      <c r="E2" s="1"/>
    </row>
    <row r="3" spans="1:5">
      <c r="A3" s="2"/>
      <c r="B3" s="2"/>
      <c r="C3" s="2"/>
      <c r="D3" s="2"/>
      <c r="E3" s="1"/>
    </row>
    <row r="4" spans="1:5">
      <c r="A4" s="2" t="s">
        <v>2</v>
      </c>
      <c r="B4" s="2"/>
      <c r="C4" s="2"/>
      <c r="D4" s="2"/>
      <c r="E4" s="1"/>
    </row>
    <row r="5" spans="1:5">
      <c r="A5" s="2" t="s">
        <v>28</v>
      </c>
      <c r="B5" s="2"/>
      <c r="C5" s="2"/>
      <c r="D5" s="2"/>
      <c r="E5" s="1"/>
    </row>
    <row r="6" spans="1:5">
      <c r="A6" s="2"/>
      <c r="B6" s="2"/>
      <c r="C6" s="2"/>
      <c r="D6" s="2"/>
      <c r="E6" s="1"/>
    </row>
    <row r="7" spans="1:5">
      <c r="A7" s="2"/>
      <c r="B7" s="2"/>
      <c r="C7" s="2"/>
      <c r="D7" s="2"/>
      <c r="E7" s="1"/>
    </row>
    <row r="8" spans="1:5">
      <c r="A8" s="2" t="s">
        <v>610</v>
      </c>
      <c r="B8" s="2"/>
      <c r="C8" s="2"/>
      <c r="D8" s="2"/>
      <c r="E8" s="1"/>
    </row>
    <row r="9" spans="1:5">
      <c r="A9" s="1"/>
      <c r="B9" s="1"/>
      <c r="C9" s="1"/>
      <c r="D9" s="1"/>
      <c r="E9" s="1"/>
    </row>
    <row r="10" spans="1:5">
      <c r="A10" s="3" t="s">
        <v>4</v>
      </c>
      <c r="B10" s="4" t="s">
        <v>5</v>
      </c>
      <c r="C10" s="4" t="s">
        <v>6</v>
      </c>
      <c r="D10" s="4" t="s">
        <v>7</v>
      </c>
      <c r="E10" s="3" t="s">
        <v>8</v>
      </c>
    </row>
    <row r="11" spans="1:5">
      <c r="A11" s="5" t="s">
        <v>29</v>
      </c>
      <c r="B11" s="9"/>
      <c r="C11">
        <v>10</v>
      </c>
      <c r="D11">
        <v>545.94000000000005</v>
      </c>
      <c r="E11" t="s">
        <v>632</v>
      </c>
    </row>
    <row r="12" spans="1:5">
      <c r="A12" s="5"/>
      <c r="B12" s="9"/>
      <c r="C12" s="17" t="s">
        <v>240</v>
      </c>
      <c r="D12" s="18">
        <v>267.75</v>
      </c>
      <c r="E12" s="13" t="s">
        <v>82</v>
      </c>
    </row>
    <row r="13" spans="1:5">
      <c r="A13" s="5"/>
      <c r="B13" s="9"/>
      <c r="C13" s="18"/>
      <c r="D13" s="18"/>
      <c r="E13" s="13"/>
    </row>
    <row r="14" spans="1:5">
      <c r="A14" s="19" t="s">
        <v>30</v>
      </c>
      <c r="B14" s="4"/>
      <c r="C14" s="4"/>
      <c r="D14" s="11">
        <f>SUM(D11:D13)</f>
        <v>813.69</v>
      </c>
      <c r="E14" s="3"/>
    </row>
    <row r="15" spans="1:5">
      <c r="A15" s="5" t="s">
        <v>31</v>
      </c>
      <c r="B15" s="9"/>
      <c r="C15" s="17" t="s">
        <v>240</v>
      </c>
      <c r="D15" s="7">
        <v>18612.05</v>
      </c>
      <c r="E15" s="13" t="s">
        <v>79</v>
      </c>
    </row>
    <row r="16" spans="1:5">
      <c r="A16" s="5"/>
      <c r="B16" s="9"/>
      <c r="C16" s="17" t="s">
        <v>78</v>
      </c>
      <c r="D16" s="7">
        <v>23054.62</v>
      </c>
      <c r="E16" s="13" t="s">
        <v>81</v>
      </c>
    </row>
    <row r="17" spans="1:5">
      <c r="A17" s="19" t="s">
        <v>32</v>
      </c>
      <c r="B17" s="4"/>
      <c r="C17" s="20"/>
      <c r="D17" s="11">
        <f>SUM(D15:D16)</f>
        <v>41666.67</v>
      </c>
      <c r="E17" s="3"/>
    </row>
    <row r="18" spans="1:5">
      <c r="A18" s="5" t="s">
        <v>33</v>
      </c>
      <c r="B18" s="9"/>
      <c r="C18" s="17" t="s">
        <v>240</v>
      </c>
      <c r="D18" s="7">
        <v>875.59</v>
      </c>
      <c r="E18" s="13" t="s">
        <v>626</v>
      </c>
    </row>
    <row r="19" spans="1:5" s="161" customFormat="1">
      <c r="A19" s="164"/>
      <c r="B19" s="167"/>
      <c r="C19" s="174" t="s">
        <v>86</v>
      </c>
      <c r="D19" s="166">
        <v>1089.31</v>
      </c>
      <c r="E19" s="171" t="s">
        <v>626</v>
      </c>
    </row>
    <row r="20" spans="1:5">
      <c r="A20" s="19" t="s">
        <v>34</v>
      </c>
      <c r="B20" s="4"/>
      <c r="C20" s="20"/>
      <c r="D20" s="11">
        <f>SUM(D18:D19)</f>
        <v>1964.9</v>
      </c>
      <c r="E20" s="3"/>
    </row>
    <row r="21" spans="1:5">
      <c r="A21" s="5" t="s">
        <v>35</v>
      </c>
      <c r="B21" s="13"/>
      <c r="C21" s="17" t="s">
        <v>78</v>
      </c>
      <c r="D21" s="7">
        <v>7977.13</v>
      </c>
      <c r="E21" s="13" t="s">
        <v>72</v>
      </c>
    </row>
    <row r="22" spans="1:5">
      <c r="A22" s="19" t="s">
        <v>36</v>
      </c>
      <c r="B22" s="3"/>
      <c r="C22" s="21"/>
      <c r="D22" s="11">
        <f>SUM(D21)</f>
        <v>7977.13</v>
      </c>
      <c r="E22" s="3"/>
    </row>
    <row r="23" spans="1:5">
      <c r="A23" s="5" t="s">
        <v>37</v>
      </c>
      <c r="B23" s="13"/>
      <c r="C23" s="17" t="s">
        <v>187</v>
      </c>
      <c r="D23" s="7">
        <v>35</v>
      </c>
      <c r="E23" s="13" t="s">
        <v>638</v>
      </c>
    </row>
    <row r="24" spans="1:5">
      <c r="A24" s="19" t="s">
        <v>38</v>
      </c>
      <c r="B24" s="3"/>
      <c r="C24" s="21"/>
      <c r="D24" s="11">
        <f>SUM(D23)</f>
        <v>35</v>
      </c>
      <c r="E24" s="3"/>
    </row>
    <row r="25" spans="1:5">
      <c r="A25" s="5" t="s">
        <v>39</v>
      </c>
      <c r="B25" s="13"/>
      <c r="C25" s="17" t="s">
        <v>240</v>
      </c>
      <c r="D25" s="22">
        <v>2057.1</v>
      </c>
      <c r="E25" s="13" t="s">
        <v>623</v>
      </c>
    </row>
    <row r="26" spans="1:5">
      <c r="A26" s="5"/>
      <c r="B26" s="13"/>
      <c r="C26" s="17" t="s">
        <v>240</v>
      </c>
      <c r="D26" s="22">
        <v>54.74</v>
      </c>
      <c r="E26" s="221" t="s">
        <v>630</v>
      </c>
    </row>
    <row r="27" spans="1:5" s="161" customFormat="1">
      <c r="A27" s="164"/>
      <c r="B27" s="171"/>
      <c r="C27" s="174" t="s">
        <v>78</v>
      </c>
      <c r="D27" s="146">
        <v>67.239999999999995</v>
      </c>
      <c r="E27" s="221" t="s">
        <v>635</v>
      </c>
    </row>
    <row r="28" spans="1:5" s="161" customFormat="1">
      <c r="A28" s="164"/>
      <c r="B28" s="171"/>
      <c r="C28" s="174" t="s">
        <v>78</v>
      </c>
      <c r="D28" s="146">
        <v>82.71</v>
      </c>
      <c r="E28" s="221" t="s">
        <v>635</v>
      </c>
    </row>
    <row r="29" spans="1:5" s="161" customFormat="1">
      <c r="A29" s="164"/>
      <c r="B29" s="171"/>
      <c r="C29" s="174" t="s">
        <v>93</v>
      </c>
      <c r="D29" s="146">
        <v>15.47</v>
      </c>
      <c r="E29" s="221" t="s">
        <v>635</v>
      </c>
    </row>
    <row r="30" spans="1:5">
      <c r="A30" s="5"/>
      <c r="B30" s="13"/>
      <c r="C30" s="17" t="s">
        <v>78</v>
      </c>
      <c r="D30" s="22">
        <v>4726.16</v>
      </c>
      <c r="E30" s="171" t="s">
        <v>83</v>
      </c>
    </row>
    <row r="31" spans="1:5">
      <c r="A31" s="5"/>
      <c r="B31" s="13"/>
      <c r="C31" s="17" t="s">
        <v>78</v>
      </c>
      <c r="D31" s="22">
        <v>3944.52</v>
      </c>
      <c r="E31" s="171" t="s">
        <v>643</v>
      </c>
    </row>
    <row r="32" spans="1:5">
      <c r="A32" s="3" t="s">
        <v>40</v>
      </c>
      <c r="B32" s="3"/>
      <c r="C32" s="10"/>
      <c r="D32" s="11">
        <f>SUM(D25:D31)</f>
        <v>10947.939999999999</v>
      </c>
      <c r="E32" s="13"/>
    </row>
    <row r="33" spans="1:5">
      <c r="A33" s="13" t="s">
        <v>41</v>
      </c>
      <c r="B33" s="13"/>
      <c r="C33" s="17" t="s">
        <v>240</v>
      </c>
      <c r="D33" s="7">
        <v>3731.1</v>
      </c>
      <c r="E33" s="13" t="s">
        <v>629</v>
      </c>
    </row>
    <row r="34" spans="1:5">
      <c r="A34" s="13"/>
      <c r="B34" s="13"/>
      <c r="C34" s="17" t="s">
        <v>78</v>
      </c>
      <c r="D34" s="7">
        <v>94.01</v>
      </c>
      <c r="E34" s="13" t="s">
        <v>640</v>
      </c>
    </row>
    <row r="35" spans="1:5" s="161" customFormat="1">
      <c r="A35" s="171"/>
      <c r="B35" s="171"/>
      <c r="C35" s="174" t="s">
        <v>78</v>
      </c>
      <c r="D35" s="166">
        <v>44.05</v>
      </c>
      <c r="E35" s="171" t="s">
        <v>641</v>
      </c>
    </row>
    <row r="36" spans="1:5" s="1" customFormat="1">
      <c r="A36" s="13"/>
      <c r="B36" s="13"/>
      <c r="C36" s="17" t="s">
        <v>78</v>
      </c>
      <c r="D36" s="7">
        <v>480.19</v>
      </c>
      <c r="E36" s="171" t="s">
        <v>641</v>
      </c>
    </row>
    <row r="37" spans="1:5">
      <c r="A37" s="13"/>
      <c r="B37" s="13"/>
      <c r="C37" s="17" t="s">
        <v>187</v>
      </c>
      <c r="D37" s="7">
        <v>150</v>
      </c>
      <c r="E37" s="13" t="s">
        <v>637</v>
      </c>
    </row>
    <row r="38" spans="1:5" s="161" customFormat="1">
      <c r="A38" s="171"/>
      <c r="B38" s="171"/>
      <c r="C38" s="174" t="s">
        <v>86</v>
      </c>
      <c r="D38" s="166">
        <v>7173.37</v>
      </c>
      <c r="E38" s="171" t="s">
        <v>645</v>
      </c>
    </row>
    <row r="39" spans="1:5">
      <c r="A39" s="3" t="s">
        <v>42</v>
      </c>
      <c r="B39" s="3"/>
      <c r="C39" s="10"/>
      <c r="D39" s="11">
        <f>SUM(D33:D38)</f>
        <v>11672.720000000001</v>
      </c>
      <c r="E39" s="3"/>
    </row>
    <row r="40" spans="1:5">
      <c r="A40" s="13" t="s">
        <v>43</v>
      </c>
      <c r="B40" s="13"/>
      <c r="C40" s="17" t="s">
        <v>269</v>
      </c>
      <c r="D40" s="7">
        <v>190.38</v>
      </c>
      <c r="E40" s="13" t="s">
        <v>611</v>
      </c>
    </row>
    <row r="41" spans="1:5">
      <c r="A41" s="13"/>
      <c r="B41" s="13"/>
      <c r="C41" s="17" t="s">
        <v>269</v>
      </c>
      <c r="D41" s="7">
        <v>7.8</v>
      </c>
      <c r="E41" s="171" t="s">
        <v>611</v>
      </c>
    </row>
    <row r="42" spans="1:5">
      <c r="A42" s="13"/>
      <c r="B42" s="13"/>
      <c r="C42" s="17" t="s">
        <v>269</v>
      </c>
      <c r="D42" s="7">
        <v>44.38</v>
      </c>
      <c r="E42" s="171" t="s">
        <v>611</v>
      </c>
    </row>
    <row r="43" spans="1:5">
      <c r="A43" s="13"/>
      <c r="B43" s="13"/>
      <c r="C43" s="17" t="s">
        <v>269</v>
      </c>
      <c r="D43" s="7">
        <v>7.35</v>
      </c>
      <c r="E43" s="13" t="s">
        <v>612</v>
      </c>
    </row>
    <row r="44" spans="1:5" s="161" customFormat="1">
      <c r="A44" s="171"/>
      <c r="B44" s="171"/>
      <c r="C44" s="174" t="s">
        <v>269</v>
      </c>
      <c r="D44" s="166">
        <v>14.29</v>
      </c>
      <c r="E44" s="171" t="s">
        <v>612</v>
      </c>
    </row>
    <row r="45" spans="1:5" s="161" customFormat="1">
      <c r="A45" s="171"/>
      <c r="B45" s="171"/>
      <c r="C45" s="174" t="s">
        <v>269</v>
      </c>
      <c r="D45" s="166">
        <v>227.65</v>
      </c>
      <c r="E45" s="171" t="s">
        <v>612</v>
      </c>
    </row>
    <row r="46" spans="1:5">
      <c r="A46" s="13"/>
      <c r="B46" s="13"/>
      <c r="C46" s="17" t="s">
        <v>269</v>
      </c>
      <c r="D46" s="7">
        <v>108.56</v>
      </c>
      <c r="E46" s="13" t="s">
        <v>613</v>
      </c>
    </row>
    <row r="47" spans="1:5" s="161" customFormat="1">
      <c r="A47" s="171"/>
      <c r="B47" s="171"/>
      <c r="C47" s="174" t="s">
        <v>269</v>
      </c>
      <c r="D47" s="166">
        <v>3.03</v>
      </c>
      <c r="E47" s="171" t="s">
        <v>646</v>
      </c>
    </row>
    <row r="48" spans="1:5" s="161" customFormat="1">
      <c r="A48" s="171"/>
      <c r="B48" s="171"/>
      <c r="C48" s="174" t="s">
        <v>269</v>
      </c>
      <c r="D48" s="166">
        <v>53.99</v>
      </c>
      <c r="E48" s="171" t="s">
        <v>646</v>
      </c>
    </row>
    <row r="49" spans="1:5" s="161" customFormat="1">
      <c r="A49" s="171"/>
      <c r="B49" s="171"/>
      <c r="C49" s="174" t="s">
        <v>269</v>
      </c>
      <c r="D49" s="166">
        <v>129.53</v>
      </c>
      <c r="E49" s="171" t="s">
        <v>646</v>
      </c>
    </row>
    <row r="50" spans="1:5">
      <c r="A50" s="13"/>
      <c r="B50" s="13"/>
      <c r="C50" s="17" t="s">
        <v>240</v>
      </c>
      <c r="D50" s="7">
        <v>4700.5</v>
      </c>
      <c r="E50" s="13" t="s">
        <v>84</v>
      </c>
    </row>
    <row r="51" spans="1:5" s="161" customFormat="1">
      <c r="A51" s="171"/>
      <c r="B51" s="171"/>
      <c r="C51" s="174" t="s">
        <v>240</v>
      </c>
      <c r="D51" s="166">
        <v>495</v>
      </c>
      <c r="E51" s="171" t="s">
        <v>624</v>
      </c>
    </row>
    <row r="52" spans="1:5" s="161" customFormat="1">
      <c r="A52" s="171"/>
      <c r="B52" s="171"/>
      <c r="C52" s="174" t="s">
        <v>240</v>
      </c>
      <c r="D52" s="166">
        <v>13214.95</v>
      </c>
      <c r="E52" s="171" t="s">
        <v>627</v>
      </c>
    </row>
    <row r="53" spans="1:5" s="161" customFormat="1">
      <c r="A53" s="171"/>
      <c r="B53" s="171"/>
      <c r="C53" s="174" t="s">
        <v>240</v>
      </c>
      <c r="D53" s="166">
        <v>12457.02</v>
      </c>
      <c r="E53" s="171" t="s">
        <v>628</v>
      </c>
    </row>
    <row r="54" spans="1:5">
      <c r="A54" s="13"/>
      <c r="B54" s="13"/>
      <c r="C54" s="17" t="s">
        <v>240</v>
      </c>
      <c r="D54" s="7">
        <v>410.24</v>
      </c>
      <c r="E54" s="13" t="s">
        <v>73</v>
      </c>
    </row>
    <row r="55" spans="1:5">
      <c r="A55" s="13"/>
      <c r="B55" s="13"/>
      <c r="C55" s="17" t="s">
        <v>240</v>
      </c>
      <c r="D55" s="7">
        <v>1071</v>
      </c>
      <c r="E55" s="13" t="s">
        <v>74</v>
      </c>
    </row>
    <row r="56" spans="1:5" s="161" customFormat="1">
      <c r="A56" s="171"/>
      <c r="B56" s="171"/>
      <c r="C56" s="174" t="s">
        <v>240</v>
      </c>
      <c r="D56" s="166">
        <v>17.66</v>
      </c>
      <c r="E56" s="171" t="s">
        <v>613</v>
      </c>
    </row>
    <row r="57" spans="1:5" s="161" customFormat="1">
      <c r="A57" s="171"/>
      <c r="B57" s="171"/>
      <c r="C57" s="174" t="s">
        <v>240</v>
      </c>
      <c r="D57" s="166">
        <v>732.8</v>
      </c>
      <c r="E57" s="13" t="s">
        <v>75</v>
      </c>
    </row>
    <row r="58" spans="1:5" s="161" customFormat="1">
      <c r="A58" s="171"/>
      <c r="B58" s="171"/>
      <c r="C58" s="174" t="s">
        <v>78</v>
      </c>
      <c r="D58" s="166">
        <v>2746</v>
      </c>
      <c r="E58" s="171" t="s">
        <v>642</v>
      </c>
    </row>
    <row r="59" spans="1:5" s="161" customFormat="1">
      <c r="A59" s="171"/>
      <c r="B59" s="171"/>
      <c r="C59" s="174" t="s">
        <v>78</v>
      </c>
      <c r="D59" s="166">
        <v>115.74</v>
      </c>
      <c r="E59" s="171" t="s">
        <v>71</v>
      </c>
    </row>
    <row r="60" spans="1:5" s="161" customFormat="1">
      <c r="A60" s="171"/>
      <c r="B60" s="171"/>
      <c r="C60" s="174" t="s">
        <v>78</v>
      </c>
      <c r="D60" s="166">
        <v>79</v>
      </c>
      <c r="E60" s="13" t="s">
        <v>80</v>
      </c>
    </row>
    <row r="61" spans="1:5">
      <c r="A61" s="13"/>
      <c r="B61" s="13"/>
      <c r="C61" s="17" t="s">
        <v>78</v>
      </c>
      <c r="D61" s="7">
        <v>203.36</v>
      </c>
      <c r="E61" s="171" t="s">
        <v>646</v>
      </c>
    </row>
    <row r="62" spans="1:5" s="161" customFormat="1">
      <c r="A62" s="171"/>
      <c r="B62" s="171"/>
      <c r="C62" s="174" t="s">
        <v>78</v>
      </c>
      <c r="D62" s="166">
        <v>4.41</v>
      </c>
      <c r="E62" s="171" t="s">
        <v>646</v>
      </c>
    </row>
    <row r="63" spans="1:5">
      <c r="A63" s="3" t="s">
        <v>44</v>
      </c>
      <c r="B63" s="3"/>
      <c r="C63" s="10"/>
      <c r="D63" s="11">
        <f>SUM(D40:D62)</f>
        <v>37034.640000000007</v>
      </c>
      <c r="E63" s="14"/>
    </row>
    <row r="64" spans="1:5">
      <c r="A64" s="13" t="s">
        <v>45</v>
      </c>
      <c r="B64" s="13"/>
      <c r="C64" s="17" t="s">
        <v>269</v>
      </c>
      <c r="D64" s="7">
        <v>412.01</v>
      </c>
      <c r="E64" s="13" t="s">
        <v>46</v>
      </c>
    </row>
    <row r="65" spans="1:5">
      <c r="A65" s="13"/>
      <c r="B65" s="13"/>
      <c r="C65" s="17" t="s">
        <v>269</v>
      </c>
      <c r="D65" s="7">
        <v>1436.85</v>
      </c>
      <c r="E65" s="13" t="s">
        <v>46</v>
      </c>
    </row>
    <row r="66" spans="1:5" s="161" customFormat="1">
      <c r="A66" s="171"/>
      <c r="B66" s="171"/>
      <c r="C66" s="174" t="s">
        <v>205</v>
      </c>
      <c r="D66" s="166">
        <v>140</v>
      </c>
      <c r="E66" s="171" t="s">
        <v>87</v>
      </c>
    </row>
    <row r="67" spans="1:5">
      <c r="A67" s="13"/>
      <c r="B67" s="13"/>
      <c r="C67" s="17" t="s">
        <v>240</v>
      </c>
      <c r="D67" s="7">
        <v>233.96</v>
      </c>
      <c r="E67" s="13" t="s">
        <v>46</v>
      </c>
    </row>
    <row r="68" spans="1:5">
      <c r="A68" s="13"/>
      <c r="B68" s="13"/>
      <c r="C68" s="17" t="s">
        <v>240</v>
      </c>
      <c r="D68" s="7">
        <v>466.53</v>
      </c>
      <c r="E68" s="13" t="s">
        <v>46</v>
      </c>
    </row>
    <row r="69" spans="1:5">
      <c r="A69" s="3" t="s">
        <v>47</v>
      </c>
      <c r="B69" s="3"/>
      <c r="C69" s="10"/>
      <c r="D69" s="11">
        <f>SUM(D64:D68)</f>
        <v>2689.3499999999995</v>
      </c>
      <c r="E69" s="3"/>
    </row>
    <row r="70" spans="1:5" s="1" customFormat="1">
      <c r="A70" s="8">
        <v>20.12</v>
      </c>
      <c r="B70" s="13"/>
      <c r="C70" s="17"/>
      <c r="D70" s="7"/>
      <c r="E70" s="13" t="s">
        <v>69</v>
      </c>
    </row>
    <row r="71" spans="1:5" s="2" customFormat="1">
      <c r="A71" s="23" t="s">
        <v>68</v>
      </c>
      <c r="B71" s="3"/>
      <c r="C71" s="10"/>
      <c r="D71" s="11">
        <f>SUM(D70)</f>
        <v>0</v>
      </c>
      <c r="E71" s="3"/>
    </row>
    <row r="72" spans="1:5">
      <c r="A72" s="13" t="s">
        <v>48</v>
      </c>
      <c r="B72" s="13"/>
      <c r="C72" s="17"/>
      <c r="D72" s="7">
        <v>182</v>
      </c>
      <c r="E72" s="13" t="s">
        <v>49</v>
      </c>
    </row>
    <row r="73" spans="1:5">
      <c r="A73" s="3" t="s">
        <v>50</v>
      </c>
      <c r="B73" s="3"/>
      <c r="C73" s="10"/>
      <c r="D73" s="11">
        <f>SUM(D72)</f>
        <v>182</v>
      </c>
      <c r="E73" s="3"/>
    </row>
    <row r="74" spans="1:5">
      <c r="A74" s="8">
        <v>20.25</v>
      </c>
      <c r="B74" s="13"/>
      <c r="C74" s="172">
        <v>6</v>
      </c>
      <c r="D74" s="172">
        <v>5361.84</v>
      </c>
      <c r="E74" s="13" t="s">
        <v>76</v>
      </c>
    </row>
    <row r="75" spans="1:5" s="161" customFormat="1">
      <c r="A75" s="135"/>
      <c r="B75" s="171"/>
      <c r="C75" s="17" t="s">
        <v>78</v>
      </c>
      <c r="D75" s="7">
        <v>1753.5</v>
      </c>
      <c r="E75" s="171"/>
    </row>
    <row r="76" spans="1:5">
      <c r="A76" s="8"/>
      <c r="B76" s="13"/>
      <c r="C76" s="17" t="s">
        <v>77</v>
      </c>
      <c r="D76" s="7">
        <v>7264.89</v>
      </c>
      <c r="E76" s="171" t="s">
        <v>76</v>
      </c>
    </row>
    <row r="77" spans="1:5">
      <c r="A77" s="8"/>
      <c r="B77" s="13"/>
      <c r="C77" s="17" t="s">
        <v>86</v>
      </c>
      <c r="D77" s="7">
        <v>3130</v>
      </c>
      <c r="E77" s="171" t="s">
        <v>76</v>
      </c>
    </row>
    <row r="78" spans="1:5">
      <c r="A78" s="8"/>
      <c r="B78" s="13"/>
      <c r="C78" s="17" t="s">
        <v>86</v>
      </c>
      <c r="D78" s="7">
        <v>3315.16</v>
      </c>
      <c r="E78" s="13" t="s">
        <v>76</v>
      </c>
    </row>
    <row r="79" spans="1:5">
      <c r="A79" s="3" t="s">
        <v>51</v>
      </c>
      <c r="B79" s="3"/>
      <c r="C79" s="10"/>
      <c r="D79" s="11">
        <f>SUM(D74:D78)</f>
        <v>20825.39</v>
      </c>
      <c r="E79" s="3"/>
    </row>
    <row r="80" spans="1:5">
      <c r="A80" s="13" t="s">
        <v>52</v>
      </c>
      <c r="B80" s="13"/>
      <c r="C80" s="17"/>
      <c r="D80" s="7"/>
      <c r="E80" s="13"/>
    </row>
    <row r="81" spans="1:5">
      <c r="A81" s="13"/>
      <c r="B81" s="13"/>
      <c r="C81" s="17"/>
      <c r="D81" s="7"/>
      <c r="E81" s="13"/>
    </row>
    <row r="82" spans="1:5">
      <c r="A82" s="3" t="s">
        <v>53</v>
      </c>
      <c r="B82" s="3"/>
      <c r="C82" s="10"/>
      <c r="D82" s="11">
        <f>SUM(D80:D81)</f>
        <v>0</v>
      </c>
      <c r="E82" s="3"/>
    </row>
    <row r="83" spans="1:5">
      <c r="A83" s="13" t="s">
        <v>54</v>
      </c>
      <c r="B83" s="13"/>
      <c r="C83" s="17"/>
      <c r="D83" s="7"/>
      <c r="E83" s="13"/>
    </row>
    <row r="84" spans="1:5" s="1" customFormat="1">
      <c r="A84" s="13"/>
      <c r="B84" s="13"/>
      <c r="C84" s="52" t="s">
        <v>269</v>
      </c>
      <c r="D84" s="179">
        <v>544.38</v>
      </c>
      <c r="E84" s="180" t="s">
        <v>646</v>
      </c>
    </row>
    <row r="85" spans="1:5" s="1" customFormat="1">
      <c r="A85" s="13"/>
      <c r="B85" s="13"/>
      <c r="C85" s="17"/>
      <c r="D85" s="7"/>
      <c r="E85" s="13"/>
    </row>
    <row r="86" spans="1:5">
      <c r="A86" s="3" t="s">
        <v>55</v>
      </c>
      <c r="B86" s="3"/>
      <c r="C86" s="10"/>
      <c r="D86" s="11">
        <f>SUM(D83:D85)</f>
        <v>544.38</v>
      </c>
      <c r="E86" s="3"/>
    </row>
    <row r="87" spans="1:5">
      <c r="A87" s="13" t="s">
        <v>56</v>
      </c>
      <c r="B87" s="13"/>
      <c r="C87" s="172">
        <v>4</v>
      </c>
      <c r="D87" s="172">
        <v>20</v>
      </c>
      <c r="E87" s="172" t="s">
        <v>647</v>
      </c>
    </row>
    <row r="88" spans="1:5">
      <c r="A88" s="13"/>
      <c r="B88" s="13"/>
      <c r="C88" s="172">
        <v>4</v>
      </c>
      <c r="D88" s="172">
        <v>20</v>
      </c>
      <c r="E88" s="172" t="s">
        <v>647</v>
      </c>
    </row>
    <row r="89" spans="1:5">
      <c r="A89" s="13"/>
      <c r="B89" s="13"/>
      <c r="C89" s="17" t="s">
        <v>67</v>
      </c>
      <c r="D89" s="7">
        <v>10</v>
      </c>
      <c r="E89" s="13" t="s">
        <v>614</v>
      </c>
    </row>
    <row r="90" spans="1:5">
      <c r="A90" s="13"/>
      <c r="B90" s="13"/>
      <c r="C90" s="17" t="s">
        <v>67</v>
      </c>
      <c r="D90" s="7">
        <v>320</v>
      </c>
      <c r="E90" s="13" t="s">
        <v>616</v>
      </c>
    </row>
    <row r="91" spans="1:5" s="1" customFormat="1">
      <c r="A91" s="13"/>
      <c r="B91" s="13"/>
      <c r="C91" s="17" t="s">
        <v>70</v>
      </c>
      <c r="D91" s="7">
        <v>328.2</v>
      </c>
      <c r="E91" s="13" t="s">
        <v>615</v>
      </c>
    </row>
    <row r="92" spans="1:5" s="161" customFormat="1">
      <c r="A92" s="171"/>
      <c r="B92" s="171"/>
      <c r="C92" s="17" t="s">
        <v>240</v>
      </c>
      <c r="D92" s="7">
        <v>554.24</v>
      </c>
      <c r="E92" s="13" t="s">
        <v>634</v>
      </c>
    </row>
    <row r="93" spans="1:5" s="161" customFormat="1">
      <c r="A93" s="171"/>
      <c r="B93" s="171"/>
      <c r="C93" s="17" t="s">
        <v>240</v>
      </c>
      <c r="D93" s="7">
        <v>4338</v>
      </c>
      <c r="E93" s="13" t="s">
        <v>631</v>
      </c>
    </row>
    <row r="94" spans="1:5" s="161" customFormat="1">
      <c r="A94" s="171"/>
      <c r="B94" s="171"/>
      <c r="C94" s="174" t="s">
        <v>240</v>
      </c>
      <c r="D94" s="166">
        <v>20</v>
      </c>
      <c r="E94" s="172" t="s">
        <v>647</v>
      </c>
    </row>
    <row r="95" spans="1:5" s="161" customFormat="1">
      <c r="A95" s="171"/>
      <c r="B95" s="171"/>
      <c r="C95" s="174" t="s">
        <v>85</v>
      </c>
      <c r="D95" s="166">
        <v>120</v>
      </c>
      <c r="E95" s="171" t="s">
        <v>636</v>
      </c>
    </row>
    <row r="96" spans="1:5" s="161" customFormat="1">
      <c r="A96" s="171"/>
      <c r="B96" s="171"/>
      <c r="C96" s="174" t="s">
        <v>86</v>
      </c>
      <c r="D96" s="166">
        <v>119</v>
      </c>
      <c r="E96" s="171" t="s">
        <v>644</v>
      </c>
    </row>
    <row r="97" spans="1:9" s="161" customFormat="1">
      <c r="A97" s="171"/>
      <c r="B97" s="171"/>
      <c r="C97" s="174" t="s">
        <v>86</v>
      </c>
      <c r="D97" s="166">
        <v>119</v>
      </c>
      <c r="E97" s="171" t="s">
        <v>644</v>
      </c>
    </row>
    <row r="98" spans="1:9" s="161" customFormat="1">
      <c r="A98" s="3" t="s">
        <v>57</v>
      </c>
      <c r="B98" s="3"/>
      <c r="C98" s="10"/>
      <c r="D98" s="11">
        <f>SUM(D87:D97)</f>
        <v>5968.4400000000005</v>
      </c>
      <c r="E98" s="171"/>
    </row>
    <row r="99" spans="1:9" s="161" customFormat="1">
      <c r="A99" s="171" t="s">
        <v>110</v>
      </c>
      <c r="B99" s="171"/>
      <c r="C99" s="174" t="s">
        <v>240</v>
      </c>
      <c r="D99" s="166">
        <v>15000</v>
      </c>
      <c r="E99" s="171" t="s">
        <v>625</v>
      </c>
    </row>
    <row r="100" spans="1:9" s="161" customFormat="1">
      <c r="A100" s="220" t="s">
        <v>111</v>
      </c>
      <c r="B100" s="171"/>
      <c r="D100" s="222">
        <f>SUM(D99)</f>
        <v>15000</v>
      </c>
    </row>
    <row r="101" spans="1:9">
      <c r="A101" s="8">
        <v>59.17</v>
      </c>
      <c r="B101" s="13"/>
      <c r="C101" s="17" t="s">
        <v>269</v>
      </c>
      <c r="D101" s="7">
        <v>2992.08</v>
      </c>
      <c r="E101" s="13" t="s">
        <v>58</v>
      </c>
    </row>
    <row r="102" spans="1:9">
      <c r="A102" s="8"/>
      <c r="B102" s="13"/>
      <c r="C102" s="17" t="s">
        <v>269</v>
      </c>
      <c r="D102" s="7">
        <v>3643.02</v>
      </c>
      <c r="E102" s="13" t="s">
        <v>58</v>
      </c>
    </row>
    <row r="103" spans="1:9">
      <c r="A103" s="8"/>
      <c r="B103" s="13"/>
      <c r="C103" s="17" t="s">
        <v>269</v>
      </c>
      <c r="D103" s="7">
        <v>2872.18</v>
      </c>
      <c r="E103" s="13" t="s">
        <v>58</v>
      </c>
    </row>
    <row r="104" spans="1:9">
      <c r="A104" s="8"/>
      <c r="B104" s="13"/>
      <c r="C104" s="17" t="s">
        <v>269</v>
      </c>
      <c r="D104" s="7">
        <v>5542.09</v>
      </c>
      <c r="E104" s="13" t="s">
        <v>58</v>
      </c>
    </row>
    <row r="105" spans="1:9">
      <c r="A105" s="8"/>
      <c r="B105" s="13"/>
      <c r="C105" s="17" t="s">
        <v>269</v>
      </c>
      <c r="D105" s="7">
        <v>15523.98</v>
      </c>
      <c r="E105" s="13" t="s">
        <v>58</v>
      </c>
    </row>
    <row r="106" spans="1:9">
      <c r="A106" s="8"/>
      <c r="B106" s="13"/>
      <c r="C106" s="17" t="s">
        <v>269</v>
      </c>
      <c r="D106" s="7">
        <v>2715.57</v>
      </c>
      <c r="E106" s="13" t="s">
        <v>58</v>
      </c>
    </row>
    <row r="107" spans="1:9">
      <c r="A107" s="8"/>
      <c r="B107" s="13"/>
      <c r="C107" s="17" t="s">
        <v>269</v>
      </c>
      <c r="D107" s="7">
        <v>2845.66</v>
      </c>
      <c r="E107" s="13" t="s">
        <v>58</v>
      </c>
    </row>
    <row r="108" spans="1:9">
      <c r="A108" s="8"/>
      <c r="B108" s="13"/>
      <c r="C108" s="17" t="s">
        <v>269</v>
      </c>
      <c r="D108" s="7">
        <v>6370.96</v>
      </c>
      <c r="E108" s="13" t="s">
        <v>58</v>
      </c>
    </row>
    <row r="109" spans="1:9">
      <c r="A109" s="8"/>
      <c r="B109" s="13"/>
      <c r="C109" s="17" t="s">
        <v>269</v>
      </c>
      <c r="D109" s="7">
        <v>3726.12</v>
      </c>
      <c r="E109" s="13" t="s">
        <v>58</v>
      </c>
    </row>
    <row r="110" spans="1:9">
      <c r="A110" s="8"/>
      <c r="B110" s="13"/>
      <c r="C110" s="17" t="s">
        <v>269</v>
      </c>
      <c r="D110" s="7">
        <v>1763.89</v>
      </c>
      <c r="E110" s="13" t="s">
        <v>58</v>
      </c>
      <c r="I110" s="28">
        <f>D126+'PERSONAL IANUARIE'!D42</f>
        <v>1158620.1299999999</v>
      </c>
    </row>
    <row r="111" spans="1:9">
      <c r="A111" s="8"/>
      <c r="B111" s="13"/>
      <c r="C111" s="17" t="s">
        <v>269</v>
      </c>
      <c r="D111" s="7">
        <v>4352.83</v>
      </c>
      <c r="E111" s="13" t="s">
        <v>58</v>
      </c>
    </row>
    <row r="112" spans="1:9">
      <c r="A112" s="8"/>
      <c r="B112" s="13"/>
      <c r="C112" s="17" t="s">
        <v>269</v>
      </c>
      <c r="D112" s="179">
        <v>3427.86</v>
      </c>
      <c r="E112" s="180" t="s">
        <v>58</v>
      </c>
    </row>
    <row r="113" spans="1:5">
      <c r="A113" s="8"/>
      <c r="B113" s="13"/>
      <c r="C113" s="17" t="s">
        <v>269</v>
      </c>
      <c r="D113" s="179">
        <v>4324.24</v>
      </c>
      <c r="E113" s="180" t="s">
        <v>58</v>
      </c>
    </row>
    <row r="114" spans="1:5">
      <c r="A114" s="8"/>
      <c r="B114" s="13"/>
      <c r="C114" s="17" t="s">
        <v>269</v>
      </c>
      <c r="D114" s="179">
        <v>2619.61</v>
      </c>
      <c r="E114" s="180" t="s">
        <v>58</v>
      </c>
    </row>
    <row r="115" spans="1:5">
      <c r="A115" s="8"/>
      <c r="B115" s="13"/>
      <c r="C115" s="17" t="s">
        <v>269</v>
      </c>
      <c r="D115" s="7">
        <v>4244.01</v>
      </c>
      <c r="E115" s="13" t="s">
        <v>58</v>
      </c>
    </row>
    <row r="116" spans="1:5">
      <c r="A116" s="8"/>
      <c r="B116" s="13"/>
      <c r="C116" s="17" t="s">
        <v>269</v>
      </c>
      <c r="D116" s="7">
        <v>5612.78</v>
      </c>
      <c r="E116" s="13" t="s">
        <v>58</v>
      </c>
    </row>
    <row r="117" spans="1:5">
      <c r="A117" s="8"/>
      <c r="B117" s="13"/>
      <c r="C117" s="17" t="s">
        <v>269</v>
      </c>
      <c r="D117" s="7">
        <v>3100</v>
      </c>
      <c r="E117" s="13" t="s">
        <v>58</v>
      </c>
    </row>
    <row r="118" spans="1:5" s="161" customFormat="1">
      <c r="A118" s="135"/>
      <c r="B118" s="171"/>
      <c r="C118" s="174" t="s">
        <v>269</v>
      </c>
      <c r="D118" s="166">
        <v>15500</v>
      </c>
      <c r="E118" s="171" t="s">
        <v>58</v>
      </c>
    </row>
    <row r="119" spans="1:5">
      <c r="A119" s="23" t="s">
        <v>59</v>
      </c>
      <c r="B119" s="3"/>
      <c r="C119" s="10"/>
      <c r="D119" s="11">
        <f>SUM(D101:D118)</f>
        <v>91176.88</v>
      </c>
      <c r="E119" s="3"/>
    </row>
    <row r="120" spans="1:5">
      <c r="A120" s="24" t="s">
        <v>60</v>
      </c>
      <c r="B120" s="13"/>
      <c r="C120" s="6" t="s">
        <v>67</v>
      </c>
      <c r="D120" s="7">
        <v>9683</v>
      </c>
      <c r="E120" s="13" t="s">
        <v>61</v>
      </c>
    </row>
    <row r="121" spans="1:5">
      <c r="A121" s="26" t="s">
        <v>62</v>
      </c>
      <c r="B121" s="13"/>
      <c r="C121" s="6"/>
      <c r="D121" s="11">
        <f>SUM(D120)</f>
        <v>9683</v>
      </c>
      <c r="E121" s="13"/>
    </row>
    <row r="122" spans="1:5">
      <c r="A122" s="25">
        <v>65.010000000000005</v>
      </c>
      <c r="B122" s="13"/>
      <c r="C122" s="17"/>
      <c r="D122" s="7"/>
      <c r="E122" s="13" t="s">
        <v>63</v>
      </c>
    </row>
    <row r="123" spans="1:5">
      <c r="A123" s="26" t="s">
        <v>64</v>
      </c>
      <c r="B123" s="13"/>
      <c r="C123" s="6"/>
      <c r="D123" s="11"/>
      <c r="E123" s="13"/>
    </row>
    <row r="124" spans="1:5">
      <c r="A124" s="25" t="s">
        <v>65</v>
      </c>
      <c r="B124" s="13"/>
      <c r="C124" s="17"/>
      <c r="D124" s="7"/>
      <c r="E124" s="13" t="s">
        <v>63</v>
      </c>
    </row>
    <row r="125" spans="1:5">
      <c r="A125" s="26" t="s">
        <v>66</v>
      </c>
      <c r="B125" s="3"/>
      <c r="C125" s="10"/>
      <c r="D125" s="11"/>
      <c r="E125" s="3"/>
    </row>
    <row r="126" spans="1:5">
      <c r="D126" s="218">
        <f>D14+D17+D20+D22+D24+D32+D39+D63+D69+D71+D73+D79+D82+D86+D98+D119+D121+D100</f>
        <v>258182.13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selection activeCell="C50" sqref="C50:D50"/>
    </sheetView>
  </sheetViews>
  <sheetFormatPr defaultRowHeight="15"/>
  <cols>
    <col min="1" max="1" width="9.140625" style="161"/>
    <col min="2" max="2" width="11.85546875" style="161" customWidth="1"/>
    <col min="3" max="3" width="9.140625" style="161"/>
    <col min="4" max="4" width="13.28515625" style="161" customWidth="1"/>
    <col min="5" max="5" width="70.85546875" style="161" customWidth="1"/>
    <col min="6" max="16384" width="9.140625" style="161"/>
  </cols>
  <sheetData>
    <row r="1" spans="1:5">
      <c r="A1" s="162" t="s">
        <v>4</v>
      </c>
      <c r="B1" s="163" t="s">
        <v>5</v>
      </c>
      <c r="C1" s="163" t="s">
        <v>6</v>
      </c>
      <c r="D1" s="176" t="s">
        <v>7</v>
      </c>
      <c r="E1" s="163" t="s">
        <v>8</v>
      </c>
    </row>
    <row r="2" spans="1:5">
      <c r="A2" s="164" t="s">
        <v>9</v>
      </c>
      <c r="B2" s="167" t="s">
        <v>484</v>
      </c>
      <c r="C2" s="52"/>
      <c r="D2" s="179"/>
      <c r="E2" s="182" t="s">
        <v>499</v>
      </c>
    </row>
    <row r="3" spans="1:5">
      <c r="A3" s="164"/>
      <c r="B3" s="167"/>
      <c r="C3" s="52"/>
      <c r="D3" s="179"/>
      <c r="E3" s="182" t="s">
        <v>278</v>
      </c>
    </row>
    <row r="4" spans="1:5">
      <c r="A4" s="164"/>
      <c r="B4" s="167"/>
      <c r="C4" s="52"/>
      <c r="D4" s="179"/>
      <c r="E4" s="182" t="s">
        <v>346</v>
      </c>
    </row>
    <row r="5" spans="1:5">
      <c r="A5" s="164"/>
      <c r="B5" s="167"/>
      <c r="C5" s="52"/>
      <c r="D5" s="179"/>
      <c r="E5" s="182" t="s">
        <v>278</v>
      </c>
    </row>
    <row r="6" spans="1:5">
      <c r="A6" s="164"/>
      <c r="B6" s="167"/>
      <c r="C6" s="52"/>
      <c r="D6" s="179"/>
      <c r="E6" s="182" t="s">
        <v>499</v>
      </c>
    </row>
    <row r="7" spans="1:5">
      <c r="A7" s="164"/>
      <c r="B7" s="167"/>
      <c r="C7" s="52"/>
      <c r="D7" s="179"/>
      <c r="E7" s="182" t="s">
        <v>347</v>
      </c>
    </row>
    <row r="8" spans="1:5">
      <c r="A8" s="164"/>
      <c r="B8" s="167"/>
      <c r="C8" s="52"/>
      <c r="D8" s="179"/>
      <c r="E8" s="182" t="s">
        <v>287</v>
      </c>
    </row>
    <row r="9" spans="1:5">
      <c r="A9" s="164"/>
      <c r="B9" s="167"/>
      <c r="C9" s="52"/>
      <c r="D9" s="179"/>
      <c r="E9" s="182" t="s">
        <v>287</v>
      </c>
    </row>
    <row r="10" spans="1:5">
      <c r="A10" s="164"/>
      <c r="B10" s="167"/>
      <c r="C10" s="52"/>
      <c r="D10" s="179"/>
      <c r="E10" s="182" t="s">
        <v>287</v>
      </c>
    </row>
    <row r="11" spans="1:5">
      <c r="A11" s="164"/>
      <c r="B11" s="167"/>
      <c r="C11" s="52"/>
      <c r="D11" s="179"/>
      <c r="E11" s="182" t="s">
        <v>287</v>
      </c>
    </row>
    <row r="12" spans="1:5">
      <c r="A12" s="164"/>
      <c r="B12" s="167"/>
      <c r="C12" s="52"/>
      <c r="D12" s="179"/>
      <c r="E12" s="182" t="s">
        <v>287</v>
      </c>
    </row>
    <row r="13" spans="1:5">
      <c r="A13" s="164"/>
      <c r="B13" s="167"/>
      <c r="C13" s="52"/>
      <c r="D13" s="179"/>
      <c r="E13" s="182" t="s">
        <v>287</v>
      </c>
    </row>
    <row r="14" spans="1:5">
      <c r="A14" s="164"/>
      <c r="B14" s="167"/>
      <c r="C14" s="52"/>
      <c r="D14" s="179"/>
      <c r="E14" s="182" t="s">
        <v>288</v>
      </c>
    </row>
    <row r="15" spans="1:5">
      <c r="A15" s="164"/>
      <c r="B15" s="167"/>
      <c r="C15" s="52"/>
      <c r="D15" s="179"/>
      <c r="E15" s="182" t="s">
        <v>287</v>
      </c>
    </row>
    <row r="16" spans="1:5">
      <c r="A16" s="164"/>
      <c r="B16" s="167"/>
      <c r="C16" s="52"/>
      <c r="D16" s="179"/>
      <c r="E16" s="182" t="s">
        <v>287</v>
      </c>
    </row>
    <row r="17" spans="1:5">
      <c r="A17" s="164"/>
      <c r="B17" s="167"/>
      <c r="C17" s="52"/>
      <c r="D17" s="179"/>
      <c r="E17" s="182" t="s">
        <v>287</v>
      </c>
    </row>
    <row r="18" spans="1:5">
      <c r="A18" s="164"/>
      <c r="B18" s="167"/>
      <c r="C18" s="181"/>
      <c r="D18" s="179"/>
      <c r="E18" s="182" t="s">
        <v>295</v>
      </c>
    </row>
    <row r="19" spans="1:5">
      <c r="A19" s="164"/>
      <c r="B19" s="167"/>
      <c r="C19" s="181"/>
      <c r="D19" s="179"/>
      <c r="E19" s="182" t="s">
        <v>295</v>
      </c>
    </row>
    <row r="20" spans="1:5">
      <c r="A20" s="164"/>
      <c r="B20" s="167"/>
      <c r="C20" s="181"/>
      <c r="D20" s="179"/>
      <c r="E20" s="182" t="s">
        <v>295</v>
      </c>
    </row>
    <row r="21" spans="1:5">
      <c r="A21" s="164"/>
      <c r="B21" s="167"/>
      <c r="C21" s="181"/>
      <c r="D21" s="179"/>
      <c r="E21" s="182" t="s">
        <v>295</v>
      </c>
    </row>
    <row r="22" spans="1:5">
      <c r="A22" s="164"/>
      <c r="B22" s="167"/>
      <c r="C22" s="181"/>
      <c r="D22" s="179"/>
      <c r="E22" s="182" t="s">
        <v>295</v>
      </c>
    </row>
    <row r="23" spans="1:5">
      <c r="A23" s="164"/>
      <c r="B23" s="167"/>
      <c r="C23" s="181"/>
      <c r="D23" s="179"/>
      <c r="E23" s="182" t="s">
        <v>505</v>
      </c>
    </row>
    <row r="24" spans="1:5">
      <c r="A24" s="164"/>
      <c r="B24" s="167"/>
      <c r="C24" s="181"/>
      <c r="D24" s="179"/>
      <c r="E24" s="182"/>
    </row>
    <row r="25" spans="1:5">
      <c r="A25" s="162" t="s">
        <v>12</v>
      </c>
      <c r="B25" s="162"/>
      <c r="C25" s="168"/>
      <c r="D25" s="169">
        <f>SUM(D2:D24)</f>
        <v>0</v>
      </c>
      <c r="E25" s="170"/>
    </row>
    <row r="26" spans="1:5">
      <c r="A26" s="171" t="s">
        <v>13</v>
      </c>
      <c r="B26" s="171"/>
      <c r="C26" s="165"/>
      <c r="D26" s="166"/>
      <c r="E26" s="171" t="s">
        <v>296</v>
      </c>
    </row>
    <row r="27" spans="1:5">
      <c r="A27" s="162" t="s">
        <v>15</v>
      </c>
      <c r="B27" s="162"/>
      <c r="C27" s="168"/>
      <c r="D27" s="169">
        <f>D26</f>
        <v>0</v>
      </c>
      <c r="E27" s="162"/>
    </row>
    <row r="28" spans="1:5">
      <c r="A28" s="171" t="s">
        <v>16</v>
      </c>
      <c r="B28" s="171"/>
      <c r="C28" s="174"/>
      <c r="D28" s="166"/>
      <c r="E28" s="180" t="s">
        <v>402</v>
      </c>
    </row>
    <row r="29" spans="1:5">
      <c r="A29" s="171"/>
      <c r="B29" s="171"/>
      <c r="C29" s="174"/>
      <c r="D29" s="166"/>
      <c r="E29" s="180" t="s">
        <v>403</v>
      </c>
    </row>
    <row r="30" spans="1:5">
      <c r="A30" s="171"/>
      <c r="B30" s="171"/>
      <c r="C30" s="174"/>
      <c r="D30" s="166"/>
      <c r="E30" s="180" t="s">
        <v>280</v>
      </c>
    </row>
    <row r="31" spans="1:5">
      <c r="A31" s="171"/>
      <c r="B31" s="171"/>
      <c r="C31" s="174"/>
      <c r="D31" s="166"/>
      <c r="E31" s="180" t="s">
        <v>350</v>
      </c>
    </row>
    <row r="32" spans="1:5">
      <c r="A32" s="171"/>
      <c r="B32" s="171"/>
      <c r="C32" s="174"/>
      <c r="D32" s="166"/>
      <c r="E32" s="180" t="s">
        <v>510</v>
      </c>
    </row>
    <row r="33" spans="1:5">
      <c r="A33" s="162" t="s">
        <v>17</v>
      </c>
      <c r="B33" s="162"/>
      <c r="C33" s="168"/>
      <c r="D33" s="169">
        <f>SUM(D28:D32)</f>
        <v>0</v>
      </c>
      <c r="E33" s="172"/>
    </row>
    <row r="34" spans="1:5">
      <c r="A34" s="171" t="s">
        <v>18</v>
      </c>
      <c r="B34" s="162"/>
      <c r="C34" s="192"/>
      <c r="D34" s="193"/>
      <c r="E34" s="171" t="s">
        <v>344</v>
      </c>
    </row>
    <row r="35" spans="1:5">
      <c r="A35" s="171"/>
      <c r="B35" s="162"/>
      <c r="C35" s="192"/>
      <c r="D35" s="193"/>
      <c r="E35" s="171" t="s">
        <v>344</v>
      </c>
    </row>
    <row r="36" spans="1:5">
      <c r="A36" s="171"/>
      <c r="B36" s="162"/>
      <c r="C36" s="192"/>
      <c r="D36" s="193"/>
      <c r="E36" s="171" t="s">
        <v>344</v>
      </c>
    </row>
    <row r="37" spans="1:5">
      <c r="A37" s="172"/>
      <c r="B37" s="171"/>
      <c r="C37" s="174"/>
      <c r="D37" s="166"/>
      <c r="E37" s="171" t="s">
        <v>344</v>
      </c>
    </row>
    <row r="38" spans="1:5">
      <c r="A38" s="171"/>
      <c r="B38" s="171"/>
      <c r="C38" s="174"/>
      <c r="D38" s="166"/>
      <c r="E38" s="171" t="s">
        <v>344</v>
      </c>
    </row>
    <row r="39" spans="1:5">
      <c r="A39" s="171"/>
      <c r="B39" s="171"/>
      <c r="C39" s="174"/>
      <c r="D39" s="166"/>
      <c r="E39" s="171" t="s">
        <v>344</v>
      </c>
    </row>
    <row r="40" spans="1:5">
      <c r="A40" s="171"/>
      <c r="B40" s="171"/>
      <c r="C40" s="174"/>
      <c r="D40" s="166"/>
      <c r="E40" s="171" t="s">
        <v>344</v>
      </c>
    </row>
    <row r="41" spans="1:5">
      <c r="A41" s="171"/>
      <c r="B41" s="171"/>
      <c r="C41" s="174"/>
      <c r="D41" s="166"/>
      <c r="E41" s="171" t="s">
        <v>344</v>
      </c>
    </row>
    <row r="42" spans="1:5">
      <c r="A42" s="171"/>
      <c r="B42" s="171"/>
      <c r="C42" s="174"/>
      <c r="D42" s="166"/>
      <c r="E42" s="171"/>
    </row>
    <row r="43" spans="1:5">
      <c r="A43" s="162" t="s">
        <v>19</v>
      </c>
      <c r="B43" s="162"/>
      <c r="C43" s="168"/>
      <c r="D43" s="169">
        <f>SUM(D34:D41)</f>
        <v>0</v>
      </c>
      <c r="E43" s="172"/>
    </row>
    <row r="44" spans="1:5">
      <c r="A44" s="171" t="s">
        <v>20</v>
      </c>
      <c r="B44" s="171"/>
      <c r="C44" s="174"/>
      <c r="D44" s="166"/>
      <c r="E44" s="171" t="s">
        <v>117</v>
      </c>
    </row>
    <row r="45" spans="1:5">
      <c r="A45" s="162" t="s">
        <v>22</v>
      </c>
      <c r="B45" s="162"/>
      <c r="C45" s="168"/>
      <c r="D45" s="169">
        <f>D44</f>
        <v>0</v>
      </c>
      <c r="E45" s="162"/>
    </row>
    <row r="46" spans="1:5">
      <c r="A46" s="171" t="s">
        <v>23</v>
      </c>
      <c r="B46" s="171"/>
      <c r="C46" s="165"/>
      <c r="D46" s="173"/>
      <c r="E46" s="182" t="s">
        <v>291</v>
      </c>
    </row>
    <row r="47" spans="1:5">
      <c r="A47" s="164"/>
      <c r="B47" s="171"/>
      <c r="C47" s="165"/>
      <c r="D47" s="166"/>
      <c r="E47" s="182" t="s">
        <v>298</v>
      </c>
    </row>
    <row r="48" spans="1:5">
      <c r="A48" s="164"/>
      <c r="B48" s="171"/>
      <c r="C48" s="165"/>
      <c r="D48" s="173"/>
      <c r="E48" s="182" t="s">
        <v>291</v>
      </c>
    </row>
    <row r="49" spans="1:5">
      <c r="A49" s="162" t="s">
        <v>25</v>
      </c>
      <c r="B49" s="162"/>
      <c r="C49" s="168"/>
      <c r="D49" s="169">
        <f>SUM(D46:D48)</f>
        <v>0</v>
      </c>
      <c r="E49" s="172"/>
    </row>
    <row r="50" spans="1:5">
      <c r="A50" s="172" t="s">
        <v>88</v>
      </c>
      <c r="B50" s="172"/>
      <c r="C50" s="172"/>
      <c r="D50" s="177"/>
      <c r="E50" s="172" t="s">
        <v>118</v>
      </c>
    </row>
    <row r="51" spans="1:5">
      <c r="A51" s="172" t="s">
        <v>89</v>
      </c>
      <c r="B51" s="172"/>
      <c r="C51" s="172"/>
      <c r="D51" s="178">
        <f>D50</f>
        <v>0</v>
      </c>
      <c r="E51" s="172"/>
    </row>
    <row r="52" spans="1:5">
      <c r="D52" s="175">
        <f>D25+D27+D33+D43+D45+D49+D51</f>
        <v>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169"/>
  <sheetViews>
    <sheetView topLeftCell="A142" workbookViewId="0">
      <selection activeCell="D164" sqref="D164"/>
    </sheetView>
  </sheetViews>
  <sheetFormatPr defaultRowHeight="15"/>
  <cols>
    <col min="1" max="1" width="25.42578125" style="161" customWidth="1"/>
    <col min="2" max="3" width="9.140625" style="161"/>
    <col min="4" max="4" width="13.42578125" style="161" customWidth="1"/>
    <col min="5" max="5" width="95.7109375" style="161" bestFit="1" customWidth="1"/>
    <col min="6" max="16384" width="9.140625" style="161"/>
  </cols>
  <sheetData>
    <row r="1" spans="1:5">
      <c r="A1" s="129" t="s">
        <v>239</v>
      </c>
      <c r="B1" s="129"/>
      <c r="C1" s="129"/>
      <c r="D1" s="129"/>
    </row>
    <row r="2" spans="1:5">
      <c r="A2" s="129" t="s">
        <v>1</v>
      </c>
      <c r="B2" s="129"/>
      <c r="C2" s="129"/>
      <c r="D2" s="129"/>
    </row>
    <row r="3" spans="1:5">
      <c r="A3" s="129"/>
      <c r="B3" s="129"/>
      <c r="C3" s="129"/>
      <c r="D3" s="129"/>
    </row>
    <row r="4" spans="1:5">
      <c r="A4" s="129" t="s">
        <v>2</v>
      </c>
      <c r="B4" s="129"/>
      <c r="C4" s="129"/>
      <c r="D4" s="129"/>
    </row>
    <row r="5" spans="1:5">
      <c r="A5" s="129" t="s">
        <v>28</v>
      </c>
      <c r="B5" s="129"/>
      <c r="C5" s="129"/>
      <c r="D5" s="129"/>
    </row>
    <row r="6" spans="1:5">
      <c r="A6" s="129"/>
      <c r="B6" s="129"/>
      <c r="C6" s="129"/>
      <c r="D6" s="129"/>
    </row>
    <row r="7" spans="1:5">
      <c r="A7" s="129"/>
      <c r="B7" s="129"/>
      <c r="C7" s="129"/>
      <c r="D7" s="129"/>
    </row>
    <row r="8" spans="1:5">
      <c r="A8" s="129" t="s">
        <v>483</v>
      </c>
      <c r="B8" s="129"/>
      <c r="C8" s="129"/>
      <c r="D8" s="155" t="s">
        <v>528</v>
      </c>
      <c r="E8" s="71"/>
    </row>
    <row r="10" spans="1:5">
      <c r="A10" s="162" t="s">
        <v>4</v>
      </c>
      <c r="B10" s="163" t="s">
        <v>5</v>
      </c>
      <c r="C10" s="163" t="s">
        <v>6</v>
      </c>
      <c r="D10" s="163" t="s">
        <v>7</v>
      </c>
      <c r="E10" s="162" t="s">
        <v>8</v>
      </c>
    </row>
    <row r="11" spans="1:5">
      <c r="A11" s="164" t="s">
        <v>29</v>
      </c>
      <c r="B11" s="163"/>
      <c r="C11" s="174"/>
      <c r="D11" s="142"/>
      <c r="E11" s="171" t="s">
        <v>565</v>
      </c>
    </row>
    <row r="12" spans="1:5">
      <c r="A12" s="164"/>
      <c r="B12" s="163"/>
      <c r="C12" s="174"/>
      <c r="D12" s="142"/>
      <c r="E12" s="171"/>
    </row>
    <row r="13" spans="1:5">
      <c r="A13" s="143" t="s">
        <v>30</v>
      </c>
      <c r="B13" s="163"/>
      <c r="C13" s="163"/>
      <c r="D13" s="169">
        <f>SUM(D11:D12)</f>
        <v>0</v>
      </c>
      <c r="E13" s="162"/>
    </row>
    <row r="14" spans="1:5">
      <c r="A14" s="69" t="s">
        <v>96</v>
      </c>
      <c r="B14" s="167"/>
      <c r="C14" s="142"/>
      <c r="D14" s="166"/>
      <c r="E14" s="171" t="s">
        <v>560</v>
      </c>
    </row>
    <row r="15" spans="1:5">
      <c r="A15" s="143" t="s">
        <v>97</v>
      </c>
      <c r="B15" s="167"/>
      <c r="C15" s="167"/>
      <c r="D15" s="169">
        <f>D14</f>
        <v>0</v>
      </c>
      <c r="E15" s="171"/>
    </row>
    <row r="16" spans="1:5">
      <c r="A16" s="164" t="s">
        <v>31</v>
      </c>
      <c r="B16" s="167"/>
      <c r="C16" s="174"/>
      <c r="D16" s="179"/>
      <c r="E16" s="171" t="s">
        <v>526</v>
      </c>
    </row>
    <row r="17" spans="1:5">
      <c r="A17" s="164"/>
      <c r="B17" s="167"/>
      <c r="C17" s="174"/>
      <c r="D17" s="179"/>
      <c r="E17" s="171" t="s">
        <v>555</v>
      </c>
    </row>
    <row r="18" spans="1:5">
      <c r="A18" s="143" t="s">
        <v>32</v>
      </c>
      <c r="B18" s="163"/>
      <c r="C18" s="144"/>
      <c r="D18" s="169">
        <f>SUM(D16:D17)</f>
        <v>0</v>
      </c>
      <c r="E18" s="162"/>
    </row>
    <row r="19" spans="1:5">
      <c r="A19" s="164" t="s">
        <v>33</v>
      </c>
      <c r="B19" s="167"/>
      <c r="C19" s="174"/>
      <c r="D19" s="166"/>
      <c r="E19" s="171" t="s">
        <v>532</v>
      </c>
    </row>
    <row r="20" spans="1:5">
      <c r="A20" s="164"/>
      <c r="B20" s="167"/>
      <c r="C20" s="174"/>
      <c r="D20" s="166"/>
      <c r="E20" s="171" t="s">
        <v>417</v>
      </c>
    </row>
    <row r="21" spans="1:5">
      <c r="A21" s="164"/>
      <c r="B21" s="167"/>
      <c r="C21" s="174"/>
      <c r="D21" s="166"/>
      <c r="E21" s="171" t="s">
        <v>556</v>
      </c>
    </row>
    <row r="22" spans="1:5">
      <c r="A22" s="143" t="s">
        <v>34</v>
      </c>
      <c r="B22" s="163"/>
      <c r="C22" s="144"/>
      <c r="D22" s="169">
        <f>SUM(D19:D21)</f>
        <v>0</v>
      </c>
      <c r="E22" s="162"/>
    </row>
    <row r="23" spans="1:5">
      <c r="A23" s="164" t="s">
        <v>35</v>
      </c>
      <c r="B23" s="163"/>
      <c r="C23" s="199"/>
      <c r="D23" s="68"/>
      <c r="E23" s="171" t="s">
        <v>525</v>
      </c>
    </row>
    <row r="24" spans="1:5">
      <c r="A24" s="143" t="s">
        <v>36</v>
      </c>
      <c r="B24" s="162"/>
      <c r="C24" s="145"/>
      <c r="D24" s="169">
        <f>SUM(D23:D23)</f>
        <v>0</v>
      </c>
      <c r="E24" s="162"/>
    </row>
    <row r="25" spans="1:5">
      <c r="A25" s="164" t="s">
        <v>37</v>
      </c>
      <c r="B25" s="162"/>
      <c r="C25" s="205"/>
      <c r="D25" s="68"/>
      <c r="E25" s="206" t="s">
        <v>561</v>
      </c>
    </row>
    <row r="26" spans="1:5">
      <c r="A26" s="164"/>
      <c r="B26" s="162"/>
      <c r="C26" s="205"/>
      <c r="D26" s="68"/>
      <c r="E26" s="206" t="s">
        <v>563</v>
      </c>
    </row>
    <row r="27" spans="1:5">
      <c r="A27" s="143" t="s">
        <v>38</v>
      </c>
      <c r="B27" s="162"/>
      <c r="C27" s="145"/>
      <c r="D27" s="169">
        <f>SUM(D25:D26)</f>
        <v>0</v>
      </c>
      <c r="E27" s="162"/>
    </row>
    <row r="28" spans="1:5">
      <c r="A28" s="69" t="s">
        <v>511</v>
      </c>
      <c r="B28" s="171"/>
      <c r="C28" s="64"/>
      <c r="D28" s="166"/>
      <c r="E28" s="171"/>
    </row>
    <row r="29" spans="1:5">
      <c r="A29" s="143" t="s">
        <v>378</v>
      </c>
      <c r="B29" s="162"/>
      <c r="C29" s="145"/>
      <c r="D29" s="169">
        <f>D28</f>
        <v>0</v>
      </c>
      <c r="E29" s="162"/>
    </row>
    <row r="30" spans="1:5">
      <c r="A30" s="164" t="s">
        <v>39</v>
      </c>
      <c r="B30" s="171"/>
      <c r="C30" s="174"/>
      <c r="D30" s="146"/>
      <c r="E30" s="171" t="s">
        <v>537</v>
      </c>
    </row>
    <row r="31" spans="1:5">
      <c r="A31" s="164"/>
      <c r="B31" s="171"/>
      <c r="C31" s="174"/>
      <c r="D31" s="146"/>
      <c r="E31" s="171" t="s">
        <v>544</v>
      </c>
    </row>
    <row r="32" spans="1:5">
      <c r="A32" s="164"/>
      <c r="B32" s="171"/>
      <c r="C32" s="174"/>
      <c r="D32" s="146"/>
      <c r="E32" s="171" t="s">
        <v>412</v>
      </c>
    </row>
    <row r="33" spans="1:5">
      <c r="A33" s="164"/>
      <c r="B33" s="171"/>
      <c r="C33" s="174"/>
      <c r="D33" s="146"/>
      <c r="E33" s="171" t="s">
        <v>412</v>
      </c>
    </row>
    <row r="34" spans="1:5">
      <c r="A34" s="164"/>
      <c r="B34" s="171"/>
      <c r="C34" s="174"/>
      <c r="D34" s="146"/>
      <c r="E34" s="171" t="s">
        <v>522</v>
      </c>
    </row>
    <row r="35" spans="1:5">
      <c r="A35" s="164"/>
      <c r="B35" s="171"/>
      <c r="C35" s="174"/>
      <c r="D35" s="146"/>
      <c r="E35" s="171" t="s">
        <v>523</v>
      </c>
    </row>
    <row r="36" spans="1:5">
      <c r="A36" s="164"/>
      <c r="B36" s="171"/>
      <c r="C36" s="174"/>
      <c r="D36" s="146"/>
      <c r="E36" s="171"/>
    </row>
    <row r="37" spans="1:5">
      <c r="A37" s="164"/>
      <c r="B37" s="171"/>
      <c r="C37" s="174"/>
      <c r="D37" s="146"/>
      <c r="E37" s="171"/>
    </row>
    <row r="38" spans="1:5">
      <c r="A38" s="162" t="s">
        <v>40</v>
      </c>
      <c r="B38" s="162"/>
      <c r="C38" s="168"/>
      <c r="D38" s="169">
        <f>SUM(D30:D37)</f>
        <v>0</v>
      </c>
      <c r="E38" s="171"/>
    </row>
    <row r="39" spans="1:5">
      <c r="A39" s="171" t="s">
        <v>41</v>
      </c>
      <c r="B39" s="162"/>
      <c r="C39" s="192"/>
      <c r="D39" s="193"/>
      <c r="E39" s="171" t="s">
        <v>533</v>
      </c>
    </row>
    <row r="40" spans="1:5">
      <c r="A40" s="194"/>
      <c r="B40" s="162"/>
      <c r="C40" s="199"/>
      <c r="D40" s="193"/>
      <c r="E40" s="171" t="s">
        <v>540</v>
      </c>
    </row>
    <row r="41" spans="1:5">
      <c r="B41" s="171"/>
      <c r="C41" s="174"/>
      <c r="D41" s="166"/>
      <c r="E41" s="171" t="s">
        <v>554</v>
      </c>
    </row>
    <row r="42" spans="1:5">
      <c r="A42" s="171"/>
      <c r="B42" s="171"/>
      <c r="C42" s="174"/>
      <c r="D42" s="146"/>
      <c r="E42" s="171" t="s">
        <v>520</v>
      </c>
    </row>
    <row r="43" spans="1:5">
      <c r="A43" s="171"/>
      <c r="B43" s="171"/>
      <c r="C43" s="174"/>
      <c r="D43" s="146"/>
      <c r="E43" s="171" t="s">
        <v>564</v>
      </c>
    </row>
    <row r="44" spans="1:5">
      <c r="A44" s="171"/>
      <c r="B44" s="171"/>
      <c r="C44" s="174"/>
      <c r="D44" s="166"/>
      <c r="E44" s="171" t="s">
        <v>520</v>
      </c>
    </row>
    <row r="45" spans="1:5">
      <c r="A45" s="171"/>
      <c r="B45" s="171"/>
      <c r="C45" s="174"/>
      <c r="D45" s="166"/>
      <c r="E45" s="171" t="s">
        <v>557</v>
      </c>
    </row>
    <row r="46" spans="1:5">
      <c r="A46" s="171"/>
      <c r="B46" s="171"/>
      <c r="C46" s="174"/>
      <c r="D46" s="166"/>
      <c r="E46" s="171"/>
    </row>
    <row r="47" spans="1:5">
      <c r="A47" s="162" t="s">
        <v>42</v>
      </c>
      <c r="B47" s="162"/>
      <c r="C47" s="168"/>
      <c r="D47" s="169">
        <f>SUM(D39:D46)</f>
        <v>0</v>
      </c>
      <c r="E47" s="162"/>
    </row>
    <row r="48" spans="1:5">
      <c r="A48" s="171" t="s">
        <v>43</v>
      </c>
      <c r="B48" s="162"/>
      <c r="C48" s="197"/>
      <c r="D48" s="193"/>
      <c r="E48" s="186" t="s">
        <v>530</v>
      </c>
    </row>
    <row r="49" spans="1:5">
      <c r="A49" s="162"/>
      <c r="B49" s="162"/>
      <c r="C49" s="197"/>
      <c r="D49" s="193"/>
      <c r="E49" s="171" t="s">
        <v>387</v>
      </c>
    </row>
    <row r="50" spans="1:5">
      <c r="B50" s="162"/>
      <c r="C50" s="174"/>
      <c r="D50" s="179"/>
      <c r="E50" s="195" t="s">
        <v>513</v>
      </c>
    </row>
    <row r="51" spans="1:5">
      <c r="A51" s="171"/>
      <c r="B51" s="162"/>
      <c r="C51" s="174"/>
      <c r="D51" s="179"/>
      <c r="E51" s="172" t="s">
        <v>531</v>
      </c>
    </row>
    <row r="52" spans="1:5">
      <c r="A52" s="171"/>
      <c r="B52" s="162"/>
      <c r="C52" s="174"/>
      <c r="D52" s="179"/>
      <c r="E52" s="171" t="s">
        <v>405</v>
      </c>
    </row>
    <row r="53" spans="1:5">
      <c r="A53" s="171"/>
      <c r="B53" s="162"/>
      <c r="C53" s="174"/>
      <c r="D53" s="179"/>
      <c r="E53" s="171" t="s">
        <v>567</v>
      </c>
    </row>
    <row r="54" spans="1:5">
      <c r="A54" s="171"/>
      <c r="B54" s="162"/>
      <c r="C54" s="174"/>
      <c r="D54" s="179"/>
      <c r="E54" s="171" t="s">
        <v>568</v>
      </c>
    </row>
    <row r="55" spans="1:5">
      <c r="A55" s="171"/>
      <c r="B55" s="162"/>
      <c r="C55" s="174"/>
      <c r="D55" s="179"/>
      <c r="E55" s="171" t="s">
        <v>519</v>
      </c>
    </row>
    <row r="56" spans="1:5">
      <c r="A56" s="171"/>
      <c r="B56" s="162"/>
      <c r="C56" s="174"/>
      <c r="D56" s="179"/>
      <c r="E56" s="171" t="s">
        <v>518</v>
      </c>
    </row>
    <row r="57" spans="1:5">
      <c r="A57" s="171"/>
      <c r="B57" s="162"/>
      <c r="C57" s="174"/>
      <c r="D57" s="179"/>
      <c r="E57" s="171" t="s">
        <v>508</v>
      </c>
    </row>
    <row r="58" spans="1:5">
      <c r="A58" s="171"/>
      <c r="B58" s="162"/>
      <c r="C58" s="174"/>
      <c r="D58" s="179"/>
      <c r="E58" s="171" t="s">
        <v>508</v>
      </c>
    </row>
    <row r="59" spans="1:5">
      <c r="A59" s="171"/>
      <c r="B59" s="162"/>
      <c r="C59" s="174"/>
      <c r="D59" s="179"/>
      <c r="E59" s="171" t="s">
        <v>566</v>
      </c>
    </row>
    <row r="60" spans="1:5">
      <c r="A60" s="171"/>
      <c r="B60" s="162"/>
      <c r="C60" s="174"/>
      <c r="D60" s="179"/>
      <c r="E60" s="171" t="s">
        <v>501</v>
      </c>
    </row>
    <row r="61" spans="1:5">
      <c r="A61" s="171"/>
      <c r="B61" s="162"/>
      <c r="C61" s="174"/>
      <c r="D61" s="179"/>
      <c r="E61" s="171" t="s">
        <v>501</v>
      </c>
    </row>
    <row r="62" spans="1:5">
      <c r="A62" s="171"/>
      <c r="B62" s="162"/>
      <c r="C62" s="174"/>
      <c r="D62" s="179"/>
      <c r="E62" s="171" t="s">
        <v>501</v>
      </c>
    </row>
    <row r="63" spans="1:5">
      <c r="A63" s="171"/>
      <c r="B63" s="171"/>
      <c r="C63" s="174"/>
      <c r="D63" s="179"/>
      <c r="E63" s="171" t="s">
        <v>424</v>
      </c>
    </row>
    <row r="64" spans="1:5">
      <c r="A64" s="171"/>
      <c r="B64" s="171"/>
      <c r="C64" s="174"/>
      <c r="D64" s="179"/>
      <c r="E64" s="171" t="s">
        <v>424</v>
      </c>
    </row>
    <row r="65" spans="1:5">
      <c r="A65" s="171"/>
      <c r="B65" s="171"/>
      <c r="C65" s="174"/>
      <c r="D65" s="179"/>
      <c r="E65" s="171"/>
    </row>
    <row r="66" spans="1:5">
      <c r="A66" s="162" t="s">
        <v>44</v>
      </c>
      <c r="B66" s="162"/>
      <c r="C66" s="168"/>
      <c r="D66" s="37">
        <f>SUM(D48:D64)</f>
        <v>0</v>
      </c>
      <c r="E66" s="172"/>
    </row>
    <row r="67" spans="1:5">
      <c r="A67" s="66" t="s">
        <v>294</v>
      </c>
      <c r="B67" s="162"/>
      <c r="C67" s="205"/>
      <c r="D67" s="68"/>
      <c r="E67" s="172" t="s">
        <v>562</v>
      </c>
    </row>
    <row r="68" spans="1:5">
      <c r="A68" s="66"/>
      <c r="B68" s="65"/>
      <c r="C68" s="67"/>
      <c r="D68" s="68"/>
      <c r="E68" s="172"/>
    </row>
    <row r="69" spans="1:5">
      <c r="A69" s="162" t="s">
        <v>193</v>
      </c>
      <c r="B69" s="162"/>
      <c r="C69" s="168"/>
      <c r="D69" s="37">
        <f>SUM(D67:D68)</f>
        <v>0</v>
      </c>
      <c r="E69" s="172"/>
    </row>
    <row r="70" spans="1:5">
      <c r="A70" s="171" t="s">
        <v>45</v>
      </c>
      <c r="B70" s="171"/>
      <c r="C70" s="174"/>
      <c r="D70" s="166"/>
      <c r="E70" s="171" t="s">
        <v>136</v>
      </c>
    </row>
    <row r="71" spans="1:5">
      <c r="A71" s="171"/>
      <c r="B71" s="171"/>
      <c r="C71" s="174"/>
      <c r="D71" s="166"/>
      <c r="E71" s="171" t="s">
        <v>136</v>
      </c>
    </row>
    <row r="72" spans="1:5">
      <c r="A72" s="171"/>
      <c r="B72" s="171"/>
      <c r="C72" s="174"/>
      <c r="D72" s="166"/>
      <c r="E72" s="171" t="s">
        <v>191</v>
      </c>
    </row>
    <row r="73" spans="1:5">
      <c r="A73" s="171"/>
      <c r="B73" s="171"/>
      <c r="C73" s="174"/>
      <c r="D73" s="166"/>
      <c r="E73" s="171" t="s">
        <v>136</v>
      </c>
    </row>
    <row r="74" spans="1:5">
      <c r="A74" s="171"/>
      <c r="B74" s="171"/>
      <c r="C74" s="174"/>
      <c r="D74" s="166"/>
      <c r="E74" s="171" t="s">
        <v>136</v>
      </c>
    </row>
    <row r="75" spans="1:5">
      <c r="A75" s="171"/>
      <c r="B75" s="171"/>
      <c r="C75" s="174"/>
      <c r="D75" s="166"/>
      <c r="E75" s="171" t="s">
        <v>136</v>
      </c>
    </row>
    <row r="76" spans="1:5">
      <c r="A76" s="171"/>
      <c r="B76" s="171"/>
      <c r="C76" s="174"/>
      <c r="D76" s="166"/>
      <c r="E76" s="171" t="s">
        <v>136</v>
      </c>
    </row>
    <row r="77" spans="1:5">
      <c r="A77" s="171"/>
      <c r="B77" s="171"/>
      <c r="C77" s="174"/>
      <c r="D77" s="166"/>
      <c r="E77" s="171" t="s">
        <v>136</v>
      </c>
    </row>
    <row r="78" spans="1:5">
      <c r="A78" s="171"/>
      <c r="B78" s="171"/>
      <c r="C78" s="174"/>
      <c r="D78" s="166"/>
      <c r="E78" s="171" t="s">
        <v>136</v>
      </c>
    </row>
    <row r="79" spans="1:5">
      <c r="A79" s="171"/>
      <c r="B79" s="171"/>
      <c r="C79" s="174"/>
      <c r="D79" s="166"/>
      <c r="E79" s="171" t="s">
        <v>136</v>
      </c>
    </row>
    <row r="80" spans="1:5">
      <c r="A80" s="162" t="s">
        <v>47</v>
      </c>
      <c r="B80" s="162"/>
      <c r="C80" s="168"/>
      <c r="D80" s="169">
        <f>SUM(D70:D79)</f>
        <v>0</v>
      </c>
      <c r="E80" s="162"/>
    </row>
    <row r="81" spans="1:5">
      <c r="A81" s="152" t="s">
        <v>487</v>
      </c>
      <c r="B81" s="171"/>
      <c r="C81" s="174"/>
      <c r="D81" s="166"/>
      <c r="E81" s="171" t="s">
        <v>545</v>
      </c>
    </row>
    <row r="82" spans="1:5">
      <c r="A82" s="147" t="s">
        <v>68</v>
      </c>
      <c r="B82" s="162"/>
      <c r="C82" s="168"/>
      <c r="D82" s="169">
        <f>SUM(D81:D81)</f>
        <v>0</v>
      </c>
      <c r="E82" s="162"/>
    </row>
    <row r="83" spans="1:5">
      <c r="A83" s="187" t="s">
        <v>486</v>
      </c>
      <c r="B83" s="162"/>
      <c r="C83" s="189"/>
      <c r="D83" s="190"/>
      <c r="E83" s="188"/>
    </row>
    <row r="84" spans="1:5">
      <c r="A84" s="187" t="s">
        <v>489</v>
      </c>
      <c r="B84" s="162"/>
      <c r="C84" s="189"/>
      <c r="D84" s="191">
        <f>SUM(D83)</f>
        <v>0</v>
      </c>
      <c r="E84" s="188"/>
    </row>
    <row r="85" spans="1:5">
      <c r="A85" s="187"/>
      <c r="B85" s="162"/>
      <c r="C85" s="189"/>
      <c r="D85" s="191"/>
      <c r="E85" s="188"/>
    </row>
    <row r="86" spans="1:5">
      <c r="A86" s="200" t="s">
        <v>541</v>
      </c>
      <c r="B86" s="162"/>
      <c r="C86" s="199"/>
      <c r="D86" s="201"/>
      <c r="E86" s="206" t="s">
        <v>570</v>
      </c>
    </row>
    <row r="87" spans="1:5">
      <c r="A87" s="187" t="s">
        <v>542</v>
      </c>
      <c r="B87" s="162"/>
      <c r="C87" s="189"/>
      <c r="D87" s="191">
        <f>SUM(D86)</f>
        <v>0</v>
      </c>
      <c r="E87" s="188"/>
    </row>
    <row r="88" spans="1:5">
      <c r="A88" s="147"/>
      <c r="B88" s="162"/>
      <c r="C88" s="168"/>
      <c r="D88" s="169"/>
      <c r="E88" s="162"/>
    </row>
    <row r="89" spans="1:5">
      <c r="A89" s="171" t="s">
        <v>48</v>
      </c>
      <c r="B89" s="171"/>
      <c r="C89" s="174"/>
      <c r="D89" s="179"/>
      <c r="E89" s="171" t="s">
        <v>343</v>
      </c>
    </row>
    <row r="90" spans="1:5">
      <c r="A90" s="162" t="s">
        <v>50</v>
      </c>
      <c r="B90" s="162"/>
      <c r="C90" s="168"/>
      <c r="D90" s="169">
        <f>SUM(D89)</f>
        <v>0</v>
      </c>
      <c r="E90" s="162"/>
    </row>
    <row r="91" spans="1:5">
      <c r="A91" s="135" t="s">
        <v>550</v>
      </c>
      <c r="B91" s="171"/>
      <c r="C91" s="174"/>
      <c r="D91" s="166"/>
      <c r="E91" s="171" t="s">
        <v>500</v>
      </c>
    </row>
    <row r="92" spans="1:5">
      <c r="A92" s="135"/>
      <c r="B92" s="171"/>
      <c r="C92" s="174"/>
      <c r="D92" s="166"/>
      <c r="E92" s="171" t="s">
        <v>385</v>
      </c>
    </row>
    <row r="93" spans="1:5">
      <c r="A93" s="135"/>
      <c r="B93" s="171"/>
      <c r="C93" s="174"/>
      <c r="D93" s="166"/>
      <c r="E93" s="171" t="s">
        <v>500</v>
      </c>
    </row>
    <row r="94" spans="1:5">
      <c r="A94" s="135"/>
      <c r="B94" s="171"/>
      <c r="C94" s="174"/>
      <c r="D94" s="166"/>
      <c r="E94" s="171" t="s">
        <v>500</v>
      </c>
    </row>
    <row r="95" spans="1:5">
      <c r="A95" s="135"/>
      <c r="B95" s="171"/>
      <c r="C95" s="174"/>
      <c r="D95" s="166"/>
      <c r="E95" s="171" t="s">
        <v>500</v>
      </c>
    </row>
    <row r="96" spans="1:5">
      <c r="A96" s="135"/>
      <c r="B96" s="171"/>
      <c r="C96" s="174"/>
      <c r="D96" s="166"/>
      <c r="E96" s="171" t="s">
        <v>500</v>
      </c>
    </row>
    <row r="97" spans="1:5">
      <c r="A97" s="135"/>
      <c r="B97" s="171"/>
      <c r="C97" s="174"/>
      <c r="D97" s="166"/>
      <c r="E97" s="171" t="s">
        <v>385</v>
      </c>
    </row>
    <row r="98" spans="1:5">
      <c r="A98" s="135"/>
      <c r="B98" s="171"/>
      <c r="C98" s="174"/>
      <c r="D98" s="166"/>
      <c r="E98" s="171" t="s">
        <v>140</v>
      </c>
    </row>
    <row r="99" spans="1:5">
      <c r="A99" s="135"/>
      <c r="B99" s="171"/>
      <c r="C99" s="174"/>
      <c r="D99" s="166"/>
      <c r="E99" s="171" t="s">
        <v>140</v>
      </c>
    </row>
    <row r="100" spans="1:5">
      <c r="A100" s="135"/>
      <c r="B100" s="171"/>
      <c r="C100" s="174"/>
      <c r="D100" s="166"/>
      <c r="E100" s="171" t="s">
        <v>140</v>
      </c>
    </row>
    <row r="101" spans="1:5">
      <c r="A101" s="162" t="s">
        <v>51</v>
      </c>
      <c r="B101" s="162"/>
      <c r="C101" s="168"/>
      <c r="D101" s="169">
        <f>SUM(D91:D100)</f>
        <v>0</v>
      </c>
      <c r="E101" s="162"/>
    </row>
    <row r="102" spans="1:5">
      <c r="A102" s="202" t="s">
        <v>551</v>
      </c>
      <c r="B102" s="202"/>
      <c r="C102" s="203"/>
      <c r="D102" s="204"/>
      <c r="E102" s="202" t="s">
        <v>553</v>
      </c>
    </row>
    <row r="103" spans="1:5">
      <c r="A103" s="162"/>
      <c r="B103" s="162"/>
      <c r="C103" s="168"/>
      <c r="D103" s="169"/>
      <c r="E103" s="162"/>
    </row>
    <row r="104" spans="1:5">
      <c r="A104" s="162" t="s">
        <v>552</v>
      </c>
      <c r="B104" s="162"/>
      <c r="C104" s="168"/>
      <c r="D104" s="169">
        <f>SUM(D102:D103)</f>
        <v>0</v>
      </c>
      <c r="E104" s="162"/>
    </row>
    <row r="105" spans="1:5">
      <c r="A105" s="171" t="s">
        <v>52</v>
      </c>
      <c r="B105" s="171"/>
      <c r="C105" s="174"/>
      <c r="D105" s="166"/>
      <c r="E105" s="171" t="s">
        <v>536</v>
      </c>
    </row>
    <row r="106" spans="1:5">
      <c r="A106" s="171"/>
      <c r="B106" s="171"/>
      <c r="C106" s="174"/>
      <c r="D106" s="166"/>
      <c r="E106" s="171" t="s">
        <v>569</v>
      </c>
    </row>
    <row r="107" spans="1:5">
      <c r="A107" s="162" t="s">
        <v>53</v>
      </c>
      <c r="B107" s="162"/>
      <c r="C107" s="168"/>
      <c r="D107" s="169">
        <f>SUM(D105:D106)</f>
        <v>0</v>
      </c>
      <c r="E107" s="162"/>
    </row>
    <row r="108" spans="1:5">
      <c r="A108" s="171" t="s">
        <v>54</v>
      </c>
      <c r="B108" s="171"/>
      <c r="C108" s="174"/>
      <c r="D108" s="166"/>
      <c r="E108" s="171"/>
    </row>
    <row r="109" spans="1:5">
      <c r="A109" s="171"/>
      <c r="B109" s="171"/>
      <c r="C109" s="174"/>
      <c r="D109" s="166"/>
      <c r="E109" s="171"/>
    </row>
    <row r="110" spans="1:5">
      <c r="A110" s="162" t="s">
        <v>55</v>
      </c>
      <c r="B110" s="162"/>
      <c r="C110" s="168"/>
      <c r="D110" s="169">
        <f>SUM(D108:D108)</f>
        <v>0</v>
      </c>
      <c r="E110" s="162"/>
    </row>
    <row r="111" spans="1:5">
      <c r="A111" s="171" t="s">
        <v>56</v>
      </c>
      <c r="B111" s="171"/>
      <c r="C111" s="174"/>
      <c r="D111" s="179"/>
      <c r="E111" s="171" t="s">
        <v>529</v>
      </c>
    </row>
    <row r="112" spans="1:5">
      <c r="A112" s="171"/>
      <c r="B112" s="171"/>
      <c r="C112" s="174"/>
      <c r="D112" s="179"/>
      <c r="E112" s="171" t="s">
        <v>534</v>
      </c>
    </row>
    <row r="113" spans="1:5">
      <c r="A113" s="171"/>
      <c r="B113" s="171"/>
      <c r="C113" s="174"/>
      <c r="D113" s="179"/>
      <c r="E113" s="171" t="s">
        <v>490</v>
      </c>
    </row>
    <row r="114" spans="1:5">
      <c r="A114" s="171"/>
      <c r="B114" s="171"/>
      <c r="C114" s="174"/>
      <c r="D114" s="179"/>
      <c r="E114" s="171" t="s">
        <v>490</v>
      </c>
    </row>
    <row r="115" spans="1:5">
      <c r="A115" s="171"/>
      <c r="B115" s="171"/>
      <c r="C115" s="174"/>
      <c r="D115" s="179"/>
      <c r="E115" s="171" t="s">
        <v>490</v>
      </c>
    </row>
    <row r="116" spans="1:5">
      <c r="A116" s="171"/>
      <c r="B116" s="171"/>
      <c r="C116" s="174"/>
      <c r="D116" s="179"/>
      <c r="E116" s="171" t="s">
        <v>535</v>
      </c>
    </row>
    <row r="117" spans="1:5">
      <c r="A117" s="171"/>
      <c r="B117" s="171"/>
      <c r="C117" s="174"/>
      <c r="D117" s="179"/>
      <c r="E117" s="171" t="s">
        <v>514</v>
      </c>
    </row>
    <row r="118" spans="1:5">
      <c r="A118" s="171"/>
      <c r="B118" s="171"/>
      <c r="C118" s="174"/>
      <c r="D118" s="179"/>
      <c r="E118" s="171" t="s">
        <v>535</v>
      </c>
    </row>
    <row r="119" spans="1:5">
      <c r="A119" s="171"/>
      <c r="B119" s="171"/>
      <c r="C119" s="174"/>
      <c r="D119" s="179"/>
      <c r="E119" s="171" t="s">
        <v>515</v>
      </c>
    </row>
    <row r="120" spans="1:5">
      <c r="A120" s="171"/>
      <c r="B120" s="171"/>
      <c r="C120" s="174"/>
      <c r="D120" s="179"/>
      <c r="E120" s="171" t="s">
        <v>543</v>
      </c>
    </row>
    <row r="121" spans="1:5">
      <c r="A121" s="171"/>
      <c r="B121" s="171"/>
      <c r="C121" s="174"/>
      <c r="D121" s="179"/>
      <c r="E121" s="171" t="s">
        <v>535</v>
      </c>
    </row>
    <row r="122" spans="1:5">
      <c r="A122" s="171"/>
      <c r="B122" s="171"/>
      <c r="C122" s="174"/>
      <c r="D122" s="179"/>
      <c r="E122" s="171" t="s">
        <v>538</v>
      </c>
    </row>
    <row r="123" spans="1:5">
      <c r="A123" s="171"/>
      <c r="B123" s="171"/>
      <c r="C123" s="174"/>
      <c r="D123" s="179"/>
      <c r="E123" s="171" t="s">
        <v>515</v>
      </c>
    </row>
    <row r="124" spans="1:5">
      <c r="A124" s="171"/>
      <c r="B124" s="171"/>
      <c r="C124" s="174"/>
      <c r="D124" s="179"/>
      <c r="E124" s="171" t="s">
        <v>539</v>
      </c>
    </row>
    <row r="125" spans="1:5">
      <c r="A125" s="171"/>
      <c r="B125" s="171"/>
      <c r="C125" s="174"/>
      <c r="D125" s="179"/>
      <c r="E125" s="171" t="s">
        <v>549</v>
      </c>
    </row>
    <row r="126" spans="1:5">
      <c r="A126" s="171"/>
      <c r="B126" s="171"/>
      <c r="C126" s="174"/>
      <c r="D126" s="179"/>
      <c r="E126" s="171" t="s">
        <v>535</v>
      </c>
    </row>
    <row r="127" spans="1:5">
      <c r="A127" s="171"/>
      <c r="B127" s="171"/>
      <c r="C127" s="174"/>
      <c r="D127" s="179"/>
      <c r="E127" s="171" t="s">
        <v>535</v>
      </c>
    </row>
    <row r="128" spans="1:5">
      <c r="A128" s="171"/>
      <c r="B128" s="171"/>
      <c r="C128" s="174"/>
      <c r="D128" s="179"/>
      <c r="E128" s="171" t="s">
        <v>558</v>
      </c>
    </row>
    <row r="129" spans="1:5">
      <c r="A129" s="171"/>
      <c r="B129" s="171"/>
      <c r="C129" s="174"/>
      <c r="D129" s="179"/>
      <c r="E129" s="171" t="s">
        <v>515</v>
      </c>
    </row>
    <row r="130" spans="1:5">
      <c r="A130" s="171"/>
      <c r="B130" s="171"/>
      <c r="C130" s="174"/>
      <c r="D130" s="166"/>
      <c r="E130" s="171" t="s">
        <v>559</v>
      </c>
    </row>
    <row r="131" spans="1:5">
      <c r="A131" s="162" t="s">
        <v>57</v>
      </c>
      <c r="B131" s="162"/>
      <c r="C131" s="168"/>
      <c r="D131" s="169">
        <f>SUM(D111:D130)</f>
        <v>0</v>
      </c>
      <c r="E131" s="162"/>
    </row>
    <row r="132" spans="1:5">
      <c r="A132" s="152" t="s">
        <v>509</v>
      </c>
      <c r="B132" s="171"/>
      <c r="C132" s="174"/>
      <c r="D132" s="166"/>
      <c r="E132" s="171" t="s">
        <v>157</v>
      </c>
    </row>
    <row r="133" spans="1:5">
      <c r="A133" s="135"/>
      <c r="B133" s="171"/>
      <c r="C133" s="174"/>
      <c r="D133" s="166"/>
      <c r="E133" s="171" t="s">
        <v>157</v>
      </c>
    </row>
    <row r="134" spans="1:5">
      <c r="A134" s="135"/>
      <c r="B134" s="171"/>
      <c r="C134" s="174"/>
      <c r="D134" s="166"/>
      <c r="E134" s="171" t="s">
        <v>157</v>
      </c>
    </row>
    <row r="135" spans="1:5">
      <c r="A135" s="135"/>
      <c r="B135" s="171"/>
      <c r="C135" s="174"/>
      <c r="D135" s="166"/>
      <c r="E135" s="171" t="s">
        <v>157</v>
      </c>
    </row>
    <row r="136" spans="1:5">
      <c r="A136" s="135"/>
      <c r="B136" s="171"/>
      <c r="C136" s="174"/>
      <c r="D136" s="166"/>
      <c r="E136" s="171" t="s">
        <v>157</v>
      </c>
    </row>
    <row r="137" spans="1:5">
      <c r="A137" s="135"/>
      <c r="B137" s="171"/>
      <c r="C137" s="174"/>
      <c r="D137" s="166"/>
      <c r="E137" s="171" t="s">
        <v>157</v>
      </c>
    </row>
    <row r="138" spans="1:5">
      <c r="A138" s="135"/>
      <c r="B138" s="171"/>
      <c r="C138" s="174"/>
      <c r="D138" s="166"/>
      <c r="E138" s="171" t="s">
        <v>157</v>
      </c>
    </row>
    <row r="139" spans="1:5">
      <c r="A139" s="135"/>
      <c r="B139" s="171"/>
      <c r="C139" s="174"/>
      <c r="D139" s="166"/>
      <c r="E139" s="171" t="s">
        <v>157</v>
      </c>
    </row>
    <row r="140" spans="1:5">
      <c r="A140" s="135"/>
      <c r="B140" s="171"/>
      <c r="C140" s="174"/>
      <c r="D140" s="166"/>
      <c r="E140" s="171" t="s">
        <v>157</v>
      </c>
    </row>
    <row r="141" spans="1:5">
      <c r="A141" s="135"/>
      <c r="B141" s="171"/>
      <c r="C141" s="174"/>
      <c r="D141" s="166"/>
      <c r="E141" s="171" t="s">
        <v>157</v>
      </c>
    </row>
    <row r="142" spans="1:5">
      <c r="A142" s="135"/>
      <c r="B142" s="171"/>
      <c r="C142" s="174"/>
      <c r="D142" s="166"/>
      <c r="E142" s="171" t="s">
        <v>157</v>
      </c>
    </row>
    <row r="143" spans="1:5">
      <c r="A143" s="135"/>
      <c r="B143" s="171"/>
      <c r="C143" s="174"/>
      <c r="D143" s="166"/>
      <c r="E143" s="171" t="s">
        <v>157</v>
      </c>
    </row>
    <row r="144" spans="1:5">
      <c r="A144" s="135"/>
      <c r="B144" s="171"/>
      <c r="C144" s="174"/>
      <c r="D144" s="166"/>
      <c r="E144" s="171" t="s">
        <v>157</v>
      </c>
    </row>
    <row r="145" spans="1:5">
      <c r="A145" s="135"/>
      <c r="B145" s="171"/>
      <c r="C145" s="174"/>
      <c r="D145" s="166"/>
      <c r="E145" s="171" t="s">
        <v>157</v>
      </c>
    </row>
    <row r="146" spans="1:5">
      <c r="A146" s="135"/>
      <c r="B146" s="171"/>
      <c r="C146" s="174"/>
      <c r="D146" s="166"/>
      <c r="E146" s="171" t="s">
        <v>157</v>
      </c>
    </row>
    <row r="147" spans="1:5">
      <c r="A147" s="135"/>
      <c r="B147" s="171"/>
      <c r="C147" s="174"/>
      <c r="D147" s="166"/>
      <c r="E147" s="171" t="s">
        <v>157</v>
      </c>
    </row>
    <row r="148" spans="1:5">
      <c r="A148" s="135"/>
      <c r="B148" s="171"/>
      <c r="C148" s="174"/>
      <c r="D148" s="166"/>
      <c r="E148" s="171" t="s">
        <v>157</v>
      </c>
    </row>
    <row r="149" spans="1:5">
      <c r="A149" s="135"/>
      <c r="B149" s="171"/>
      <c r="C149" s="174"/>
      <c r="D149" s="166"/>
      <c r="E149" s="171" t="s">
        <v>157</v>
      </c>
    </row>
    <row r="150" spans="1:5">
      <c r="A150" s="135"/>
      <c r="B150" s="171"/>
      <c r="C150" s="174"/>
      <c r="D150" s="166"/>
      <c r="E150" s="171" t="s">
        <v>157</v>
      </c>
    </row>
    <row r="151" spans="1:5">
      <c r="A151" s="135"/>
      <c r="B151" s="171"/>
      <c r="C151" s="174"/>
      <c r="D151" s="166"/>
      <c r="E151" s="171" t="s">
        <v>157</v>
      </c>
    </row>
    <row r="152" spans="1:5">
      <c r="A152" s="135"/>
      <c r="B152" s="171"/>
      <c r="C152" s="174"/>
      <c r="D152" s="166"/>
      <c r="E152" s="171" t="s">
        <v>157</v>
      </c>
    </row>
    <row r="153" spans="1:5">
      <c r="A153" s="135"/>
      <c r="B153" s="171"/>
      <c r="C153" s="174"/>
      <c r="D153" s="166"/>
      <c r="E153" s="171" t="s">
        <v>157</v>
      </c>
    </row>
    <row r="154" spans="1:5">
      <c r="A154" s="135"/>
      <c r="B154" s="171"/>
      <c r="C154" s="174"/>
      <c r="D154" s="166"/>
      <c r="E154" s="171" t="s">
        <v>157</v>
      </c>
    </row>
    <row r="155" spans="1:5">
      <c r="A155" s="135"/>
      <c r="B155" s="171"/>
      <c r="C155" s="174"/>
      <c r="D155" s="166"/>
      <c r="E155" s="171" t="s">
        <v>157</v>
      </c>
    </row>
    <row r="156" spans="1:5">
      <c r="A156" s="147" t="s">
        <v>59</v>
      </c>
      <c r="B156" s="162"/>
      <c r="C156" s="168"/>
      <c r="D156" s="169">
        <f>SUM(D132:D155)</f>
        <v>0</v>
      </c>
      <c r="E156" s="171"/>
    </row>
    <row r="157" spans="1:5">
      <c r="A157" s="152" t="s">
        <v>110</v>
      </c>
      <c r="B157" s="171"/>
      <c r="C157" s="174"/>
      <c r="D157" s="166"/>
      <c r="E157" s="171"/>
    </row>
    <row r="158" spans="1:5">
      <c r="A158" s="147" t="s">
        <v>111</v>
      </c>
      <c r="B158" s="162"/>
      <c r="C158" s="168"/>
      <c r="D158" s="169">
        <f>SUM(D157:D157)</f>
        <v>0</v>
      </c>
      <c r="E158" s="162"/>
    </row>
    <row r="159" spans="1:5">
      <c r="A159" s="148" t="s">
        <v>60</v>
      </c>
      <c r="B159" s="171"/>
      <c r="C159" s="165"/>
      <c r="D159" s="166"/>
      <c r="E159" s="171" t="s">
        <v>354</v>
      </c>
    </row>
    <row r="160" spans="1:5">
      <c r="A160" s="148"/>
      <c r="B160" s="171"/>
      <c r="C160" s="165"/>
      <c r="D160" s="166"/>
      <c r="E160" s="171"/>
    </row>
    <row r="161" spans="1:5">
      <c r="A161" s="150" t="s">
        <v>62</v>
      </c>
      <c r="B161" s="171"/>
      <c r="C161" s="165"/>
      <c r="D161" s="169">
        <f>SUM(D159:D160)</f>
        <v>0</v>
      </c>
      <c r="E161" s="171"/>
    </row>
    <row r="162" spans="1:5">
      <c r="A162" s="149">
        <v>65.010000000000005</v>
      </c>
      <c r="B162" s="171"/>
      <c r="C162" s="174"/>
      <c r="D162" s="166"/>
      <c r="E162" s="171" t="s">
        <v>355</v>
      </c>
    </row>
    <row r="163" spans="1:5">
      <c r="A163" s="150" t="s">
        <v>64</v>
      </c>
      <c r="B163" s="171"/>
      <c r="C163" s="165"/>
      <c r="D163" s="169">
        <f>SUM(D162)</f>
        <v>0</v>
      </c>
      <c r="E163" s="171"/>
    </row>
    <row r="164" spans="1:5">
      <c r="A164" s="149" t="s">
        <v>65</v>
      </c>
      <c r="B164" s="171"/>
      <c r="C164" s="174"/>
      <c r="D164" s="166"/>
      <c r="E164" s="171" t="s">
        <v>355</v>
      </c>
    </row>
    <row r="165" spans="1:5">
      <c r="A165" s="149"/>
      <c r="B165" s="171"/>
      <c r="C165" s="174"/>
      <c r="D165" s="191"/>
      <c r="E165" s="171"/>
    </row>
    <row r="166" spans="1:5">
      <c r="A166" s="150" t="s">
        <v>66</v>
      </c>
      <c r="B166" s="162"/>
      <c r="C166" s="168"/>
      <c r="D166" s="169">
        <f>SUM(D164:D165)</f>
        <v>0</v>
      </c>
      <c r="E166" s="65"/>
    </row>
    <row r="167" spans="1:5">
      <c r="A167" s="149" t="s">
        <v>131</v>
      </c>
      <c r="B167" s="162"/>
      <c r="C167" s="174"/>
      <c r="D167" s="166"/>
      <c r="E167" s="171"/>
    </row>
    <row r="168" spans="1:5">
      <c r="A168" s="150" t="s">
        <v>132</v>
      </c>
      <c r="B168" s="162"/>
      <c r="C168" s="168"/>
      <c r="D168" s="169">
        <f>SUM(D167:D167)</f>
        <v>0</v>
      </c>
      <c r="E168" s="162"/>
    </row>
    <row r="169" spans="1:5">
      <c r="D169" s="175">
        <f>D13+D18+D22+D24+D27+D38+D47+D66+D80+D82+D90+D101+D107+D110+D131+D156+D158+D161+D163+D166+D168+D69+D29+D15+D84+D104+D87</f>
        <v>0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51"/>
  <sheetViews>
    <sheetView topLeftCell="A43" workbookViewId="0">
      <selection activeCell="C49" sqref="C49:D49"/>
    </sheetView>
  </sheetViews>
  <sheetFormatPr defaultRowHeight="15"/>
  <cols>
    <col min="1" max="1" width="9.140625" style="161"/>
    <col min="2" max="2" width="11.85546875" style="161" customWidth="1"/>
    <col min="3" max="3" width="9.140625" style="161"/>
    <col min="4" max="4" width="13.28515625" style="161" customWidth="1"/>
    <col min="5" max="5" width="70.85546875" style="161" customWidth="1"/>
    <col min="6" max="16384" width="9.140625" style="161"/>
  </cols>
  <sheetData>
    <row r="1" spans="1:5">
      <c r="A1" s="162" t="s">
        <v>4</v>
      </c>
      <c r="B1" s="163" t="s">
        <v>5</v>
      </c>
      <c r="C1" s="163" t="s">
        <v>6</v>
      </c>
      <c r="D1" s="176" t="s">
        <v>7</v>
      </c>
      <c r="E1" s="163" t="s">
        <v>8</v>
      </c>
    </row>
    <row r="2" spans="1:5">
      <c r="A2" s="164" t="s">
        <v>9</v>
      </c>
      <c r="B2" s="167" t="s">
        <v>484</v>
      </c>
      <c r="C2" s="52"/>
      <c r="D2" s="179"/>
      <c r="E2" s="182" t="s">
        <v>499</v>
      </c>
    </row>
    <row r="3" spans="1:5">
      <c r="A3" s="164"/>
      <c r="B3" s="167"/>
      <c r="C3" s="52"/>
      <c r="D3" s="179"/>
      <c r="E3" s="182" t="s">
        <v>278</v>
      </c>
    </row>
    <row r="4" spans="1:5">
      <c r="A4" s="164"/>
      <c r="B4" s="167"/>
      <c r="C4" s="52"/>
      <c r="D4" s="179"/>
      <c r="E4" s="182" t="s">
        <v>346</v>
      </c>
    </row>
    <row r="5" spans="1:5">
      <c r="A5" s="164"/>
      <c r="B5" s="167"/>
      <c r="C5" s="52"/>
      <c r="D5" s="179"/>
      <c r="E5" s="182" t="s">
        <v>347</v>
      </c>
    </row>
    <row r="6" spans="1:5">
      <c r="A6" s="164"/>
      <c r="B6" s="167"/>
      <c r="C6" s="52"/>
      <c r="D6" s="179"/>
      <c r="E6" s="182" t="s">
        <v>287</v>
      </c>
    </row>
    <row r="7" spans="1:5">
      <c r="A7" s="164"/>
      <c r="B7" s="167"/>
      <c r="C7" s="52"/>
      <c r="D7" s="179"/>
      <c r="E7" s="182" t="s">
        <v>287</v>
      </c>
    </row>
    <row r="8" spans="1:5">
      <c r="A8" s="164"/>
      <c r="B8" s="167"/>
      <c r="C8" s="52"/>
      <c r="D8" s="179"/>
      <c r="E8" s="182" t="s">
        <v>287</v>
      </c>
    </row>
    <row r="9" spans="1:5">
      <c r="A9" s="164"/>
      <c r="B9" s="167"/>
      <c r="C9" s="52"/>
      <c r="D9" s="179"/>
      <c r="E9" s="182" t="s">
        <v>287</v>
      </c>
    </row>
    <row r="10" spans="1:5">
      <c r="A10" s="164"/>
      <c r="B10" s="167"/>
      <c r="C10" s="52"/>
      <c r="D10" s="179"/>
      <c r="E10" s="182" t="s">
        <v>287</v>
      </c>
    </row>
    <row r="11" spans="1:5">
      <c r="A11" s="164"/>
      <c r="B11" s="167"/>
      <c r="C11" s="52"/>
      <c r="D11" s="179"/>
      <c r="E11" s="182" t="s">
        <v>287</v>
      </c>
    </row>
    <row r="12" spans="1:5">
      <c r="A12" s="164"/>
      <c r="B12" s="167"/>
      <c r="C12" s="52"/>
      <c r="D12" s="179"/>
      <c r="E12" s="182" t="s">
        <v>288</v>
      </c>
    </row>
    <row r="13" spans="1:5">
      <c r="A13" s="164"/>
      <c r="B13" s="167"/>
      <c r="C13" s="52"/>
      <c r="D13" s="179"/>
      <c r="E13" s="182" t="s">
        <v>287</v>
      </c>
    </row>
    <row r="14" spans="1:5">
      <c r="A14" s="164"/>
      <c r="B14" s="167"/>
      <c r="C14" s="52"/>
      <c r="D14" s="179"/>
      <c r="E14" s="182" t="s">
        <v>287</v>
      </c>
    </row>
    <row r="15" spans="1:5">
      <c r="A15" s="164"/>
      <c r="B15" s="167"/>
      <c r="C15" s="52"/>
      <c r="D15" s="179"/>
      <c r="E15" s="182" t="s">
        <v>287</v>
      </c>
    </row>
    <row r="16" spans="1:5">
      <c r="A16" s="164"/>
      <c r="B16" s="167"/>
      <c r="C16" s="52"/>
      <c r="D16" s="179"/>
      <c r="E16" s="182" t="s">
        <v>212</v>
      </c>
    </row>
    <row r="17" spans="1:5">
      <c r="A17" s="164"/>
      <c r="B17" s="167"/>
      <c r="C17" s="181"/>
      <c r="D17" s="179"/>
      <c r="E17" s="182" t="s">
        <v>295</v>
      </c>
    </row>
    <row r="18" spans="1:5">
      <c r="A18" s="164"/>
      <c r="B18" s="167"/>
      <c r="C18" s="181"/>
      <c r="D18" s="179"/>
      <c r="E18" s="182" t="s">
        <v>295</v>
      </c>
    </row>
    <row r="19" spans="1:5">
      <c r="A19" s="164"/>
      <c r="B19" s="167"/>
      <c r="C19" s="181"/>
      <c r="D19" s="179"/>
      <c r="E19" s="182" t="s">
        <v>295</v>
      </c>
    </row>
    <row r="20" spans="1:5">
      <c r="A20" s="164"/>
      <c r="B20" s="167"/>
      <c r="C20" s="181"/>
      <c r="D20" s="179"/>
      <c r="E20" s="182" t="s">
        <v>295</v>
      </c>
    </row>
    <row r="21" spans="1:5">
      <c r="A21" s="164"/>
      <c r="B21" s="167"/>
      <c r="C21" s="181"/>
      <c r="D21" s="179"/>
      <c r="E21" s="182" t="s">
        <v>295</v>
      </c>
    </row>
    <row r="22" spans="1:5">
      <c r="A22" s="164"/>
      <c r="B22" s="167"/>
      <c r="C22" s="181"/>
      <c r="D22" s="179"/>
      <c r="E22" s="182"/>
    </row>
    <row r="23" spans="1:5">
      <c r="A23" s="164"/>
      <c r="B23" s="167"/>
      <c r="C23" s="181"/>
      <c r="D23" s="179"/>
      <c r="E23" s="182"/>
    </row>
    <row r="24" spans="1:5">
      <c r="A24" s="162" t="s">
        <v>12</v>
      </c>
      <c r="B24" s="162"/>
      <c r="C24" s="168"/>
      <c r="D24" s="169">
        <f>SUM(D2:D23)</f>
        <v>0</v>
      </c>
      <c r="E24" s="170"/>
    </row>
    <row r="25" spans="1:5">
      <c r="A25" s="171" t="s">
        <v>13</v>
      </c>
      <c r="B25" s="171"/>
      <c r="C25" s="165"/>
      <c r="D25" s="166"/>
      <c r="E25" s="171" t="s">
        <v>296</v>
      </c>
    </row>
    <row r="26" spans="1:5">
      <c r="A26" s="162" t="s">
        <v>15</v>
      </c>
      <c r="B26" s="162"/>
      <c r="C26" s="168"/>
      <c r="D26" s="169">
        <f>D25</f>
        <v>0</v>
      </c>
      <c r="E26" s="162"/>
    </row>
    <row r="27" spans="1:5">
      <c r="A27" s="171" t="s">
        <v>16</v>
      </c>
      <c r="B27" s="171"/>
      <c r="C27" s="174"/>
      <c r="D27" s="166"/>
      <c r="E27" s="180" t="s">
        <v>546</v>
      </c>
    </row>
    <row r="28" spans="1:5">
      <c r="A28" s="171"/>
      <c r="B28" s="171"/>
      <c r="C28" s="174"/>
      <c r="D28" s="166"/>
      <c r="E28" s="180" t="s">
        <v>547</v>
      </c>
    </row>
    <row r="29" spans="1:5">
      <c r="A29" s="171"/>
      <c r="B29" s="171"/>
      <c r="C29" s="174"/>
      <c r="D29" s="166"/>
      <c r="E29" s="180" t="s">
        <v>548</v>
      </c>
    </row>
    <row r="30" spans="1:5">
      <c r="A30" s="171"/>
      <c r="B30" s="171"/>
      <c r="C30" s="174"/>
      <c r="D30" s="166"/>
      <c r="E30" s="180" t="s">
        <v>287</v>
      </c>
    </row>
    <row r="31" spans="1:5">
      <c r="A31" s="171"/>
      <c r="B31" s="171"/>
      <c r="C31" s="174"/>
      <c r="D31" s="166"/>
      <c r="E31" s="180" t="s">
        <v>350</v>
      </c>
    </row>
    <row r="32" spans="1:5">
      <c r="A32" s="171"/>
      <c r="B32" s="171"/>
      <c r="C32" s="174"/>
      <c r="D32" s="166"/>
      <c r="E32" s="180"/>
    </row>
    <row r="33" spans="1:5">
      <c r="A33" s="162" t="s">
        <v>17</v>
      </c>
      <c r="B33" s="162"/>
      <c r="C33" s="168"/>
      <c r="D33" s="169">
        <f>SUM(D27:D32)</f>
        <v>0</v>
      </c>
      <c r="E33" s="172"/>
    </row>
    <row r="34" spans="1:5">
      <c r="A34" s="171" t="s">
        <v>18</v>
      </c>
      <c r="B34" s="162"/>
      <c r="C34" s="198"/>
      <c r="D34" s="193"/>
      <c r="E34" s="171" t="s">
        <v>344</v>
      </c>
    </row>
    <row r="35" spans="1:5">
      <c r="A35" s="171"/>
      <c r="B35" s="162"/>
      <c r="C35" s="198"/>
      <c r="D35" s="193"/>
      <c r="E35" s="171" t="s">
        <v>344</v>
      </c>
    </row>
    <row r="36" spans="1:5">
      <c r="A36" s="171"/>
      <c r="B36" s="162"/>
      <c r="C36" s="198"/>
      <c r="D36" s="193"/>
      <c r="E36" s="171" t="s">
        <v>344</v>
      </c>
    </row>
    <row r="37" spans="1:5">
      <c r="A37" s="171"/>
      <c r="B37" s="162"/>
      <c r="C37" s="199"/>
      <c r="D37" s="193"/>
      <c r="E37" s="171" t="s">
        <v>344</v>
      </c>
    </row>
    <row r="38" spans="1:5">
      <c r="A38" s="171"/>
      <c r="B38" s="162"/>
      <c r="C38" s="199"/>
      <c r="D38" s="193"/>
      <c r="E38" s="171" t="s">
        <v>344</v>
      </c>
    </row>
    <row r="39" spans="1:5">
      <c r="A39" s="172"/>
      <c r="B39" s="171"/>
      <c r="C39" s="174"/>
      <c r="D39" s="166"/>
      <c r="E39" s="171" t="s">
        <v>344</v>
      </c>
    </row>
    <row r="40" spans="1:5">
      <c r="A40" s="171"/>
      <c r="B40" s="171"/>
      <c r="C40" s="174"/>
      <c r="D40" s="166"/>
      <c r="E40" s="171" t="s">
        <v>344</v>
      </c>
    </row>
    <row r="41" spans="1:5">
      <c r="A41" s="171"/>
      <c r="B41" s="171"/>
      <c r="C41" s="174"/>
      <c r="D41" s="166"/>
      <c r="E41" s="171" t="s">
        <v>344</v>
      </c>
    </row>
    <row r="42" spans="1:5">
      <c r="A42" s="171"/>
      <c r="B42" s="171"/>
      <c r="C42" s="174"/>
      <c r="D42" s="166"/>
      <c r="E42" s="171"/>
    </row>
    <row r="43" spans="1:5">
      <c r="A43" s="162" t="s">
        <v>19</v>
      </c>
      <c r="B43" s="162"/>
      <c r="C43" s="168"/>
      <c r="D43" s="169">
        <f>SUM(D34:D41)</f>
        <v>0</v>
      </c>
      <c r="E43" s="172"/>
    </row>
    <row r="44" spans="1:5">
      <c r="A44" s="171" t="s">
        <v>20</v>
      </c>
      <c r="B44" s="171"/>
      <c r="C44" s="174"/>
      <c r="D44" s="166"/>
      <c r="E44" s="171" t="s">
        <v>117</v>
      </c>
    </row>
    <row r="45" spans="1:5">
      <c r="A45" s="162" t="s">
        <v>22</v>
      </c>
      <c r="B45" s="162"/>
      <c r="C45" s="168"/>
      <c r="D45" s="169">
        <f>D44</f>
        <v>0</v>
      </c>
      <c r="E45" s="162"/>
    </row>
    <row r="46" spans="1:5">
      <c r="A46" s="171" t="s">
        <v>23</v>
      </c>
      <c r="B46" s="171"/>
      <c r="C46" s="165"/>
      <c r="D46" s="173"/>
      <c r="E46" s="182" t="s">
        <v>291</v>
      </c>
    </row>
    <row r="47" spans="1:5">
      <c r="A47" s="164"/>
      <c r="B47" s="171"/>
      <c r="C47" s="165"/>
      <c r="D47" s="166"/>
      <c r="E47" s="182" t="s">
        <v>298</v>
      </c>
    </row>
    <row r="48" spans="1:5">
      <c r="A48" s="162" t="s">
        <v>25</v>
      </c>
      <c r="B48" s="162"/>
      <c r="C48" s="168"/>
      <c r="D48" s="169">
        <f>SUM(D46:D47)</f>
        <v>0</v>
      </c>
      <c r="E48" s="172"/>
    </row>
    <row r="49" spans="1:5">
      <c r="A49" s="172" t="s">
        <v>88</v>
      </c>
      <c r="B49" s="172"/>
      <c r="C49" s="172"/>
      <c r="D49" s="177"/>
      <c r="E49" s="172" t="s">
        <v>118</v>
      </c>
    </row>
    <row r="50" spans="1:5">
      <c r="A50" s="172" t="s">
        <v>89</v>
      </c>
      <c r="B50" s="172"/>
      <c r="C50" s="172"/>
      <c r="D50" s="178">
        <f>D49</f>
        <v>0</v>
      </c>
      <c r="E50" s="172"/>
    </row>
    <row r="51" spans="1:5">
      <c r="D51" s="175">
        <f>D24+D26+D33+D43+D45+D48+D50</f>
        <v>0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94"/>
  <sheetViews>
    <sheetView topLeftCell="A163" workbookViewId="0">
      <selection activeCell="C192" sqref="C192:D192"/>
    </sheetView>
  </sheetViews>
  <sheetFormatPr defaultRowHeight="15"/>
  <cols>
    <col min="1" max="1" width="25.42578125" style="161" customWidth="1"/>
    <col min="2" max="3" width="9.140625" style="161"/>
    <col min="4" max="4" width="13.42578125" style="161" customWidth="1"/>
    <col min="5" max="5" width="95.7109375" style="161" bestFit="1" customWidth="1"/>
    <col min="6" max="16384" width="9.140625" style="161"/>
  </cols>
  <sheetData>
    <row r="1" spans="1:5">
      <c r="A1" s="129" t="s">
        <v>239</v>
      </c>
      <c r="B1" s="129"/>
      <c r="C1" s="129"/>
      <c r="D1" s="129"/>
    </row>
    <row r="2" spans="1:5">
      <c r="A2" s="129" t="s">
        <v>1</v>
      </c>
      <c r="B2" s="129"/>
      <c r="C2" s="129"/>
      <c r="D2" s="129"/>
    </row>
    <row r="3" spans="1:5">
      <c r="A3" s="129"/>
      <c r="B3" s="129"/>
      <c r="C3" s="129"/>
      <c r="D3" s="129"/>
    </row>
    <row r="4" spans="1:5">
      <c r="A4" s="129" t="s">
        <v>2</v>
      </c>
      <c r="B4" s="129"/>
      <c r="C4" s="129"/>
      <c r="D4" s="129"/>
    </row>
    <row r="5" spans="1:5">
      <c r="A5" s="129" t="s">
        <v>28</v>
      </c>
      <c r="B5" s="129"/>
      <c r="C5" s="129"/>
      <c r="D5" s="129"/>
    </row>
    <row r="6" spans="1:5">
      <c r="A6" s="129"/>
      <c r="B6" s="129"/>
      <c r="C6" s="129"/>
      <c r="D6" s="129"/>
    </row>
    <row r="7" spans="1:5">
      <c r="A7" s="129"/>
      <c r="B7" s="129"/>
      <c r="C7" s="129"/>
      <c r="D7" s="129"/>
    </row>
    <row r="8" spans="1:5">
      <c r="A8" s="129" t="s">
        <v>483</v>
      </c>
      <c r="B8" s="129"/>
      <c r="C8" s="129"/>
      <c r="D8" s="155" t="s">
        <v>571</v>
      </c>
      <c r="E8" s="71">
        <v>2021</v>
      </c>
    </row>
    <row r="10" spans="1:5">
      <c r="A10" s="162" t="s">
        <v>4</v>
      </c>
      <c r="B10" s="163" t="s">
        <v>5</v>
      </c>
      <c r="C10" s="163" t="s">
        <v>6</v>
      </c>
      <c r="D10" s="163" t="s">
        <v>7</v>
      </c>
      <c r="E10" s="162" t="s">
        <v>8</v>
      </c>
    </row>
    <row r="11" spans="1:5">
      <c r="A11" s="164" t="s">
        <v>29</v>
      </c>
      <c r="B11" s="163"/>
      <c r="C11" s="174"/>
      <c r="D11" s="142"/>
      <c r="E11" s="171" t="s">
        <v>584</v>
      </c>
    </row>
    <row r="12" spans="1:5">
      <c r="A12" s="143" t="s">
        <v>30</v>
      </c>
      <c r="B12" s="163"/>
      <c r="C12" s="163"/>
      <c r="D12" s="169">
        <f>SUM(D11:D11)</f>
        <v>0</v>
      </c>
      <c r="E12" s="162"/>
    </row>
    <row r="13" spans="1:5">
      <c r="A13" s="69" t="s">
        <v>96</v>
      </c>
      <c r="B13" s="167"/>
      <c r="C13" s="172"/>
      <c r="D13" s="172"/>
      <c r="E13" s="161" t="s">
        <v>596</v>
      </c>
    </row>
    <row r="14" spans="1:5">
      <c r="A14" s="69"/>
      <c r="B14" s="167"/>
      <c r="C14" s="142"/>
      <c r="D14" s="166"/>
      <c r="E14" s="171" t="s">
        <v>575</v>
      </c>
    </row>
    <row r="15" spans="1:5">
      <c r="A15" s="143" t="s">
        <v>97</v>
      </c>
      <c r="B15" s="167"/>
      <c r="C15" s="167"/>
      <c r="D15" s="169">
        <f>SUM(D13:D14)</f>
        <v>0</v>
      </c>
      <c r="E15" s="171"/>
    </row>
    <row r="16" spans="1:5">
      <c r="A16" s="164" t="s">
        <v>31</v>
      </c>
      <c r="B16" s="167"/>
      <c r="C16" s="174"/>
      <c r="D16" s="179"/>
      <c r="E16" s="171" t="s">
        <v>526</v>
      </c>
    </row>
    <row r="17" spans="1:5">
      <c r="A17" s="164"/>
      <c r="B17" s="167"/>
      <c r="C17" s="174"/>
      <c r="D17" s="179"/>
      <c r="E17" s="171" t="s">
        <v>555</v>
      </c>
    </row>
    <row r="18" spans="1:5">
      <c r="A18" s="143" t="s">
        <v>32</v>
      </c>
      <c r="B18" s="163"/>
      <c r="C18" s="144"/>
      <c r="D18" s="169">
        <f>SUM(D16:D17)</f>
        <v>0</v>
      </c>
      <c r="E18" s="162"/>
    </row>
    <row r="19" spans="1:5">
      <c r="A19" s="164" t="s">
        <v>33</v>
      </c>
      <c r="B19" s="167"/>
      <c r="C19" s="174"/>
      <c r="D19" s="166"/>
      <c r="E19" s="171" t="s">
        <v>417</v>
      </c>
    </row>
    <row r="20" spans="1:5">
      <c r="A20" s="143" t="s">
        <v>34</v>
      </c>
      <c r="B20" s="163"/>
      <c r="C20" s="144"/>
      <c r="D20" s="169">
        <f>SUM(D19:D19)</f>
        <v>0</v>
      </c>
      <c r="E20" s="162"/>
    </row>
    <row r="21" spans="1:5">
      <c r="A21" s="164" t="s">
        <v>35</v>
      </c>
      <c r="B21" s="163"/>
      <c r="C21" s="207"/>
      <c r="D21" s="68"/>
      <c r="E21" s="171" t="s">
        <v>525</v>
      </c>
    </row>
    <row r="22" spans="1:5">
      <c r="A22" s="143" t="s">
        <v>36</v>
      </c>
      <c r="B22" s="162"/>
      <c r="C22" s="145"/>
      <c r="D22" s="169">
        <f>SUM(D21:D21)</f>
        <v>0</v>
      </c>
      <c r="E22" s="162"/>
    </row>
    <row r="23" spans="1:5">
      <c r="A23" s="164" t="s">
        <v>37</v>
      </c>
      <c r="B23" s="162"/>
      <c r="C23" s="215"/>
      <c r="D23" s="68"/>
      <c r="E23" s="206" t="s">
        <v>563</v>
      </c>
    </row>
    <row r="24" spans="1:5">
      <c r="A24" s="164"/>
      <c r="B24" s="162"/>
      <c r="C24" s="215"/>
      <c r="D24" s="68"/>
      <c r="E24" s="216" t="s">
        <v>600</v>
      </c>
    </row>
    <row r="25" spans="1:5">
      <c r="A25" s="143" t="s">
        <v>38</v>
      </c>
      <c r="B25" s="162"/>
      <c r="C25" s="145"/>
      <c r="D25" s="169">
        <f>SUM(D23:D24)</f>
        <v>0</v>
      </c>
      <c r="E25" s="162"/>
    </row>
    <row r="26" spans="1:5">
      <c r="A26" s="69" t="s">
        <v>511</v>
      </c>
      <c r="B26" s="171"/>
      <c r="C26" s="64"/>
      <c r="D26" s="166"/>
      <c r="E26" s="171"/>
    </row>
    <row r="27" spans="1:5">
      <c r="A27" s="143" t="s">
        <v>378</v>
      </c>
      <c r="B27" s="162"/>
      <c r="C27" s="145"/>
      <c r="D27" s="169">
        <f>D26</f>
        <v>0</v>
      </c>
      <c r="E27" s="162"/>
    </row>
    <row r="28" spans="1:5">
      <c r="A28" s="164" t="s">
        <v>39</v>
      </c>
      <c r="B28" s="171"/>
      <c r="C28" s="172"/>
      <c r="D28" s="172"/>
      <c r="E28" s="161" t="s">
        <v>595</v>
      </c>
    </row>
    <row r="29" spans="1:5">
      <c r="A29" s="164"/>
      <c r="B29" s="171"/>
      <c r="C29" s="174"/>
      <c r="D29" s="146"/>
      <c r="E29" s="171" t="s">
        <v>544</v>
      </c>
    </row>
    <row r="30" spans="1:5">
      <c r="A30" s="164"/>
      <c r="B30" s="171"/>
      <c r="C30" s="174"/>
      <c r="D30" s="146"/>
      <c r="E30" s="171" t="s">
        <v>412</v>
      </c>
    </row>
    <row r="31" spans="1:5">
      <c r="A31" s="164"/>
      <c r="B31" s="171"/>
      <c r="C31" s="174"/>
      <c r="D31" s="146"/>
      <c r="E31" s="171" t="s">
        <v>522</v>
      </c>
    </row>
    <row r="32" spans="1:5">
      <c r="A32" s="164"/>
      <c r="B32" s="171"/>
      <c r="C32" s="174"/>
      <c r="D32" s="146"/>
      <c r="E32" s="171" t="s">
        <v>523</v>
      </c>
    </row>
    <row r="33" spans="1:5">
      <c r="A33" s="164"/>
      <c r="B33" s="171"/>
      <c r="C33" s="174"/>
      <c r="D33" s="146"/>
      <c r="E33" s="171" t="s">
        <v>601</v>
      </c>
    </row>
    <row r="34" spans="1:5">
      <c r="A34" s="164"/>
      <c r="B34" s="171"/>
      <c r="C34" s="174"/>
      <c r="D34" s="146"/>
      <c r="E34" s="171" t="s">
        <v>412</v>
      </c>
    </row>
    <row r="35" spans="1:5">
      <c r="A35" s="164"/>
      <c r="B35" s="171"/>
      <c r="C35" s="174"/>
      <c r="D35" s="146"/>
      <c r="E35" s="171" t="s">
        <v>602</v>
      </c>
    </row>
    <row r="36" spans="1:5">
      <c r="A36" s="164"/>
      <c r="B36" s="171"/>
      <c r="C36" s="174"/>
      <c r="D36" s="146"/>
      <c r="E36" s="171" t="s">
        <v>604</v>
      </c>
    </row>
    <row r="37" spans="1:5">
      <c r="A37" s="164"/>
      <c r="B37" s="171"/>
      <c r="C37" s="174"/>
      <c r="D37" s="146"/>
      <c r="E37" s="171" t="s">
        <v>604</v>
      </c>
    </row>
    <row r="38" spans="1:5">
      <c r="A38" s="164"/>
      <c r="B38" s="171"/>
      <c r="C38" s="174"/>
      <c r="D38" s="146"/>
      <c r="E38" s="171" t="s">
        <v>604</v>
      </c>
    </row>
    <row r="39" spans="1:5">
      <c r="A39" s="164"/>
      <c r="B39" s="171"/>
      <c r="C39" s="174"/>
      <c r="D39" s="146"/>
      <c r="E39" s="171" t="s">
        <v>604</v>
      </c>
    </row>
    <row r="40" spans="1:5">
      <c r="A40" s="162" t="s">
        <v>40</v>
      </c>
      <c r="B40" s="162"/>
      <c r="C40" s="168"/>
      <c r="D40" s="169">
        <f>SUM(D28:D39)</f>
        <v>0</v>
      </c>
      <c r="E40" s="171"/>
    </row>
    <row r="41" spans="1:5">
      <c r="A41" s="171" t="s">
        <v>41</v>
      </c>
      <c r="B41" s="162"/>
      <c r="C41" s="207"/>
      <c r="D41" s="219"/>
      <c r="E41" s="171" t="s">
        <v>594</v>
      </c>
    </row>
    <row r="42" spans="1:5">
      <c r="A42" s="171"/>
      <c r="B42" s="162"/>
      <c r="C42" s="207"/>
      <c r="D42" s="219"/>
      <c r="E42" s="171" t="s">
        <v>540</v>
      </c>
    </row>
    <row r="43" spans="1:5">
      <c r="A43" s="171"/>
      <c r="B43" s="162"/>
      <c r="C43" s="217"/>
      <c r="D43" s="179"/>
      <c r="E43" s="171" t="s">
        <v>520</v>
      </c>
    </row>
    <row r="44" spans="1:5">
      <c r="A44" s="171"/>
      <c r="B44" s="171"/>
      <c r="C44" s="174"/>
      <c r="D44" s="54"/>
      <c r="E44" s="171" t="s">
        <v>520</v>
      </c>
    </row>
    <row r="45" spans="1:5">
      <c r="A45" s="171"/>
      <c r="B45" s="171"/>
      <c r="C45" s="174"/>
      <c r="D45" s="54"/>
      <c r="E45" s="171" t="s">
        <v>594</v>
      </c>
    </row>
    <row r="46" spans="1:5">
      <c r="A46" s="171"/>
      <c r="B46" s="171"/>
      <c r="C46" s="174"/>
      <c r="D46" s="54"/>
      <c r="E46" s="171" t="s">
        <v>594</v>
      </c>
    </row>
    <row r="47" spans="1:5">
      <c r="A47" s="171"/>
      <c r="B47" s="171"/>
      <c r="C47" s="174"/>
      <c r="D47" s="54"/>
      <c r="E47" s="171" t="s">
        <v>521</v>
      </c>
    </row>
    <row r="48" spans="1:5">
      <c r="A48" s="171"/>
      <c r="B48" s="171"/>
      <c r="C48" s="174"/>
      <c r="D48" s="54"/>
      <c r="E48" s="171" t="s">
        <v>599</v>
      </c>
    </row>
    <row r="49" spans="1:5">
      <c r="A49" s="171"/>
      <c r="B49" s="171"/>
      <c r="C49" s="174"/>
      <c r="D49" s="179"/>
      <c r="E49" s="171" t="s">
        <v>581</v>
      </c>
    </row>
    <row r="50" spans="1:5">
      <c r="A50" s="171"/>
      <c r="B50" s="171"/>
      <c r="C50" s="174"/>
      <c r="D50" s="179"/>
      <c r="E50" s="171" t="s">
        <v>582</v>
      </c>
    </row>
    <row r="51" spans="1:5">
      <c r="A51" s="171"/>
      <c r="B51" s="171"/>
      <c r="C51" s="174"/>
      <c r="D51" s="179"/>
      <c r="E51" s="171" t="s">
        <v>520</v>
      </c>
    </row>
    <row r="52" spans="1:5">
      <c r="A52" s="171"/>
      <c r="B52" s="171"/>
      <c r="C52" s="174"/>
      <c r="D52" s="179"/>
      <c r="E52" s="171" t="s">
        <v>540</v>
      </c>
    </row>
    <row r="53" spans="1:5">
      <c r="A53" s="171"/>
      <c r="B53" s="171"/>
      <c r="C53" s="174"/>
      <c r="D53" s="179"/>
      <c r="E53" s="171" t="s">
        <v>521</v>
      </c>
    </row>
    <row r="54" spans="1:5">
      <c r="A54" s="171"/>
      <c r="B54" s="171"/>
      <c r="C54" s="174"/>
      <c r="D54" s="179"/>
      <c r="E54" s="171" t="s">
        <v>585</v>
      </c>
    </row>
    <row r="55" spans="1:5">
      <c r="A55" s="171"/>
      <c r="B55" s="171"/>
      <c r="C55" s="174"/>
      <c r="D55" s="179"/>
      <c r="E55" s="171" t="s">
        <v>594</v>
      </c>
    </row>
    <row r="56" spans="1:5">
      <c r="A56" s="171"/>
      <c r="B56" s="171"/>
      <c r="C56" s="174"/>
      <c r="D56" s="179"/>
      <c r="E56" s="171" t="s">
        <v>603</v>
      </c>
    </row>
    <row r="57" spans="1:5">
      <c r="A57" s="171"/>
      <c r="B57" s="171"/>
      <c r="C57" s="174"/>
      <c r="D57" s="179"/>
      <c r="E57" s="171" t="s">
        <v>605</v>
      </c>
    </row>
    <row r="58" spans="1:5">
      <c r="A58" s="171"/>
      <c r="B58" s="171"/>
      <c r="C58" s="174"/>
      <c r="D58" s="179"/>
      <c r="E58" s="171" t="s">
        <v>520</v>
      </c>
    </row>
    <row r="59" spans="1:5">
      <c r="A59" s="171"/>
      <c r="B59" s="171"/>
      <c r="C59" s="174"/>
      <c r="D59" s="166"/>
      <c r="E59" s="171" t="s">
        <v>520</v>
      </c>
    </row>
    <row r="60" spans="1:5">
      <c r="A60" s="171"/>
      <c r="B60" s="171"/>
      <c r="C60" s="174"/>
      <c r="D60" s="166"/>
      <c r="E60" s="171" t="s">
        <v>607</v>
      </c>
    </row>
    <row r="61" spans="1:5">
      <c r="A61" s="171"/>
      <c r="B61" s="171"/>
      <c r="C61" s="174"/>
      <c r="D61" s="166"/>
      <c r="E61" s="171" t="s">
        <v>520</v>
      </c>
    </row>
    <row r="62" spans="1:5">
      <c r="A62" s="171"/>
      <c r="B62" s="171"/>
      <c r="C62" s="174"/>
      <c r="D62" s="166"/>
      <c r="E62" s="171" t="s">
        <v>520</v>
      </c>
    </row>
    <row r="63" spans="1:5">
      <c r="A63" s="171"/>
      <c r="B63" s="171"/>
      <c r="C63" s="174"/>
      <c r="D63" s="166"/>
      <c r="E63" s="171" t="s">
        <v>520</v>
      </c>
    </row>
    <row r="64" spans="1:5">
      <c r="A64" s="171"/>
      <c r="B64" s="171"/>
      <c r="C64" s="174"/>
      <c r="D64" s="166"/>
      <c r="E64" s="171" t="s">
        <v>608</v>
      </c>
    </row>
    <row r="65" spans="1:5">
      <c r="A65" s="162" t="s">
        <v>42</v>
      </c>
      <c r="B65" s="162"/>
      <c r="C65" s="168"/>
      <c r="D65" s="169">
        <f>SUM(D41:D64)</f>
        <v>0</v>
      </c>
      <c r="E65" s="162"/>
    </row>
    <row r="66" spans="1:5">
      <c r="A66" s="171" t="s">
        <v>43</v>
      </c>
      <c r="B66" s="162"/>
      <c r="C66" s="207"/>
      <c r="D66" s="193"/>
      <c r="E66" s="171" t="s">
        <v>572</v>
      </c>
    </row>
    <row r="67" spans="1:5">
      <c r="A67" s="171"/>
      <c r="B67" s="162"/>
      <c r="C67" s="207"/>
      <c r="D67" s="193"/>
      <c r="E67" s="171" t="s">
        <v>572</v>
      </c>
    </row>
    <row r="68" spans="1:5">
      <c r="A68" s="171"/>
      <c r="B68" s="162"/>
      <c r="C68" s="207"/>
      <c r="D68" s="193"/>
      <c r="E68" s="171" t="s">
        <v>572</v>
      </c>
    </row>
    <row r="69" spans="1:5">
      <c r="A69" s="171"/>
      <c r="B69" s="162"/>
      <c r="C69" s="207"/>
      <c r="D69" s="193"/>
      <c r="E69" s="171" t="s">
        <v>592</v>
      </c>
    </row>
    <row r="70" spans="1:5">
      <c r="A70" s="171"/>
      <c r="B70" s="162"/>
      <c r="C70" s="207"/>
      <c r="D70" s="193"/>
      <c r="E70" s="171" t="s">
        <v>574</v>
      </c>
    </row>
    <row r="71" spans="1:5">
      <c r="A71" s="162"/>
      <c r="B71" s="162"/>
      <c r="C71" s="207"/>
      <c r="D71" s="193"/>
      <c r="E71" s="195" t="s">
        <v>513</v>
      </c>
    </row>
    <row r="72" spans="1:5">
      <c r="A72" s="162"/>
      <c r="B72" s="162"/>
      <c r="C72" s="172"/>
      <c r="D72" s="172"/>
      <c r="E72" s="172" t="s">
        <v>531</v>
      </c>
    </row>
    <row r="73" spans="1:5">
      <c r="B73" s="208"/>
      <c r="C73" s="209"/>
      <c r="D73" s="210"/>
      <c r="E73" s="171" t="s">
        <v>436</v>
      </c>
    </row>
    <row r="74" spans="1:5">
      <c r="A74" s="171"/>
      <c r="B74" s="162"/>
      <c r="C74" s="174"/>
      <c r="D74" s="179"/>
      <c r="E74" s="171" t="s">
        <v>387</v>
      </c>
    </row>
    <row r="75" spans="1:5">
      <c r="A75" s="171"/>
      <c r="B75" s="162"/>
      <c r="C75" s="174"/>
      <c r="D75" s="179"/>
      <c r="E75" s="171" t="s">
        <v>576</v>
      </c>
    </row>
    <row r="76" spans="1:5">
      <c r="A76" s="171"/>
      <c r="B76" s="162"/>
      <c r="C76" s="174"/>
      <c r="D76" s="179"/>
      <c r="E76" s="171" t="s">
        <v>577</v>
      </c>
    </row>
    <row r="77" spans="1:5">
      <c r="A77" s="171"/>
      <c r="B77" s="162"/>
      <c r="C77" s="174"/>
      <c r="D77" s="179"/>
      <c r="E77" s="180" t="s">
        <v>398</v>
      </c>
    </row>
    <row r="78" spans="1:5">
      <c r="A78" s="171"/>
      <c r="B78" s="162"/>
      <c r="C78" s="174"/>
      <c r="D78" s="179"/>
      <c r="E78" s="180" t="s">
        <v>398</v>
      </c>
    </row>
    <row r="79" spans="1:5">
      <c r="A79" s="171"/>
      <c r="B79" s="162"/>
      <c r="C79" s="174"/>
      <c r="D79" s="179"/>
      <c r="E79" s="171" t="s">
        <v>518</v>
      </c>
    </row>
    <row r="80" spans="1:5">
      <c r="A80" s="171"/>
      <c r="B80" s="162"/>
      <c r="C80" s="174"/>
      <c r="D80" s="179"/>
      <c r="E80" s="171" t="s">
        <v>578</v>
      </c>
    </row>
    <row r="81" spans="1:5">
      <c r="A81" s="171"/>
      <c r="B81" s="162"/>
      <c r="C81" s="174"/>
      <c r="D81" s="179"/>
      <c r="E81" s="171" t="s">
        <v>592</v>
      </c>
    </row>
    <row r="82" spans="1:5">
      <c r="A82" s="171"/>
      <c r="B82" s="162"/>
      <c r="C82" s="174"/>
      <c r="D82" s="179"/>
      <c r="E82" s="171" t="s">
        <v>519</v>
      </c>
    </row>
    <row r="83" spans="1:5">
      <c r="A83" s="171"/>
      <c r="B83" s="162"/>
      <c r="C83" s="174"/>
      <c r="D83" s="179"/>
      <c r="E83" s="171" t="s">
        <v>583</v>
      </c>
    </row>
    <row r="84" spans="1:5">
      <c r="A84" s="171"/>
      <c r="B84" s="162"/>
      <c r="C84" s="174"/>
      <c r="D84" s="179"/>
      <c r="E84" s="171" t="s">
        <v>566</v>
      </c>
    </row>
    <row r="85" spans="1:5">
      <c r="A85" s="171"/>
      <c r="B85" s="162"/>
      <c r="C85" s="174"/>
      <c r="D85" s="179"/>
      <c r="E85" s="171" t="s">
        <v>592</v>
      </c>
    </row>
    <row r="86" spans="1:5">
      <c r="A86" s="171"/>
      <c r="B86" s="162"/>
      <c r="C86" s="174"/>
      <c r="D86" s="179"/>
      <c r="E86" s="171" t="s">
        <v>586</v>
      </c>
    </row>
    <row r="87" spans="1:5">
      <c r="A87" s="171"/>
      <c r="B87" s="162"/>
      <c r="C87" s="174"/>
      <c r="D87" s="179"/>
      <c r="E87" s="171" t="s">
        <v>508</v>
      </c>
    </row>
    <row r="88" spans="1:5">
      <c r="A88" s="171"/>
      <c r="B88" s="162"/>
      <c r="C88" s="174"/>
      <c r="D88" s="179"/>
      <c r="E88" s="171" t="s">
        <v>508</v>
      </c>
    </row>
    <row r="89" spans="1:5">
      <c r="A89" s="171"/>
      <c r="B89" s="162"/>
      <c r="C89" s="174"/>
      <c r="D89" s="179"/>
      <c r="E89" s="171" t="s">
        <v>587</v>
      </c>
    </row>
    <row r="90" spans="1:5">
      <c r="A90" s="171"/>
      <c r="B90" s="162"/>
      <c r="C90" s="174"/>
      <c r="D90" s="179"/>
      <c r="E90" s="171" t="s">
        <v>593</v>
      </c>
    </row>
    <row r="91" spans="1:5">
      <c r="A91" s="171"/>
      <c r="B91" s="162"/>
      <c r="C91" s="174"/>
      <c r="D91" s="179"/>
      <c r="E91" s="171" t="s">
        <v>593</v>
      </c>
    </row>
    <row r="92" spans="1:5">
      <c r="A92" s="171"/>
      <c r="B92" s="162"/>
      <c r="C92" s="174"/>
      <c r="D92" s="179"/>
      <c r="E92" s="171" t="s">
        <v>593</v>
      </c>
    </row>
    <row r="93" spans="1:5">
      <c r="A93" s="171"/>
      <c r="B93" s="162"/>
      <c r="C93" s="174"/>
      <c r="D93" s="179"/>
      <c r="E93" s="171" t="s">
        <v>593</v>
      </c>
    </row>
    <row r="94" spans="1:5">
      <c r="A94" s="162" t="s">
        <v>44</v>
      </c>
      <c r="B94" s="162"/>
      <c r="C94" s="168"/>
      <c r="D94" s="37">
        <f>SUM(D66:D93)</f>
        <v>0</v>
      </c>
      <c r="E94" s="172"/>
    </row>
    <row r="95" spans="1:5">
      <c r="A95" s="66" t="s">
        <v>294</v>
      </c>
      <c r="B95" s="162"/>
      <c r="C95" s="207"/>
      <c r="D95" s="68"/>
      <c r="E95" s="172" t="s">
        <v>589</v>
      </c>
    </row>
    <row r="96" spans="1:5">
      <c r="A96" s="162" t="s">
        <v>193</v>
      </c>
      <c r="B96" s="162"/>
      <c r="C96" s="168"/>
      <c r="D96" s="37">
        <f>SUM(D95:D95)</f>
        <v>0</v>
      </c>
      <c r="E96" s="172"/>
    </row>
    <row r="97" spans="1:5">
      <c r="A97" s="171" t="s">
        <v>45</v>
      </c>
      <c r="B97" s="171"/>
      <c r="C97" s="174"/>
      <c r="D97" s="166"/>
      <c r="E97" s="171" t="s">
        <v>136</v>
      </c>
    </row>
    <row r="98" spans="1:5">
      <c r="A98" s="171"/>
      <c r="B98" s="171"/>
      <c r="C98" s="174"/>
      <c r="D98" s="166"/>
      <c r="E98" s="171" t="s">
        <v>136</v>
      </c>
    </row>
    <row r="99" spans="1:5">
      <c r="A99" s="171"/>
      <c r="B99" s="171"/>
      <c r="C99" s="174"/>
      <c r="D99" s="166"/>
      <c r="E99" s="171" t="s">
        <v>191</v>
      </c>
    </row>
    <row r="100" spans="1:5">
      <c r="A100" s="171"/>
      <c r="B100" s="171"/>
      <c r="C100" s="174"/>
      <c r="D100" s="166"/>
      <c r="E100" s="171" t="s">
        <v>136</v>
      </c>
    </row>
    <row r="101" spans="1:5">
      <c r="A101" s="171"/>
      <c r="B101" s="171"/>
      <c r="C101" s="174"/>
      <c r="D101" s="166"/>
      <c r="E101" s="171" t="s">
        <v>136</v>
      </c>
    </row>
    <row r="102" spans="1:5">
      <c r="A102" s="171"/>
      <c r="B102" s="171"/>
      <c r="C102" s="174"/>
      <c r="D102" s="166"/>
      <c r="E102" s="171" t="s">
        <v>136</v>
      </c>
    </row>
    <row r="103" spans="1:5">
      <c r="A103" s="171"/>
      <c r="B103" s="171"/>
      <c r="C103" s="174"/>
      <c r="D103" s="166"/>
      <c r="E103" s="171" t="s">
        <v>136</v>
      </c>
    </row>
    <row r="104" spans="1:5">
      <c r="A104" s="171"/>
      <c r="B104" s="171"/>
      <c r="C104" s="174"/>
      <c r="D104" s="166"/>
      <c r="E104" s="171" t="s">
        <v>136</v>
      </c>
    </row>
    <row r="105" spans="1:5">
      <c r="A105" s="171"/>
      <c r="B105" s="171"/>
      <c r="C105" s="174"/>
      <c r="D105" s="166"/>
      <c r="E105" s="171" t="s">
        <v>136</v>
      </c>
    </row>
    <row r="106" spans="1:5">
      <c r="A106" s="171"/>
      <c r="B106" s="171"/>
      <c r="C106" s="174"/>
      <c r="D106" s="166"/>
      <c r="E106" s="171" t="s">
        <v>136</v>
      </c>
    </row>
    <row r="107" spans="1:5">
      <c r="A107" s="171"/>
      <c r="B107" s="171"/>
      <c r="C107" s="174"/>
      <c r="D107" s="166"/>
      <c r="E107" s="171" t="s">
        <v>136</v>
      </c>
    </row>
    <row r="108" spans="1:5">
      <c r="A108" s="171"/>
      <c r="B108" s="171"/>
      <c r="C108" s="174"/>
      <c r="D108" s="166"/>
      <c r="E108" s="171" t="s">
        <v>136</v>
      </c>
    </row>
    <row r="109" spans="1:5">
      <c r="A109" s="171"/>
      <c r="B109" s="171"/>
      <c r="C109" s="174"/>
      <c r="D109" s="166"/>
      <c r="E109" s="171" t="s">
        <v>136</v>
      </c>
    </row>
    <row r="110" spans="1:5">
      <c r="A110" s="162" t="s">
        <v>47</v>
      </c>
      <c r="B110" s="162"/>
      <c r="C110" s="168"/>
      <c r="D110" s="169">
        <f>SUM(D97:D109)</f>
        <v>0</v>
      </c>
      <c r="E110" s="162"/>
    </row>
    <row r="111" spans="1:5">
      <c r="A111" s="152" t="s">
        <v>487</v>
      </c>
      <c r="B111" s="171"/>
      <c r="C111" s="174"/>
      <c r="D111" s="166"/>
      <c r="E111" s="171"/>
    </row>
    <row r="112" spans="1:5">
      <c r="A112" s="147" t="s">
        <v>68</v>
      </c>
      <c r="B112" s="162"/>
      <c r="C112" s="168"/>
      <c r="D112" s="169">
        <f>SUM(D111:D111)</f>
        <v>0</v>
      </c>
      <c r="E112" s="162"/>
    </row>
    <row r="113" spans="1:5">
      <c r="A113" s="187" t="s">
        <v>486</v>
      </c>
      <c r="B113" s="162"/>
      <c r="C113" s="189"/>
      <c r="D113" s="190"/>
      <c r="E113" s="188"/>
    </row>
    <row r="114" spans="1:5">
      <c r="A114" s="187" t="s">
        <v>489</v>
      </c>
      <c r="B114" s="162"/>
      <c r="C114" s="189"/>
      <c r="D114" s="191">
        <f>SUM(D113)</f>
        <v>0</v>
      </c>
      <c r="E114" s="188"/>
    </row>
    <row r="115" spans="1:5">
      <c r="A115" s="187"/>
      <c r="B115" s="162"/>
      <c r="C115" s="189"/>
      <c r="D115" s="191"/>
      <c r="E115" s="188"/>
    </row>
    <row r="116" spans="1:5">
      <c r="A116" s="200" t="s">
        <v>541</v>
      </c>
      <c r="B116" s="162"/>
      <c r="C116" s="199"/>
      <c r="D116" s="201"/>
      <c r="E116" s="206"/>
    </row>
    <row r="117" spans="1:5">
      <c r="A117" s="187" t="s">
        <v>542</v>
      </c>
      <c r="B117" s="162"/>
      <c r="C117" s="189"/>
      <c r="D117" s="191">
        <f>SUM(D116)</f>
        <v>0</v>
      </c>
      <c r="E117" s="188"/>
    </row>
    <row r="118" spans="1:5">
      <c r="A118" s="147"/>
      <c r="B118" s="162"/>
      <c r="C118" s="168"/>
      <c r="D118" s="169"/>
      <c r="E118" s="162"/>
    </row>
    <row r="119" spans="1:5">
      <c r="A119" s="171" t="s">
        <v>48</v>
      </c>
      <c r="B119" s="171"/>
      <c r="C119" s="174"/>
      <c r="D119" s="179"/>
      <c r="E119" s="171" t="s">
        <v>343</v>
      </c>
    </row>
    <row r="120" spans="1:5">
      <c r="A120" s="162" t="s">
        <v>50</v>
      </c>
      <c r="B120" s="162"/>
      <c r="C120" s="168"/>
      <c r="D120" s="169">
        <f>SUM(D119)</f>
        <v>0</v>
      </c>
      <c r="E120" s="162"/>
    </row>
    <row r="121" spans="1:5">
      <c r="A121" s="135" t="s">
        <v>550</v>
      </c>
      <c r="B121" s="171"/>
      <c r="C121" s="174"/>
      <c r="D121" s="166"/>
      <c r="E121" s="171" t="s">
        <v>500</v>
      </c>
    </row>
    <row r="122" spans="1:5">
      <c r="A122" s="135"/>
      <c r="B122" s="171"/>
      <c r="C122" s="174"/>
      <c r="D122" s="166"/>
      <c r="E122" s="171" t="s">
        <v>385</v>
      </c>
    </row>
    <row r="123" spans="1:5">
      <c r="A123" s="135"/>
      <c r="B123" s="171"/>
      <c r="C123" s="174"/>
      <c r="D123" s="166"/>
      <c r="E123" s="171" t="s">
        <v>140</v>
      </c>
    </row>
    <row r="124" spans="1:5">
      <c r="A124" s="135"/>
      <c r="B124" s="171"/>
      <c r="C124" s="174"/>
      <c r="D124" s="166"/>
      <c r="E124" s="171" t="s">
        <v>500</v>
      </c>
    </row>
    <row r="125" spans="1:5">
      <c r="A125" s="135"/>
      <c r="B125" s="171"/>
      <c r="C125" s="174"/>
      <c r="D125" s="166"/>
      <c r="E125" s="171" t="s">
        <v>500</v>
      </c>
    </row>
    <row r="126" spans="1:5">
      <c r="A126" s="135"/>
      <c r="B126" s="171"/>
      <c r="C126" s="174"/>
      <c r="D126" s="166"/>
      <c r="E126" s="171" t="s">
        <v>500</v>
      </c>
    </row>
    <row r="127" spans="1:5">
      <c r="A127" s="135"/>
      <c r="B127" s="171"/>
      <c r="C127" s="174"/>
      <c r="D127" s="166"/>
      <c r="E127" s="171" t="s">
        <v>500</v>
      </c>
    </row>
    <row r="128" spans="1:5">
      <c r="A128" s="135"/>
      <c r="B128" s="171"/>
      <c r="C128" s="174"/>
      <c r="D128" s="166"/>
      <c r="E128" s="171" t="s">
        <v>140</v>
      </c>
    </row>
    <row r="129" spans="1:5">
      <c r="A129" s="135"/>
      <c r="B129" s="171"/>
      <c r="C129" s="174"/>
      <c r="D129" s="166"/>
      <c r="E129" s="171" t="s">
        <v>500</v>
      </c>
    </row>
    <row r="130" spans="1:5">
      <c r="A130" s="135"/>
      <c r="B130" s="171"/>
      <c r="C130" s="174"/>
      <c r="D130" s="166"/>
      <c r="E130" s="171" t="s">
        <v>500</v>
      </c>
    </row>
    <row r="131" spans="1:5">
      <c r="A131" s="135"/>
      <c r="B131" s="171"/>
      <c r="C131" s="174"/>
      <c r="D131" s="166"/>
      <c r="E131" s="171" t="s">
        <v>140</v>
      </c>
    </row>
    <row r="132" spans="1:5">
      <c r="A132" s="135"/>
      <c r="B132" s="171"/>
      <c r="C132" s="174"/>
      <c r="D132" s="166"/>
      <c r="E132" s="171" t="s">
        <v>140</v>
      </c>
    </row>
    <row r="133" spans="1:5">
      <c r="A133" s="162" t="s">
        <v>51</v>
      </c>
      <c r="B133" s="162"/>
      <c r="C133" s="168"/>
      <c r="D133" s="169">
        <f>SUM(D121:D132)</f>
        <v>0</v>
      </c>
      <c r="E133" s="162"/>
    </row>
    <row r="134" spans="1:5">
      <c r="A134" s="202" t="s">
        <v>551</v>
      </c>
      <c r="B134" s="202"/>
      <c r="C134" s="203"/>
      <c r="D134" s="204"/>
      <c r="E134" s="202"/>
    </row>
    <row r="135" spans="1:5">
      <c r="A135" s="162"/>
      <c r="B135" s="162"/>
      <c r="C135" s="168"/>
      <c r="D135" s="169"/>
      <c r="E135" s="162"/>
    </row>
    <row r="136" spans="1:5">
      <c r="A136" s="162" t="s">
        <v>552</v>
      </c>
      <c r="B136" s="162"/>
      <c r="C136" s="168"/>
      <c r="D136" s="169">
        <f>SUM(D134:D135)</f>
        <v>0</v>
      </c>
      <c r="E136" s="162"/>
    </row>
    <row r="137" spans="1:5">
      <c r="A137" s="171" t="s">
        <v>52</v>
      </c>
      <c r="B137" s="171"/>
      <c r="C137" s="172">
        <v>2</v>
      </c>
      <c r="D137" s="172">
        <v>170</v>
      </c>
      <c r="E137" s="172" t="s">
        <v>597</v>
      </c>
    </row>
    <row r="138" spans="1:5">
      <c r="A138" s="171"/>
      <c r="B138" s="171"/>
      <c r="C138" s="172">
        <v>10</v>
      </c>
      <c r="D138" s="172">
        <v>359.05</v>
      </c>
      <c r="E138" s="161" t="s">
        <v>598</v>
      </c>
    </row>
    <row r="139" spans="1:5">
      <c r="A139" s="171"/>
      <c r="B139" s="171"/>
      <c r="C139" s="174" t="s">
        <v>86</v>
      </c>
      <c r="D139" s="166">
        <v>13994.4</v>
      </c>
      <c r="E139" s="171" t="s">
        <v>591</v>
      </c>
    </row>
    <row r="140" spans="1:5">
      <c r="A140" s="162" t="s">
        <v>53</v>
      </c>
      <c r="B140" s="162"/>
      <c r="C140" s="168"/>
      <c r="D140" s="169">
        <f>SUM(D137:D139)</f>
        <v>14523.449999999999</v>
      </c>
      <c r="E140" s="162"/>
    </row>
    <row r="141" spans="1:5">
      <c r="A141" s="171" t="s">
        <v>54</v>
      </c>
      <c r="B141" s="171"/>
      <c r="C141" s="174"/>
      <c r="D141" s="166"/>
      <c r="E141" s="171"/>
    </row>
    <row r="142" spans="1:5">
      <c r="A142" s="171"/>
      <c r="B142" s="171"/>
      <c r="C142" s="174"/>
      <c r="D142" s="166"/>
      <c r="E142" s="171"/>
    </row>
    <row r="143" spans="1:5">
      <c r="A143" s="162" t="s">
        <v>55</v>
      </c>
      <c r="B143" s="162"/>
      <c r="C143" s="168"/>
      <c r="D143" s="169">
        <f>SUM(D141:D141)</f>
        <v>0</v>
      </c>
      <c r="E143" s="162"/>
    </row>
    <row r="144" spans="1:5">
      <c r="A144" s="171" t="s">
        <v>56</v>
      </c>
      <c r="B144" s="171"/>
      <c r="C144" s="174"/>
      <c r="D144" s="179"/>
      <c r="E144" s="171" t="s">
        <v>573</v>
      </c>
    </row>
    <row r="145" spans="1:5">
      <c r="A145" s="171"/>
      <c r="B145" s="171"/>
      <c r="C145" s="174"/>
      <c r="D145" s="179"/>
      <c r="E145" s="171" t="s">
        <v>535</v>
      </c>
    </row>
    <row r="146" spans="1:5">
      <c r="A146" s="171"/>
      <c r="B146" s="171"/>
      <c r="C146" s="174"/>
      <c r="D146" s="179"/>
      <c r="E146" s="171" t="s">
        <v>580</v>
      </c>
    </row>
    <row r="147" spans="1:5">
      <c r="A147" s="171"/>
      <c r="B147" s="171"/>
      <c r="C147" s="174"/>
      <c r="D147" s="179"/>
      <c r="E147" s="171" t="s">
        <v>609</v>
      </c>
    </row>
    <row r="148" spans="1:5">
      <c r="A148" s="171"/>
      <c r="B148" s="171"/>
      <c r="C148" s="174"/>
      <c r="D148" s="166"/>
      <c r="E148" s="171" t="s">
        <v>140</v>
      </c>
    </row>
    <row r="149" spans="1:5">
      <c r="A149" s="171"/>
      <c r="B149" s="171"/>
      <c r="C149" s="174"/>
      <c r="D149" s="179"/>
      <c r="E149" s="171" t="s">
        <v>543</v>
      </c>
    </row>
    <row r="150" spans="1:5">
      <c r="A150" s="171"/>
      <c r="B150" s="171"/>
      <c r="C150" s="174"/>
      <c r="D150" s="179"/>
      <c r="E150" s="171" t="s">
        <v>590</v>
      </c>
    </row>
    <row r="151" spans="1:5">
      <c r="A151" s="171"/>
      <c r="B151" s="171"/>
      <c r="C151" s="174"/>
      <c r="D151" s="179"/>
      <c r="E151" s="171" t="s">
        <v>606</v>
      </c>
    </row>
    <row r="152" spans="1:5">
      <c r="A152" s="171"/>
      <c r="B152" s="171"/>
      <c r="C152" s="174"/>
      <c r="D152" s="179"/>
      <c r="E152" s="171" t="s">
        <v>490</v>
      </c>
    </row>
    <row r="153" spans="1:5">
      <c r="A153" s="162" t="s">
        <v>57</v>
      </c>
      <c r="B153" s="162"/>
      <c r="C153" s="168"/>
      <c r="D153" s="169">
        <f>SUM(D144:D152)</f>
        <v>0</v>
      </c>
      <c r="E153" s="162"/>
    </row>
    <row r="154" spans="1:5">
      <c r="A154" s="152" t="s">
        <v>509</v>
      </c>
      <c r="B154" s="171"/>
      <c r="C154" s="174"/>
      <c r="D154" s="166"/>
      <c r="E154" s="171" t="s">
        <v>157</v>
      </c>
    </row>
    <row r="155" spans="1:5">
      <c r="A155" s="135"/>
      <c r="B155" s="171"/>
      <c r="C155" s="174"/>
      <c r="D155" s="166"/>
      <c r="E155" s="171" t="s">
        <v>157</v>
      </c>
    </row>
    <row r="156" spans="1:5">
      <c r="A156" s="135"/>
      <c r="B156" s="171"/>
      <c r="C156" s="174"/>
      <c r="D156" s="166"/>
      <c r="E156" s="171" t="s">
        <v>157</v>
      </c>
    </row>
    <row r="157" spans="1:5">
      <c r="A157" s="135"/>
      <c r="B157" s="171"/>
      <c r="C157" s="174"/>
      <c r="D157" s="166"/>
      <c r="E157" s="171" t="s">
        <v>157</v>
      </c>
    </row>
    <row r="158" spans="1:5">
      <c r="A158" s="135"/>
      <c r="B158" s="171"/>
      <c r="C158" s="174"/>
      <c r="D158" s="166"/>
      <c r="E158" s="171" t="s">
        <v>157</v>
      </c>
    </row>
    <row r="159" spans="1:5">
      <c r="A159" s="135"/>
      <c r="B159" s="171"/>
      <c r="C159" s="174"/>
      <c r="D159" s="166"/>
      <c r="E159" s="171" t="s">
        <v>157</v>
      </c>
    </row>
    <row r="160" spans="1:5">
      <c r="A160" s="135"/>
      <c r="B160" s="171"/>
      <c r="C160" s="174"/>
      <c r="D160" s="166"/>
      <c r="E160" s="171" t="s">
        <v>157</v>
      </c>
    </row>
    <row r="161" spans="1:5">
      <c r="A161" s="135"/>
      <c r="B161" s="171"/>
      <c r="C161" s="174"/>
      <c r="D161" s="166"/>
      <c r="E161" s="171" t="s">
        <v>157</v>
      </c>
    </row>
    <row r="162" spans="1:5">
      <c r="A162" s="135"/>
      <c r="B162" s="171"/>
      <c r="C162" s="174"/>
      <c r="D162" s="166"/>
      <c r="E162" s="171" t="s">
        <v>157</v>
      </c>
    </row>
    <row r="163" spans="1:5">
      <c r="A163" s="135"/>
      <c r="B163" s="171"/>
      <c r="C163" s="174"/>
      <c r="D163" s="166"/>
      <c r="E163" s="171" t="s">
        <v>157</v>
      </c>
    </row>
    <row r="164" spans="1:5">
      <c r="A164" s="135"/>
      <c r="B164" s="171"/>
      <c r="C164" s="174"/>
      <c r="D164" s="166"/>
      <c r="E164" s="171" t="s">
        <v>157</v>
      </c>
    </row>
    <row r="165" spans="1:5">
      <c r="A165" s="135"/>
      <c r="B165" s="171"/>
      <c r="C165" s="174"/>
      <c r="D165" s="166"/>
      <c r="E165" s="171" t="s">
        <v>157</v>
      </c>
    </row>
    <row r="166" spans="1:5">
      <c r="A166" s="135"/>
      <c r="B166" s="171"/>
      <c r="C166" s="174"/>
      <c r="D166" s="166"/>
      <c r="E166" s="171" t="s">
        <v>157</v>
      </c>
    </row>
    <row r="167" spans="1:5">
      <c r="A167" s="135"/>
      <c r="B167" s="171"/>
      <c r="C167" s="174"/>
      <c r="D167" s="166"/>
      <c r="E167" s="171" t="s">
        <v>157</v>
      </c>
    </row>
    <row r="168" spans="1:5">
      <c r="A168" s="135"/>
      <c r="B168" s="171"/>
      <c r="C168" s="174"/>
      <c r="D168" s="166"/>
      <c r="E168" s="171" t="s">
        <v>157</v>
      </c>
    </row>
    <row r="169" spans="1:5">
      <c r="A169" s="135"/>
      <c r="B169" s="171"/>
      <c r="C169" s="174"/>
      <c r="D169" s="166"/>
      <c r="E169" s="171" t="s">
        <v>157</v>
      </c>
    </row>
    <row r="170" spans="1:5">
      <c r="A170" s="135"/>
      <c r="B170" s="171"/>
      <c r="C170" s="174"/>
      <c r="D170" s="166"/>
      <c r="E170" s="171" t="s">
        <v>157</v>
      </c>
    </row>
    <row r="171" spans="1:5">
      <c r="A171" s="135"/>
      <c r="B171" s="171"/>
      <c r="C171" s="174"/>
      <c r="D171" s="166"/>
      <c r="E171" s="171" t="s">
        <v>157</v>
      </c>
    </row>
    <row r="172" spans="1:5">
      <c r="A172" s="135"/>
      <c r="B172" s="171"/>
      <c r="C172" s="174"/>
      <c r="D172" s="166"/>
      <c r="E172" s="171" t="s">
        <v>157</v>
      </c>
    </row>
    <row r="173" spans="1:5">
      <c r="A173" s="135"/>
      <c r="B173" s="171"/>
      <c r="C173" s="174"/>
      <c r="D173" s="166"/>
      <c r="E173" s="171" t="s">
        <v>157</v>
      </c>
    </row>
    <row r="174" spans="1:5">
      <c r="A174" s="135"/>
      <c r="B174" s="171"/>
      <c r="C174" s="174"/>
      <c r="D174" s="166"/>
      <c r="E174" s="171" t="s">
        <v>157</v>
      </c>
    </row>
    <row r="175" spans="1:5">
      <c r="A175" s="135"/>
      <c r="B175" s="171"/>
      <c r="C175" s="174"/>
      <c r="D175" s="166"/>
      <c r="E175" s="171" t="s">
        <v>157</v>
      </c>
    </row>
    <row r="176" spans="1:5">
      <c r="A176" s="135"/>
      <c r="B176" s="171"/>
      <c r="C176" s="174"/>
      <c r="D176" s="166"/>
      <c r="E176" s="171" t="s">
        <v>157</v>
      </c>
    </row>
    <row r="177" spans="1:5">
      <c r="A177" s="135"/>
      <c r="B177" s="171"/>
      <c r="C177" s="174"/>
      <c r="D177" s="166"/>
      <c r="E177" s="171" t="s">
        <v>157</v>
      </c>
    </row>
    <row r="178" spans="1:5">
      <c r="A178" s="135"/>
      <c r="B178" s="171"/>
      <c r="C178" s="174"/>
      <c r="D178" s="166"/>
      <c r="E178" s="171" t="s">
        <v>157</v>
      </c>
    </row>
    <row r="179" spans="1:5">
      <c r="A179" s="147" t="s">
        <v>59</v>
      </c>
      <c r="B179" s="162"/>
      <c r="C179" s="168"/>
      <c r="D179" s="169">
        <f>SUM(D154:D178)</f>
        <v>0</v>
      </c>
      <c r="E179" s="171"/>
    </row>
    <row r="180" spans="1:5">
      <c r="A180" s="152" t="s">
        <v>110</v>
      </c>
      <c r="B180" s="171"/>
      <c r="C180" s="174"/>
      <c r="D180" s="166"/>
      <c r="E180" s="171"/>
    </row>
    <row r="181" spans="1:5">
      <c r="A181" s="147" t="s">
        <v>111</v>
      </c>
      <c r="B181" s="162"/>
      <c r="C181" s="168"/>
      <c r="D181" s="169">
        <f>SUM(D180:D180)</f>
        <v>0</v>
      </c>
      <c r="E181" s="162"/>
    </row>
    <row r="182" spans="1:5">
      <c r="A182" s="148" t="s">
        <v>60</v>
      </c>
      <c r="B182" s="171"/>
      <c r="C182" s="165"/>
      <c r="D182" s="166"/>
      <c r="E182" s="171" t="s">
        <v>354</v>
      </c>
    </row>
    <row r="183" spans="1:5">
      <c r="A183" s="150" t="s">
        <v>62</v>
      </c>
      <c r="B183" s="171"/>
      <c r="C183" s="165"/>
      <c r="D183" s="169">
        <f>SUM(D182:D182)</f>
        <v>0</v>
      </c>
      <c r="E183" s="171"/>
    </row>
    <row r="184" spans="1:5">
      <c r="A184" s="149">
        <v>65.010000000000005</v>
      </c>
      <c r="B184" s="171"/>
      <c r="C184" s="174"/>
      <c r="D184" s="166"/>
      <c r="E184" s="171" t="s">
        <v>355</v>
      </c>
    </row>
    <row r="185" spans="1:5">
      <c r="A185" s="150" t="s">
        <v>64</v>
      </c>
      <c r="B185" s="171"/>
      <c r="C185" s="165"/>
      <c r="D185" s="169">
        <f>SUM(D184)</f>
        <v>0</v>
      </c>
      <c r="E185" s="171"/>
    </row>
    <row r="186" spans="1:5">
      <c r="A186" s="149" t="s">
        <v>65</v>
      </c>
      <c r="B186" s="171"/>
      <c r="C186" s="174"/>
      <c r="D186" s="166"/>
      <c r="E186" s="171" t="s">
        <v>355</v>
      </c>
    </row>
    <row r="187" spans="1:5">
      <c r="A187" s="149"/>
      <c r="B187" s="171"/>
      <c r="C187" s="217"/>
      <c r="D187" s="213"/>
      <c r="E187" s="171" t="s">
        <v>355</v>
      </c>
    </row>
    <row r="188" spans="1:5">
      <c r="A188" s="150" t="s">
        <v>66</v>
      </c>
      <c r="B188" s="162"/>
      <c r="C188" s="168"/>
      <c r="D188" s="169">
        <f>SUM(D186:D187)</f>
        <v>0</v>
      </c>
      <c r="E188" s="65"/>
    </row>
    <row r="189" spans="1:5">
      <c r="A189" s="212" t="s">
        <v>455</v>
      </c>
      <c r="B189" s="211"/>
      <c r="C189" s="207"/>
      <c r="D189" s="213"/>
      <c r="E189" s="211" t="s">
        <v>579</v>
      </c>
    </row>
    <row r="190" spans="1:5">
      <c r="A190" s="214" t="s">
        <v>457</v>
      </c>
      <c r="B190" s="211"/>
      <c r="C190" s="207"/>
      <c r="D190" s="191">
        <f>SUM(D189:D189)</f>
        <v>0</v>
      </c>
      <c r="E190" s="211"/>
    </row>
    <row r="191" spans="1:5">
      <c r="A191" s="150"/>
      <c r="B191" s="162"/>
      <c r="C191" s="168"/>
      <c r="D191" s="169"/>
      <c r="E191" s="65"/>
    </row>
    <row r="192" spans="1:5">
      <c r="A192" s="149" t="s">
        <v>131</v>
      </c>
      <c r="B192" s="162"/>
      <c r="C192" s="174"/>
      <c r="D192" s="166"/>
      <c r="E192" s="171" t="s">
        <v>588</v>
      </c>
    </row>
    <row r="193" spans="1:5">
      <c r="A193" s="150" t="s">
        <v>132</v>
      </c>
      <c r="B193" s="162"/>
      <c r="C193" s="168"/>
      <c r="D193" s="169">
        <f>SUM(D192:D192)</f>
        <v>0</v>
      </c>
      <c r="E193" s="162"/>
    </row>
    <row r="194" spans="1:5">
      <c r="D194" s="218">
        <f>D12+D18+D20+D22+D25+D40+D65+D94+D110+D112+D120+D133+D140+D143+D153+D179+D181+D183+D185+D188+D193+D96+D27+D15+D114+D136+D117+D190</f>
        <v>14523.449999999999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49"/>
  <sheetViews>
    <sheetView topLeftCell="A16" workbookViewId="0">
      <selection activeCell="C47" sqref="C47:D47"/>
    </sheetView>
  </sheetViews>
  <sheetFormatPr defaultRowHeight="15"/>
  <cols>
    <col min="1" max="1" width="9.140625" style="161"/>
    <col min="2" max="2" width="11.85546875" style="161" customWidth="1"/>
    <col min="3" max="3" width="9.140625" style="161"/>
    <col min="4" max="4" width="13.28515625" style="161" customWidth="1"/>
    <col min="5" max="5" width="70.85546875" style="161" customWidth="1"/>
    <col min="6" max="16384" width="9.140625" style="161"/>
  </cols>
  <sheetData>
    <row r="1" spans="1:5">
      <c r="A1" s="162" t="s">
        <v>4</v>
      </c>
      <c r="B1" s="163" t="s">
        <v>5</v>
      </c>
      <c r="C1" s="163" t="s">
        <v>6</v>
      </c>
      <c r="D1" s="176" t="s">
        <v>7</v>
      </c>
      <c r="E1" s="163" t="s">
        <v>8</v>
      </c>
    </row>
    <row r="2" spans="1:5">
      <c r="A2" s="164" t="s">
        <v>9</v>
      </c>
      <c r="B2" s="167" t="s">
        <v>571</v>
      </c>
      <c r="C2" s="52"/>
      <c r="D2" s="179"/>
      <c r="E2" s="182" t="s">
        <v>499</v>
      </c>
    </row>
    <row r="3" spans="1:5">
      <c r="A3" s="164"/>
      <c r="B3" s="167"/>
      <c r="C3" s="52"/>
      <c r="D3" s="179"/>
      <c r="E3" s="182" t="s">
        <v>278</v>
      </c>
    </row>
    <row r="4" spans="1:5">
      <c r="A4" s="164"/>
      <c r="B4" s="167"/>
      <c r="C4" s="52"/>
      <c r="D4" s="179"/>
      <c r="E4" s="182" t="s">
        <v>346</v>
      </c>
    </row>
    <row r="5" spans="1:5">
      <c r="A5" s="164"/>
      <c r="B5" s="167"/>
      <c r="C5" s="52"/>
      <c r="D5" s="179"/>
      <c r="E5" s="182" t="s">
        <v>347</v>
      </c>
    </row>
    <row r="6" spans="1:5">
      <c r="A6" s="164"/>
      <c r="B6" s="167"/>
      <c r="C6" s="52"/>
      <c r="D6" s="179"/>
      <c r="E6" s="182" t="s">
        <v>287</v>
      </c>
    </row>
    <row r="7" spans="1:5">
      <c r="A7" s="164"/>
      <c r="B7" s="167"/>
      <c r="C7" s="52"/>
      <c r="D7" s="179"/>
      <c r="E7" s="182" t="s">
        <v>287</v>
      </c>
    </row>
    <row r="8" spans="1:5">
      <c r="A8" s="164"/>
      <c r="B8" s="167"/>
      <c r="C8" s="52"/>
      <c r="D8" s="179"/>
      <c r="E8" s="182" t="s">
        <v>287</v>
      </c>
    </row>
    <row r="9" spans="1:5">
      <c r="A9" s="164"/>
      <c r="B9" s="167"/>
      <c r="C9" s="52"/>
      <c r="D9" s="179"/>
      <c r="E9" s="182" t="s">
        <v>287</v>
      </c>
    </row>
    <row r="10" spans="1:5">
      <c r="A10" s="164"/>
      <c r="B10" s="167"/>
      <c r="C10" s="52"/>
      <c r="D10" s="179"/>
      <c r="E10" s="182" t="s">
        <v>287</v>
      </c>
    </row>
    <row r="11" spans="1:5">
      <c r="A11" s="164"/>
      <c r="B11" s="167"/>
      <c r="C11" s="52"/>
      <c r="D11" s="179"/>
      <c r="E11" s="182" t="s">
        <v>287</v>
      </c>
    </row>
    <row r="12" spans="1:5">
      <c r="A12" s="164"/>
      <c r="B12" s="167"/>
      <c r="C12" s="52"/>
      <c r="D12" s="179"/>
      <c r="E12" s="182" t="s">
        <v>288</v>
      </c>
    </row>
    <row r="13" spans="1:5">
      <c r="A13" s="164"/>
      <c r="B13" s="167"/>
      <c r="C13" s="52"/>
      <c r="D13" s="179"/>
      <c r="E13" s="182" t="s">
        <v>287</v>
      </c>
    </row>
    <row r="14" spans="1:5">
      <c r="A14" s="164"/>
      <c r="B14" s="167"/>
      <c r="C14" s="52"/>
      <c r="D14" s="179"/>
      <c r="E14" s="182" t="s">
        <v>287</v>
      </c>
    </row>
    <row r="15" spans="1:5">
      <c r="A15" s="164"/>
      <c r="B15" s="167"/>
      <c r="C15" s="52"/>
      <c r="D15" s="179"/>
      <c r="E15" s="182" t="s">
        <v>287</v>
      </c>
    </row>
    <row r="16" spans="1:5">
      <c r="A16" s="164"/>
      <c r="B16" s="167"/>
      <c r="C16" s="52"/>
      <c r="D16" s="179"/>
      <c r="E16" s="182" t="s">
        <v>287</v>
      </c>
    </row>
    <row r="17" spans="1:5">
      <c r="A17" s="164"/>
      <c r="B17" s="167"/>
      <c r="C17" s="181"/>
      <c r="D17" s="179"/>
      <c r="E17" s="182" t="s">
        <v>295</v>
      </c>
    </row>
    <row r="18" spans="1:5">
      <c r="A18" s="164"/>
      <c r="B18" s="167"/>
      <c r="C18" s="181"/>
      <c r="D18" s="179"/>
      <c r="E18" s="182" t="s">
        <v>295</v>
      </c>
    </row>
    <row r="19" spans="1:5">
      <c r="A19" s="164"/>
      <c r="B19" s="167"/>
      <c r="C19" s="181"/>
      <c r="D19" s="179"/>
      <c r="E19" s="182" t="s">
        <v>295</v>
      </c>
    </row>
    <row r="20" spans="1:5">
      <c r="A20" s="164"/>
      <c r="B20" s="167"/>
      <c r="C20" s="181"/>
      <c r="D20" s="179"/>
      <c r="E20" s="182" t="s">
        <v>295</v>
      </c>
    </row>
    <row r="21" spans="1:5">
      <c r="A21" s="164"/>
      <c r="B21" s="167"/>
      <c r="C21" s="181"/>
      <c r="D21" s="179"/>
      <c r="E21" s="182" t="s">
        <v>295</v>
      </c>
    </row>
    <row r="22" spans="1:5">
      <c r="A22" s="164"/>
      <c r="B22" s="167"/>
      <c r="C22" s="181"/>
      <c r="D22" s="179"/>
      <c r="E22" s="182"/>
    </row>
    <row r="23" spans="1:5">
      <c r="A23" s="162" t="s">
        <v>12</v>
      </c>
      <c r="B23" s="162"/>
      <c r="C23" s="168"/>
      <c r="D23" s="169">
        <f>SUM(D2:D22)</f>
        <v>0</v>
      </c>
      <c r="E23" s="170"/>
    </row>
    <row r="24" spans="1:5">
      <c r="A24" s="171" t="s">
        <v>13</v>
      </c>
      <c r="B24" s="171"/>
      <c r="C24" s="165"/>
      <c r="D24" s="166"/>
      <c r="E24" s="171" t="s">
        <v>296</v>
      </c>
    </row>
    <row r="25" spans="1:5">
      <c r="A25" s="162" t="s">
        <v>15</v>
      </c>
      <c r="B25" s="162"/>
      <c r="C25" s="168"/>
      <c r="D25" s="169">
        <f>D24</f>
        <v>0</v>
      </c>
      <c r="E25" s="162"/>
    </row>
    <row r="26" spans="1:5">
      <c r="A26" s="171" t="s">
        <v>16</v>
      </c>
      <c r="B26" s="171"/>
      <c r="C26" s="172"/>
      <c r="D26" s="172"/>
      <c r="E26" s="180" t="s">
        <v>350</v>
      </c>
    </row>
    <row r="27" spans="1:5">
      <c r="A27" s="171"/>
      <c r="B27" s="171"/>
      <c r="C27" s="174"/>
      <c r="D27" s="166"/>
      <c r="E27" s="180" t="s">
        <v>546</v>
      </c>
    </row>
    <row r="28" spans="1:5">
      <c r="A28" s="171"/>
      <c r="B28" s="171"/>
      <c r="C28" s="174"/>
      <c r="D28" s="166"/>
      <c r="E28" s="180" t="s">
        <v>547</v>
      </c>
    </row>
    <row r="29" spans="1:5">
      <c r="A29" s="171"/>
      <c r="B29" s="171"/>
      <c r="C29" s="174"/>
      <c r="D29" s="166"/>
      <c r="E29" s="180" t="s">
        <v>548</v>
      </c>
    </row>
    <row r="30" spans="1:5">
      <c r="A30" s="171"/>
      <c r="B30" s="171"/>
      <c r="C30" s="174"/>
      <c r="D30" s="179"/>
      <c r="E30" s="180" t="s">
        <v>287</v>
      </c>
    </row>
    <row r="31" spans="1:5">
      <c r="A31" s="171"/>
      <c r="B31" s="171"/>
      <c r="C31" s="174"/>
      <c r="D31" s="166"/>
      <c r="E31" s="180"/>
    </row>
    <row r="32" spans="1:5">
      <c r="A32" s="162" t="s">
        <v>17</v>
      </c>
      <c r="B32" s="162"/>
      <c r="C32" s="168"/>
      <c r="D32" s="169">
        <f>SUM(D26:D31)</f>
        <v>0</v>
      </c>
      <c r="E32" s="172"/>
    </row>
    <row r="33" spans="1:5">
      <c r="A33" s="171" t="s">
        <v>18</v>
      </c>
      <c r="B33" s="162"/>
      <c r="C33" s="207"/>
      <c r="D33" s="193"/>
      <c r="E33" s="171" t="s">
        <v>344</v>
      </c>
    </row>
    <row r="34" spans="1:5">
      <c r="A34" s="171"/>
      <c r="B34" s="162"/>
      <c r="C34" s="207"/>
      <c r="D34" s="193"/>
      <c r="E34" s="171" t="s">
        <v>344</v>
      </c>
    </row>
    <row r="35" spans="1:5">
      <c r="A35" s="171"/>
      <c r="B35" s="162"/>
      <c r="C35" s="207"/>
      <c r="D35" s="193"/>
      <c r="E35" s="171" t="s">
        <v>344</v>
      </c>
    </row>
    <row r="36" spans="1:5">
      <c r="A36" s="171"/>
      <c r="B36" s="162"/>
      <c r="C36" s="217"/>
      <c r="D36" s="193"/>
      <c r="E36" s="171" t="s">
        <v>344</v>
      </c>
    </row>
    <row r="37" spans="1:5">
      <c r="A37" s="171"/>
      <c r="B37" s="162"/>
      <c r="C37" s="217"/>
      <c r="D37" s="193"/>
      <c r="E37" s="171" t="s">
        <v>344</v>
      </c>
    </row>
    <row r="38" spans="1:5">
      <c r="A38" s="172"/>
      <c r="B38" s="171"/>
      <c r="C38" s="174"/>
      <c r="D38" s="166"/>
      <c r="E38" s="171" t="s">
        <v>344</v>
      </c>
    </row>
    <row r="39" spans="1:5">
      <c r="A39" s="171"/>
      <c r="B39" s="171"/>
      <c r="C39" s="174"/>
      <c r="D39" s="166"/>
      <c r="E39" s="171" t="s">
        <v>344</v>
      </c>
    </row>
    <row r="40" spans="1:5">
      <c r="A40" s="171"/>
      <c r="B40" s="171"/>
      <c r="C40" s="174"/>
      <c r="D40" s="166"/>
      <c r="E40" s="171"/>
    </row>
    <row r="41" spans="1:5">
      <c r="A41" s="162" t="s">
        <v>19</v>
      </c>
      <c r="B41" s="162"/>
      <c r="C41" s="168"/>
      <c r="D41" s="169">
        <f>SUM(D33:D39)</f>
        <v>0</v>
      </c>
      <c r="E41" s="172"/>
    </row>
    <row r="42" spans="1:5">
      <c r="A42" s="171" t="s">
        <v>20</v>
      </c>
      <c r="B42" s="171"/>
      <c r="C42" s="174"/>
      <c r="D42" s="166"/>
      <c r="E42" s="171" t="s">
        <v>117</v>
      </c>
    </row>
    <row r="43" spans="1:5">
      <c r="A43" s="162" t="s">
        <v>22</v>
      </c>
      <c r="B43" s="162"/>
      <c r="C43" s="168"/>
      <c r="D43" s="169">
        <f>D42</f>
        <v>0</v>
      </c>
      <c r="E43" s="162"/>
    </row>
    <row r="44" spans="1:5">
      <c r="A44" s="171" t="s">
        <v>23</v>
      </c>
      <c r="B44" s="171"/>
      <c r="C44" s="165"/>
      <c r="D44" s="173"/>
      <c r="E44" s="182" t="s">
        <v>291</v>
      </c>
    </row>
    <row r="45" spans="1:5">
      <c r="A45" s="164"/>
      <c r="B45" s="171"/>
      <c r="C45" s="165"/>
      <c r="D45" s="166"/>
      <c r="E45" s="182" t="s">
        <v>298</v>
      </c>
    </row>
    <row r="46" spans="1:5">
      <c r="A46" s="162" t="s">
        <v>25</v>
      </c>
      <c r="B46" s="162"/>
      <c r="C46" s="168"/>
      <c r="D46" s="169">
        <f>SUM(D44:D45)</f>
        <v>0</v>
      </c>
      <c r="E46" s="172"/>
    </row>
    <row r="47" spans="1:5">
      <c r="A47" s="172" t="s">
        <v>88</v>
      </c>
      <c r="B47" s="172"/>
      <c r="C47" s="172"/>
      <c r="D47" s="177"/>
      <c r="E47" s="172" t="s">
        <v>118</v>
      </c>
    </row>
    <row r="48" spans="1:5">
      <c r="A48" s="172" t="s">
        <v>89</v>
      </c>
      <c r="B48" s="172"/>
      <c r="C48" s="172"/>
      <c r="D48" s="178">
        <f>D47</f>
        <v>0</v>
      </c>
      <c r="E48" s="172"/>
    </row>
    <row r="49" spans="4:4">
      <c r="D49" s="175">
        <f>D23+D25+D32+D41+D43+D46+D48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1"/>
  <sheetViews>
    <sheetView topLeftCell="A31" workbookViewId="0">
      <selection activeCell="E66" sqref="E66"/>
    </sheetView>
  </sheetViews>
  <sheetFormatPr defaultRowHeight="15"/>
  <cols>
    <col min="1" max="1" width="24.7109375" style="1" customWidth="1"/>
    <col min="2" max="2" width="14" style="1" customWidth="1"/>
    <col min="3" max="3" width="10.85546875" style="1" customWidth="1"/>
    <col min="4" max="4" width="16.5703125" style="28" customWidth="1"/>
    <col min="5" max="5" width="46.85546875" style="1" customWidth="1"/>
    <col min="6" max="7" width="10.140625" style="1" bestFit="1" customWidth="1"/>
    <col min="8" max="16384" width="9.140625" style="1"/>
  </cols>
  <sheetData>
    <row r="1" spans="1:5">
      <c r="A1" s="2" t="s">
        <v>0</v>
      </c>
      <c r="B1" s="2"/>
      <c r="C1" s="2"/>
      <c r="D1" s="27"/>
    </row>
    <row r="2" spans="1:5">
      <c r="A2" s="2" t="s">
        <v>1</v>
      </c>
      <c r="B2" s="2"/>
      <c r="C2" s="2"/>
      <c r="D2" s="27"/>
    </row>
    <row r="4" spans="1:5">
      <c r="A4" s="2" t="s">
        <v>2</v>
      </c>
      <c r="B4" s="2"/>
      <c r="C4" s="2"/>
      <c r="D4" s="27"/>
      <c r="E4" s="2"/>
    </row>
    <row r="5" spans="1:5">
      <c r="A5" s="2" t="s">
        <v>3</v>
      </c>
      <c r="B5" s="2"/>
      <c r="C5" s="2"/>
      <c r="D5" s="27"/>
      <c r="E5" s="2"/>
    </row>
    <row r="6" spans="1:5">
      <c r="A6" s="2"/>
      <c r="B6" s="2"/>
      <c r="C6" s="2"/>
      <c r="D6" s="27"/>
      <c r="E6" s="2"/>
    </row>
    <row r="7" spans="1:5">
      <c r="A7" s="2"/>
      <c r="B7" s="2"/>
      <c r="C7" s="2"/>
      <c r="D7" s="27"/>
      <c r="E7" s="2"/>
    </row>
    <row r="8" spans="1:5">
      <c r="A8" s="2" t="s">
        <v>648</v>
      </c>
      <c r="B8" s="2"/>
      <c r="C8" s="2"/>
      <c r="D8" s="27"/>
      <c r="E8" s="2"/>
    </row>
    <row r="10" spans="1:5">
      <c r="A10" s="3" t="s">
        <v>4</v>
      </c>
      <c r="B10" s="4" t="s">
        <v>5</v>
      </c>
      <c r="C10" s="4" t="s">
        <v>6</v>
      </c>
      <c r="D10" s="29" t="s">
        <v>7</v>
      </c>
      <c r="E10" s="4" t="s">
        <v>8</v>
      </c>
    </row>
    <row r="11" spans="1:5">
      <c r="A11" s="5" t="s">
        <v>9</v>
      </c>
      <c r="B11" s="9" t="s">
        <v>92</v>
      </c>
      <c r="C11" s="17" t="s">
        <v>67</v>
      </c>
      <c r="D11" s="179">
        <v>56921</v>
      </c>
      <c r="E11" s="8" t="s">
        <v>684</v>
      </c>
    </row>
    <row r="12" spans="1:5">
      <c r="A12" s="5"/>
      <c r="B12" s="9"/>
      <c r="C12" s="17" t="s">
        <v>67</v>
      </c>
      <c r="D12" s="179">
        <v>87160</v>
      </c>
      <c r="E12" s="8" t="s">
        <v>621</v>
      </c>
    </row>
    <row r="13" spans="1:5">
      <c r="A13" s="5"/>
      <c r="B13" s="9"/>
      <c r="C13" s="17" t="s">
        <v>67</v>
      </c>
      <c r="D13" s="179">
        <v>221703</v>
      </c>
      <c r="E13" s="8" t="s">
        <v>686</v>
      </c>
    </row>
    <row r="14" spans="1:5" s="161" customFormat="1">
      <c r="A14" s="164"/>
      <c r="B14" s="167"/>
      <c r="C14" s="174" t="s">
        <v>67</v>
      </c>
      <c r="D14" s="179">
        <v>27195</v>
      </c>
      <c r="E14" s="135" t="s">
        <v>723</v>
      </c>
    </row>
    <row r="15" spans="1:5" s="161" customFormat="1">
      <c r="A15" s="164"/>
      <c r="B15" s="167"/>
      <c r="C15" s="174" t="s">
        <v>67</v>
      </c>
      <c r="D15" s="179">
        <f>132974-444-8207</f>
        <v>124323</v>
      </c>
      <c r="E15" s="135" t="s">
        <v>723</v>
      </c>
    </row>
    <row r="16" spans="1:5" s="161" customFormat="1">
      <c r="A16" s="164"/>
      <c r="B16" s="167"/>
      <c r="C16" s="174" t="s">
        <v>67</v>
      </c>
      <c r="D16" s="179">
        <v>55966</v>
      </c>
      <c r="E16" s="135" t="s">
        <v>723</v>
      </c>
    </row>
    <row r="17" spans="1:5" s="161" customFormat="1">
      <c r="A17" s="164"/>
      <c r="B17" s="167"/>
      <c r="C17" s="174" t="s">
        <v>67</v>
      </c>
      <c r="D17" s="179">
        <v>90436</v>
      </c>
      <c r="E17" s="135" t="s">
        <v>723</v>
      </c>
    </row>
    <row r="18" spans="1:5" s="161" customFormat="1">
      <c r="A18" s="164"/>
      <c r="B18" s="167"/>
      <c r="C18" s="174" t="s">
        <v>67</v>
      </c>
      <c r="D18" s="179">
        <f>205496-46081-37425</f>
        <v>121990</v>
      </c>
      <c r="E18" s="135" t="s">
        <v>723</v>
      </c>
    </row>
    <row r="19" spans="1:5">
      <c r="A19" s="5"/>
      <c r="B19" s="9"/>
      <c r="C19" s="17" t="s">
        <v>682</v>
      </c>
      <c r="D19" s="179">
        <v>246</v>
      </c>
      <c r="E19" s="8" t="s">
        <v>119</v>
      </c>
    </row>
    <row r="20" spans="1:5">
      <c r="A20" s="5"/>
      <c r="B20" s="9"/>
      <c r="C20" s="17" t="s">
        <v>682</v>
      </c>
      <c r="D20" s="179">
        <v>91</v>
      </c>
      <c r="E20" s="135" t="s">
        <v>686</v>
      </c>
    </row>
    <row r="21" spans="1:5" s="161" customFormat="1">
      <c r="A21" s="164"/>
      <c r="B21" s="167"/>
      <c r="C21" s="174" t="s">
        <v>682</v>
      </c>
      <c r="D21" s="179">
        <v>27</v>
      </c>
      <c r="E21" s="135" t="s">
        <v>684</v>
      </c>
    </row>
    <row r="22" spans="1:5" s="161" customFormat="1">
      <c r="A22" s="164"/>
      <c r="B22" s="167"/>
      <c r="C22" s="174" t="s">
        <v>703</v>
      </c>
      <c r="D22" s="179">
        <v>502</v>
      </c>
      <c r="E22" s="135" t="s">
        <v>684</v>
      </c>
    </row>
    <row r="23" spans="1:5" s="161" customFormat="1">
      <c r="A23" s="164"/>
      <c r="B23" s="167"/>
      <c r="C23" s="174" t="s">
        <v>703</v>
      </c>
      <c r="D23" s="179">
        <v>1930</v>
      </c>
      <c r="E23" s="135" t="s">
        <v>686</v>
      </c>
    </row>
    <row r="24" spans="1:5" s="161" customFormat="1">
      <c r="A24" s="164"/>
      <c r="B24" s="167"/>
      <c r="C24" s="174" t="s">
        <v>703</v>
      </c>
      <c r="D24" s="179">
        <v>746</v>
      </c>
      <c r="E24" s="135" t="s">
        <v>621</v>
      </c>
    </row>
    <row r="25" spans="1:5" s="161" customFormat="1">
      <c r="A25" s="164"/>
      <c r="B25" s="167"/>
      <c r="C25" s="174" t="s">
        <v>703</v>
      </c>
      <c r="D25" s="179">
        <v>4519</v>
      </c>
      <c r="E25" s="135" t="s">
        <v>704</v>
      </c>
    </row>
    <row r="26" spans="1:5" s="161" customFormat="1">
      <c r="A26" s="164"/>
      <c r="B26" s="167"/>
      <c r="C26" s="174" t="s">
        <v>713</v>
      </c>
      <c r="D26" s="179">
        <v>600</v>
      </c>
      <c r="E26" s="135" t="s">
        <v>351</v>
      </c>
    </row>
    <row r="27" spans="1:5" s="161" customFormat="1">
      <c r="A27" s="164"/>
      <c r="B27" s="167"/>
      <c r="C27" s="174" t="s">
        <v>93</v>
      </c>
      <c r="D27" s="179">
        <v>461</v>
      </c>
      <c r="E27" s="135" t="s">
        <v>207</v>
      </c>
    </row>
    <row r="28" spans="1:5" s="161" customFormat="1">
      <c r="A28" s="164"/>
      <c r="B28" s="167"/>
      <c r="C28" s="174" t="s">
        <v>93</v>
      </c>
      <c r="D28" s="179">
        <v>89</v>
      </c>
      <c r="E28" s="135" t="s">
        <v>207</v>
      </c>
    </row>
    <row r="29" spans="1:5" s="161" customFormat="1">
      <c r="A29" s="164"/>
      <c r="B29" s="167"/>
      <c r="C29" s="174" t="s">
        <v>93</v>
      </c>
      <c r="D29" s="179">
        <v>1500</v>
      </c>
      <c r="E29" s="135" t="s">
        <v>207</v>
      </c>
    </row>
    <row r="30" spans="1:5" s="161" customFormat="1">
      <c r="A30" s="164"/>
      <c r="B30" s="167"/>
      <c r="C30" s="174" t="s">
        <v>93</v>
      </c>
      <c r="D30" s="179">
        <v>980</v>
      </c>
      <c r="E30" s="135" t="s">
        <v>207</v>
      </c>
    </row>
    <row r="31" spans="1:5" s="161" customFormat="1">
      <c r="A31" s="164"/>
      <c r="B31" s="167"/>
      <c r="C31" s="174" t="s">
        <v>93</v>
      </c>
      <c r="D31" s="179">
        <v>125</v>
      </c>
      <c r="E31" s="135" t="s">
        <v>207</v>
      </c>
    </row>
    <row r="32" spans="1:5" s="161" customFormat="1">
      <c r="A32" s="164"/>
      <c r="B32" s="167"/>
      <c r="C32" s="174" t="s">
        <v>93</v>
      </c>
      <c r="D32" s="179">
        <v>60</v>
      </c>
      <c r="E32" s="135" t="s">
        <v>207</v>
      </c>
    </row>
    <row r="33" spans="1:7" s="161" customFormat="1">
      <c r="A33" s="164"/>
      <c r="B33" s="167"/>
      <c r="C33" s="174" t="s">
        <v>93</v>
      </c>
      <c r="D33" s="179">
        <v>190</v>
      </c>
      <c r="E33" s="135" t="s">
        <v>207</v>
      </c>
    </row>
    <row r="34" spans="1:7" s="161" customFormat="1">
      <c r="A34" s="164"/>
      <c r="B34" s="167"/>
      <c r="C34" s="174" t="s">
        <v>93</v>
      </c>
      <c r="D34" s="179">
        <v>510</v>
      </c>
      <c r="E34" s="135" t="s">
        <v>207</v>
      </c>
    </row>
    <row r="35" spans="1:7" s="161" customFormat="1">
      <c r="A35" s="164"/>
      <c r="B35" s="167"/>
      <c r="C35" s="174" t="s">
        <v>93</v>
      </c>
      <c r="D35" s="179">
        <v>953</v>
      </c>
      <c r="E35" s="135" t="s">
        <v>731</v>
      </c>
    </row>
    <row r="36" spans="1:7" s="161" customFormat="1">
      <c r="A36" s="164"/>
      <c r="B36" s="167"/>
      <c r="C36" s="174" t="s">
        <v>93</v>
      </c>
      <c r="D36" s="179">
        <v>100</v>
      </c>
      <c r="E36" s="135" t="s">
        <v>207</v>
      </c>
    </row>
    <row r="37" spans="1:7" s="161" customFormat="1">
      <c r="A37" s="164"/>
      <c r="B37" s="167"/>
      <c r="C37" s="174" t="s">
        <v>732</v>
      </c>
      <c r="D37" s="179">
        <v>26</v>
      </c>
      <c r="E37" s="135" t="s">
        <v>733</v>
      </c>
    </row>
    <row r="38" spans="1:7">
      <c r="A38" s="3" t="s">
        <v>12</v>
      </c>
      <c r="B38" s="3"/>
      <c r="C38" s="10"/>
      <c r="D38" s="37">
        <f>SUM(D11:D37)</f>
        <v>799349</v>
      </c>
      <c r="E38" s="12"/>
    </row>
    <row r="39" spans="1:7">
      <c r="A39" s="13" t="s">
        <v>13</v>
      </c>
      <c r="B39" s="13"/>
      <c r="C39" s="6"/>
      <c r="D39" s="33">
        <v>46081</v>
      </c>
      <c r="E39" s="13" t="s">
        <v>116</v>
      </c>
      <c r="G39" s="28"/>
    </row>
    <row r="40" spans="1:7">
      <c r="A40" s="3" t="s">
        <v>15</v>
      </c>
      <c r="B40" s="3"/>
      <c r="C40" s="10"/>
      <c r="D40" s="37">
        <f>D39</f>
        <v>46081</v>
      </c>
      <c r="E40" s="3"/>
    </row>
    <row r="41" spans="1:7">
      <c r="A41" s="13" t="s">
        <v>16</v>
      </c>
      <c r="B41" s="13"/>
      <c r="C41" s="17" t="s">
        <v>67</v>
      </c>
      <c r="D41" s="33">
        <v>1689</v>
      </c>
      <c r="E41" s="13" t="s">
        <v>622</v>
      </c>
    </row>
    <row r="42" spans="1:7">
      <c r="A42" s="13"/>
      <c r="B42" s="13"/>
      <c r="C42" s="17" t="s">
        <v>67</v>
      </c>
      <c r="D42" s="33">
        <v>4216</v>
      </c>
      <c r="E42" s="13" t="s">
        <v>687</v>
      </c>
    </row>
    <row r="43" spans="1:7">
      <c r="A43" s="13"/>
      <c r="B43" s="13"/>
      <c r="C43" s="17" t="s">
        <v>67</v>
      </c>
      <c r="D43" s="33">
        <v>1093</v>
      </c>
      <c r="E43" s="13" t="s">
        <v>685</v>
      </c>
    </row>
    <row r="44" spans="1:7">
      <c r="A44" s="13"/>
      <c r="B44" s="13"/>
      <c r="C44" s="17" t="s">
        <v>93</v>
      </c>
      <c r="D44" s="33">
        <v>450</v>
      </c>
      <c r="E44" s="13" t="s">
        <v>207</v>
      </c>
    </row>
    <row r="45" spans="1:7" s="161" customFormat="1">
      <c r="A45" s="171"/>
      <c r="B45" s="171"/>
      <c r="C45" s="174" t="s">
        <v>703</v>
      </c>
      <c r="D45" s="179">
        <v>9866</v>
      </c>
      <c r="E45" s="171" t="s">
        <v>639</v>
      </c>
    </row>
    <row r="46" spans="1:7">
      <c r="A46" s="3" t="s">
        <v>17</v>
      </c>
      <c r="B46" s="3"/>
      <c r="C46" s="10"/>
      <c r="D46" s="37">
        <f>SUM(D41:D45)</f>
        <v>17314</v>
      </c>
      <c r="E46" s="14"/>
    </row>
    <row r="47" spans="1:7">
      <c r="A47" s="13" t="s">
        <v>18</v>
      </c>
      <c r="B47" s="13"/>
      <c r="C47" s="17"/>
      <c r="D47" s="33"/>
      <c r="E47" s="13" t="s">
        <v>136</v>
      </c>
    </row>
    <row r="48" spans="1:7">
      <c r="A48" s="13"/>
      <c r="B48" s="13"/>
      <c r="C48" s="17"/>
      <c r="D48" s="33"/>
      <c r="E48" s="13" t="s">
        <v>135</v>
      </c>
    </row>
    <row r="49" spans="1:6">
      <c r="A49" s="13"/>
      <c r="B49" s="13"/>
      <c r="C49" s="17"/>
      <c r="D49" s="33"/>
      <c r="E49" s="13" t="s">
        <v>136</v>
      </c>
    </row>
    <row r="50" spans="1:6">
      <c r="A50" s="13"/>
      <c r="B50" s="13"/>
      <c r="C50" s="17"/>
      <c r="D50" s="33"/>
      <c r="E50" s="13" t="s">
        <v>136</v>
      </c>
    </row>
    <row r="51" spans="1:6">
      <c r="A51" s="3" t="s">
        <v>19</v>
      </c>
      <c r="B51" s="3"/>
      <c r="C51" s="10"/>
      <c r="D51" s="37">
        <f>SUM(D47:D50)</f>
        <v>0</v>
      </c>
      <c r="E51" s="14"/>
    </row>
    <row r="52" spans="1:6">
      <c r="A52" s="13" t="s">
        <v>20</v>
      </c>
      <c r="B52" s="13"/>
      <c r="C52" s="17"/>
      <c r="D52" s="33">
        <v>37425</v>
      </c>
      <c r="E52" s="13" t="s">
        <v>117</v>
      </c>
    </row>
    <row r="53" spans="1:6">
      <c r="A53" s="3" t="s">
        <v>22</v>
      </c>
      <c r="B53" s="3"/>
      <c r="C53" s="10"/>
      <c r="D53" s="37">
        <f>D52</f>
        <v>37425</v>
      </c>
      <c r="E53" s="3"/>
    </row>
    <row r="54" spans="1:6">
      <c r="A54" s="13" t="s">
        <v>23</v>
      </c>
      <c r="B54" s="13"/>
      <c r="C54" s="6" t="s">
        <v>67</v>
      </c>
      <c r="D54" s="38">
        <v>19905</v>
      </c>
      <c r="E54" s="16" t="s">
        <v>689</v>
      </c>
    </row>
    <row r="55" spans="1:6">
      <c r="A55" s="5"/>
      <c r="B55" s="9"/>
      <c r="C55" s="6" t="s">
        <v>67</v>
      </c>
      <c r="D55" s="33">
        <v>8</v>
      </c>
      <c r="E55" s="16" t="s">
        <v>689</v>
      </c>
      <c r="F55" s="28"/>
    </row>
    <row r="56" spans="1:6" s="161" customFormat="1">
      <c r="A56" s="164"/>
      <c r="B56" s="167"/>
      <c r="C56" s="165" t="s">
        <v>67</v>
      </c>
      <c r="D56" s="179">
        <v>8207</v>
      </c>
      <c r="E56" s="16" t="s">
        <v>298</v>
      </c>
      <c r="F56" s="175"/>
    </row>
    <row r="57" spans="1:6" s="161" customFormat="1">
      <c r="A57" s="164"/>
      <c r="B57" s="167"/>
      <c r="C57" s="165" t="s">
        <v>703</v>
      </c>
      <c r="D57" s="179">
        <v>300</v>
      </c>
      <c r="E57" s="16" t="s">
        <v>689</v>
      </c>
      <c r="F57" s="175"/>
    </row>
    <row r="58" spans="1:6">
      <c r="A58" s="3" t="s">
        <v>25</v>
      </c>
      <c r="B58" s="3"/>
      <c r="C58" s="10"/>
      <c r="D58" s="37">
        <f>SUM(D54:D57)</f>
        <v>28420</v>
      </c>
      <c r="E58" s="14"/>
    </row>
    <row r="59" spans="1:6">
      <c r="A59" s="14" t="s">
        <v>88</v>
      </c>
      <c r="B59" s="14"/>
      <c r="C59" s="14"/>
      <c r="D59" s="39">
        <v>444</v>
      </c>
      <c r="E59" s="14" t="s">
        <v>118</v>
      </c>
    </row>
    <row r="60" spans="1:6">
      <c r="A60" s="14" t="s">
        <v>89</v>
      </c>
      <c r="B60" s="14"/>
      <c r="C60" s="14"/>
      <c r="D60" s="40">
        <f>D59</f>
        <v>444</v>
      </c>
      <c r="E60" s="14"/>
    </row>
    <row r="61" spans="1:6">
      <c r="D61" s="27">
        <f>D38+D40+D46+D51+D53+D58+D60</f>
        <v>929033</v>
      </c>
    </row>
    <row r="63" spans="1:6">
      <c r="D63" s="34"/>
    </row>
    <row r="64" spans="1:6">
      <c r="D64" s="34"/>
    </row>
    <row r="65" spans="4:4">
      <c r="D65" s="34"/>
    </row>
    <row r="66" spans="4:4">
      <c r="D66" s="34"/>
    </row>
    <row r="67" spans="4:4">
      <c r="D67" s="34"/>
    </row>
    <row r="68" spans="4:4">
      <c r="D68" s="34"/>
    </row>
    <row r="69" spans="4:4">
      <c r="D69" s="34"/>
    </row>
    <row r="70" spans="4:4">
      <c r="D70" s="34"/>
    </row>
    <row r="71" spans="4:4">
      <c r="D71" s="34"/>
    </row>
    <row r="72" spans="4:4">
      <c r="D72" s="34"/>
    </row>
    <row r="73" spans="4:4">
      <c r="D73" s="34"/>
    </row>
    <row r="74" spans="4:4">
      <c r="D74" s="34"/>
    </row>
    <row r="75" spans="4:4">
      <c r="D75" s="34"/>
    </row>
    <row r="76" spans="4:4">
      <c r="D76" s="34"/>
    </row>
    <row r="77" spans="4:4">
      <c r="D77" s="34"/>
    </row>
    <row r="78" spans="4:4">
      <c r="D78" s="34"/>
    </row>
    <row r="79" spans="4:4">
      <c r="D79" s="34"/>
    </row>
    <row r="80" spans="4:4">
      <c r="D80" s="34"/>
    </row>
    <row r="81" spans="4:5">
      <c r="D81" s="34"/>
    </row>
    <row r="82" spans="4:5">
      <c r="D82" s="34"/>
      <c r="E82" s="36"/>
    </row>
    <row r="83" spans="4:5">
      <c r="D83" s="34"/>
      <c r="E83" s="36"/>
    </row>
    <row r="84" spans="4:5">
      <c r="D84" s="34"/>
      <c r="E84" s="36"/>
    </row>
    <row r="85" spans="4:5">
      <c r="D85" s="34"/>
      <c r="E85" s="36"/>
    </row>
    <row r="86" spans="4:5">
      <c r="D86" s="34"/>
      <c r="E86" s="36"/>
    </row>
    <row r="87" spans="4:5">
      <c r="D87" s="34"/>
      <c r="E87" s="36"/>
    </row>
    <row r="88" spans="4:5">
      <c r="D88" s="34"/>
      <c r="E88" s="36"/>
    </row>
    <row r="89" spans="4:5">
      <c r="D89" s="34"/>
      <c r="E89" s="36"/>
    </row>
    <row r="90" spans="4:5">
      <c r="D90" s="34"/>
      <c r="E90" s="36"/>
    </row>
    <row r="91" spans="4:5">
      <c r="D91" s="34"/>
      <c r="E91" s="3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5"/>
  <sheetViews>
    <sheetView workbookViewId="0">
      <selection activeCell="E41" sqref="E41"/>
    </sheetView>
  </sheetViews>
  <sheetFormatPr defaultRowHeight="15"/>
  <cols>
    <col min="1" max="1" width="24.140625" style="1" customWidth="1"/>
    <col min="2" max="2" width="12.7109375" style="1" customWidth="1"/>
    <col min="3" max="3" width="9.140625" style="1"/>
    <col min="4" max="4" width="13.5703125" style="51" customWidth="1"/>
    <col min="5" max="5" width="94.28515625" style="1" bestFit="1" customWidth="1"/>
    <col min="6" max="6" width="10.140625" style="1" bestFit="1" customWidth="1"/>
    <col min="7" max="8" width="9.140625" style="1"/>
    <col min="9" max="9" width="11.7109375" style="1" bestFit="1" customWidth="1"/>
    <col min="10" max="10" width="11.7109375" style="28" bestFit="1" customWidth="1"/>
    <col min="11" max="16384" width="9.140625" style="1"/>
  </cols>
  <sheetData>
    <row r="1" spans="1:10">
      <c r="A1" s="2" t="s">
        <v>0</v>
      </c>
      <c r="B1" s="2"/>
      <c r="C1" s="2"/>
      <c r="D1" s="43"/>
    </row>
    <row r="2" spans="1:10">
      <c r="A2" s="2" t="s">
        <v>1</v>
      </c>
      <c r="B2" s="2"/>
      <c r="C2" s="2"/>
      <c r="D2" s="43"/>
    </row>
    <row r="3" spans="1:10">
      <c r="A3" s="2"/>
      <c r="B3" s="2"/>
      <c r="C3" s="2"/>
      <c r="D3" s="43"/>
    </row>
    <row r="4" spans="1:10">
      <c r="A4" s="2" t="s">
        <v>2</v>
      </c>
      <c r="B4" s="2"/>
      <c r="C4" s="2"/>
      <c r="D4" s="43"/>
    </row>
    <row r="5" spans="1:10">
      <c r="A5" s="2" t="s">
        <v>28</v>
      </c>
      <c r="B5" s="2"/>
      <c r="C5" s="2"/>
      <c r="D5" s="43"/>
    </row>
    <row r="6" spans="1:10">
      <c r="A6" s="2"/>
      <c r="B6" s="2"/>
      <c r="C6" s="2"/>
      <c r="D6" s="43"/>
    </row>
    <row r="7" spans="1:10">
      <c r="A7" s="2"/>
      <c r="B7" s="2"/>
      <c r="C7" s="2"/>
      <c r="D7" s="43"/>
    </row>
    <row r="8" spans="1:10">
      <c r="A8" s="2" t="s">
        <v>649</v>
      </c>
      <c r="B8" s="2"/>
      <c r="C8" s="2"/>
      <c r="D8" s="43"/>
    </row>
    <row r="10" spans="1:10">
      <c r="A10" s="3" t="s">
        <v>4</v>
      </c>
      <c r="B10" s="4" t="s">
        <v>5</v>
      </c>
      <c r="C10" s="4" t="s">
        <v>6</v>
      </c>
      <c r="D10" s="44" t="s">
        <v>7</v>
      </c>
      <c r="E10" s="3" t="s">
        <v>8</v>
      </c>
    </row>
    <row r="11" spans="1:10">
      <c r="A11" s="5" t="s">
        <v>29</v>
      </c>
      <c r="B11" s="9" t="s">
        <v>92</v>
      </c>
      <c r="C11" s="17" t="s">
        <v>683</v>
      </c>
      <c r="D11" s="45">
        <v>980.08</v>
      </c>
      <c r="E11" s="13" t="s">
        <v>693</v>
      </c>
    </row>
    <row r="12" spans="1:10">
      <c r="A12" s="19" t="s">
        <v>30</v>
      </c>
      <c r="B12" s="4"/>
      <c r="C12" s="4"/>
      <c r="D12" s="46">
        <f>SUM(D11:D11)</f>
        <v>980.08</v>
      </c>
      <c r="E12" s="3"/>
    </row>
    <row r="13" spans="1:10">
      <c r="A13" s="5" t="s">
        <v>96</v>
      </c>
      <c r="B13" s="4"/>
      <c r="C13" s="142">
        <v>1</v>
      </c>
      <c r="D13" s="47">
        <v>48.25</v>
      </c>
      <c r="E13" s="13" t="s">
        <v>711</v>
      </c>
    </row>
    <row r="14" spans="1:10" s="161" customFormat="1">
      <c r="A14" s="164"/>
      <c r="B14" s="163"/>
      <c r="C14" s="142">
        <v>8</v>
      </c>
      <c r="D14" s="47">
        <v>366.82</v>
      </c>
      <c r="E14" s="171" t="s">
        <v>719</v>
      </c>
      <c r="J14" s="175"/>
    </row>
    <row r="15" spans="1:10" s="161" customFormat="1">
      <c r="A15" s="164"/>
      <c r="B15" s="163"/>
      <c r="C15" s="142">
        <v>22</v>
      </c>
      <c r="D15" s="47">
        <v>27.51</v>
      </c>
      <c r="E15" s="171" t="s">
        <v>724</v>
      </c>
      <c r="J15" s="175"/>
    </row>
    <row r="16" spans="1:10">
      <c r="A16" s="19" t="s">
        <v>97</v>
      </c>
      <c r="B16" s="4"/>
      <c r="C16" s="4"/>
      <c r="D16" s="46">
        <f>SUM(D13:D15)</f>
        <v>442.58</v>
      </c>
      <c r="E16" s="3"/>
    </row>
    <row r="17" spans="1:10">
      <c r="A17" s="5" t="s">
        <v>31</v>
      </c>
      <c r="B17" s="9"/>
      <c r="C17" s="17" t="s">
        <v>652</v>
      </c>
      <c r="D17" s="47">
        <v>687.03</v>
      </c>
      <c r="E17" s="13" t="s">
        <v>653</v>
      </c>
    </row>
    <row r="18" spans="1:10">
      <c r="A18" s="5"/>
      <c r="B18" s="9"/>
      <c r="C18" s="17"/>
      <c r="D18" s="47"/>
      <c r="E18" s="13"/>
    </row>
    <row r="19" spans="1:10">
      <c r="A19" s="19" t="s">
        <v>32</v>
      </c>
      <c r="B19" s="4"/>
      <c r="C19" s="20"/>
      <c r="D19" s="46">
        <f>SUM(D17:D18)</f>
        <v>687.03</v>
      </c>
      <c r="E19" s="3"/>
    </row>
    <row r="20" spans="1:10">
      <c r="A20" s="5" t="s">
        <v>33</v>
      </c>
      <c r="B20" s="9"/>
      <c r="C20" s="17" t="s">
        <v>652</v>
      </c>
      <c r="D20" s="47">
        <v>1025.23</v>
      </c>
      <c r="E20" s="13" t="s">
        <v>654</v>
      </c>
    </row>
    <row r="21" spans="1:10">
      <c r="A21" s="5"/>
      <c r="B21" s="9"/>
      <c r="C21" s="17"/>
      <c r="D21" s="47"/>
      <c r="E21" s="13"/>
    </row>
    <row r="22" spans="1:10">
      <c r="A22" s="19" t="s">
        <v>34</v>
      </c>
      <c r="B22" s="4"/>
      <c r="C22" s="20"/>
      <c r="D22" s="46">
        <f>SUM(D20:D21)</f>
        <v>1025.23</v>
      </c>
      <c r="E22" s="3"/>
    </row>
    <row r="23" spans="1:10">
      <c r="A23" s="5" t="s">
        <v>35</v>
      </c>
      <c r="B23" s="13"/>
      <c r="C23" s="17" t="s">
        <v>205</v>
      </c>
      <c r="D23" s="47">
        <v>5608.79</v>
      </c>
      <c r="E23" s="13" t="s">
        <v>676</v>
      </c>
    </row>
    <row r="24" spans="1:10">
      <c r="A24" s="5"/>
      <c r="B24" s="17"/>
      <c r="C24" s="7"/>
      <c r="D24" s="48"/>
    </row>
    <row r="25" spans="1:10">
      <c r="A25" s="19" t="s">
        <v>36</v>
      </c>
      <c r="B25" s="3"/>
      <c r="C25" s="21"/>
      <c r="D25" s="46">
        <f>SUM(D23)</f>
        <v>5608.79</v>
      </c>
      <c r="E25" s="3"/>
    </row>
    <row r="26" spans="1:10">
      <c r="A26" s="5" t="s">
        <v>37</v>
      </c>
      <c r="B26" s="13"/>
      <c r="C26" s="17"/>
      <c r="D26" s="47"/>
      <c r="E26" s="13"/>
    </row>
    <row r="27" spans="1:10">
      <c r="A27" s="19" t="s">
        <v>38</v>
      </c>
      <c r="B27" s="3"/>
      <c r="C27" s="21"/>
      <c r="D27" s="46">
        <f>SUM(D26)</f>
        <v>0</v>
      </c>
      <c r="E27" s="3"/>
    </row>
    <row r="28" spans="1:10">
      <c r="A28" s="5" t="s">
        <v>39</v>
      </c>
      <c r="B28" s="13"/>
      <c r="C28" s="17" t="s">
        <v>652</v>
      </c>
      <c r="D28" s="49">
        <v>17.8</v>
      </c>
      <c r="E28" s="13" t="s">
        <v>656</v>
      </c>
    </row>
    <row r="29" spans="1:10" s="161" customFormat="1">
      <c r="A29" s="164"/>
      <c r="B29" s="171"/>
      <c r="C29" s="174" t="s">
        <v>713</v>
      </c>
      <c r="D29" s="49">
        <v>41.66</v>
      </c>
      <c r="E29" s="171" t="s">
        <v>714</v>
      </c>
      <c r="J29" s="175"/>
    </row>
    <row r="30" spans="1:10" s="161" customFormat="1">
      <c r="A30" s="164"/>
      <c r="B30" s="171"/>
      <c r="C30" s="174" t="s">
        <v>205</v>
      </c>
      <c r="D30" s="49">
        <v>1765.73</v>
      </c>
      <c r="E30" s="13" t="s">
        <v>656</v>
      </c>
      <c r="J30" s="175"/>
    </row>
    <row r="31" spans="1:10" s="161" customFormat="1">
      <c r="A31" s="164"/>
      <c r="B31" s="171"/>
      <c r="C31" s="174" t="s">
        <v>205</v>
      </c>
      <c r="D31" s="49">
        <v>57.13</v>
      </c>
      <c r="E31" s="171" t="s">
        <v>714</v>
      </c>
      <c r="J31" s="175"/>
    </row>
    <row r="32" spans="1:10">
      <c r="A32" s="5"/>
      <c r="B32" s="13"/>
      <c r="C32" s="17" t="s">
        <v>703</v>
      </c>
      <c r="D32" s="49">
        <v>3980.28</v>
      </c>
      <c r="E32" s="13" t="s">
        <v>102</v>
      </c>
    </row>
    <row r="33" spans="1:10">
      <c r="A33" s="5"/>
      <c r="B33" s="13"/>
      <c r="C33" s="17" t="s">
        <v>703</v>
      </c>
      <c r="D33" s="47">
        <v>4706.3</v>
      </c>
      <c r="E33" s="186" t="s">
        <v>705</v>
      </c>
    </row>
    <row r="34" spans="1:10">
      <c r="A34" s="3" t="s">
        <v>40</v>
      </c>
      <c r="B34" s="3"/>
      <c r="C34" s="10"/>
      <c r="D34" s="46">
        <f xml:space="preserve"> SUM(D28:D33)</f>
        <v>10568.900000000001</v>
      </c>
      <c r="E34" s="13"/>
    </row>
    <row r="35" spans="1:10">
      <c r="A35" s="13" t="s">
        <v>41</v>
      </c>
      <c r="B35" s="13"/>
      <c r="C35" s="17" t="s">
        <v>652</v>
      </c>
      <c r="D35" s="47">
        <v>40</v>
      </c>
      <c r="E35" s="13" t="s">
        <v>655</v>
      </c>
    </row>
    <row r="36" spans="1:10" s="161" customFormat="1">
      <c r="A36" s="171"/>
      <c r="B36" s="171"/>
      <c r="C36" s="174" t="s">
        <v>671</v>
      </c>
      <c r="D36" s="47">
        <v>120</v>
      </c>
      <c r="E36" s="171" t="s">
        <v>717</v>
      </c>
      <c r="J36" s="175"/>
    </row>
    <row r="37" spans="1:10">
      <c r="A37" s="13"/>
      <c r="B37" s="13"/>
      <c r="C37" s="17" t="s">
        <v>205</v>
      </c>
      <c r="D37" s="47">
        <v>265.49</v>
      </c>
      <c r="E37" s="13" t="s">
        <v>95</v>
      </c>
      <c r="F37" s="28"/>
    </row>
    <row r="38" spans="1:10">
      <c r="A38" s="13"/>
      <c r="B38" s="13"/>
      <c r="C38" s="17" t="s">
        <v>205</v>
      </c>
      <c r="D38" s="47">
        <v>7173.37</v>
      </c>
      <c r="E38" s="13" t="s">
        <v>678</v>
      </c>
    </row>
    <row r="39" spans="1:10">
      <c r="A39" s="3" t="s">
        <v>42</v>
      </c>
      <c r="B39" s="3"/>
      <c r="C39" s="10"/>
      <c r="D39" s="46">
        <f>SUM(D35:D38)</f>
        <v>7598.86</v>
      </c>
      <c r="E39" s="3"/>
    </row>
    <row r="40" spans="1:10">
      <c r="A40" s="13" t="s">
        <v>43</v>
      </c>
      <c r="B40" s="13"/>
      <c r="C40" s="17" t="s">
        <v>657</v>
      </c>
      <c r="D40" s="47">
        <v>410.22</v>
      </c>
      <c r="E40" s="171" t="s">
        <v>662</v>
      </c>
    </row>
    <row r="41" spans="1:10" s="161" customFormat="1">
      <c r="A41" s="171"/>
      <c r="B41" s="171"/>
      <c r="C41" s="174" t="s">
        <v>657</v>
      </c>
      <c r="D41" s="47">
        <v>1904</v>
      </c>
      <c r="E41" s="171" t="s">
        <v>663</v>
      </c>
      <c r="J41" s="175"/>
    </row>
    <row r="42" spans="1:10" s="161" customFormat="1">
      <c r="A42" s="171"/>
      <c r="B42" s="171"/>
      <c r="C42" s="174" t="s">
        <v>657</v>
      </c>
      <c r="D42" s="47">
        <v>121.33</v>
      </c>
      <c r="E42" s="171" t="s">
        <v>664</v>
      </c>
      <c r="J42" s="175"/>
    </row>
    <row r="43" spans="1:10" s="161" customFormat="1">
      <c r="A43" s="171"/>
      <c r="B43" s="171"/>
      <c r="C43" s="174" t="s">
        <v>657</v>
      </c>
      <c r="D43" s="47">
        <v>3</v>
      </c>
      <c r="E43" s="13" t="s">
        <v>666</v>
      </c>
      <c r="J43" s="175"/>
    </row>
    <row r="44" spans="1:10" s="161" customFormat="1">
      <c r="A44" s="171"/>
      <c r="B44" s="171"/>
      <c r="C44" s="174" t="s">
        <v>657</v>
      </c>
      <c r="D44" s="47">
        <v>412</v>
      </c>
      <c r="E44" s="13" t="s">
        <v>667</v>
      </c>
      <c r="J44" s="175"/>
    </row>
    <row r="45" spans="1:10" s="161" customFormat="1">
      <c r="A45" s="171"/>
      <c r="B45" s="171"/>
      <c r="C45" s="174" t="s">
        <v>657</v>
      </c>
      <c r="D45" s="47">
        <v>8</v>
      </c>
      <c r="E45" s="13" t="s">
        <v>665</v>
      </c>
      <c r="J45" s="175"/>
    </row>
    <row r="46" spans="1:10" s="161" customFormat="1">
      <c r="A46" s="171"/>
      <c r="B46" s="171"/>
      <c r="C46" s="174" t="s">
        <v>657</v>
      </c>
      <c r="D46" s="47">
        <v>3635</v>
      </c>
      <c r="E46" s="171" t="s">
        <v>642</v>
      </c>
      <c r="J46" s="175"/>
    </row>
    <row r="47" spans="1:10" s="161" customFormat="1">
      <c r="A47" s="171"/>
      <c r="B47" s="171"/>
      <c r="C47" s="174" t="s">
        <v>657</v>
      </c>
      <c r="D47" s="47">
        <v>12.7</v>
      </c>
      <c r="E47" s="171" t="s">
        <v>727</v>
      </c>
      <c r="J47" s="175"/>
    </row>
    <row r="48" spans="1:10" s="161" customFormat="1">
      <c r="A48" s="171"/>
      <c r="B48" s="171"/>
      <c r="C48" s="174" t="s">
        <v>657</v>
      </c>
      <c r="D48" s="47">
        <v>3.04</v>
      </c>
      <c r="E48" s="171" t="s">
        <v>727</v>
      </c>
      <c r="J48" s="175"/>
    </row>
    <row r="49" spans="1:10" s="161" customFormat="1">
      <c r="A49" s="171"/>
      <c r="B49" s="171"/>
      <c r="C49" s="174" t="s">
        <v>657</v>
      </c>
      <c r="D49" s="47">
        <v>129.52000000000001</v>
      </c>
      <c r="E49" s="171" t="s">
        <v>727</v>
      </c>
      <c r="J49" s="175"/>
    </row>
    <row r="50" spans="1:10" s="161" customFormat="1">
      <c r="A50" s="171"/>
      <c r="B50" s="171"/>
      <c r="C50" s="174" t="s">
        <v>657</v>
      </c>
      <c r="D50" s="47">
        <v>1022.48</v>
      </c>
      <c r="E50" s="171" t="s">
        <v>728</v>
      </c>
      <c r="J50" s="175"/>
    </row>
    <row r="51" spans="1:10">
      <c r="A51" s="13"/>
      <c r="B51" s="13"/>
      <c r="C51" s="17" t="s">
        <v>205</v>
      </c>
      <c r="D51" s="47">
        <v>1249.5</v>
      </c>
      <c r="E51" s="13" t="s">
        <v>679</v>
      </c>
    </row>
    <row r="52" spans="1:10" s="161" customFormat="1">
      <c r="A52" s="171"/>
      <c r="B52" s="171"/>
      <c r="C52" s="174" t="s">
        <v>205</v>
      </c>
      <c r="D52" s="47">
        <v>5593</v>
      </c>
      <c r="E52" s="13" t="s">
        <v>680</v>
      </c>
      <c r="J52" s="175"/>
    </row>
    <row r="53" spans="1:10" s="161" customFormat="1">
      <c r="A53" s="171"/>
      <c r="B53" s="171"/>
      <c r="C53" s="174" t="s">
        <v>683</v>
      </c>
      <c r="D53" s="47">
        <v>13482.7</v>
      </c>
      <c r="E53" s="13" t="s">
        <v>691</v>
      </c>
      <c r="J53" s="175"/>
    </row>
    <row r="54" spans="1:10" s="161" customFormat="1">
      <c r="A54" s="171"/>
      <c r="B54" s="171"/>
      <c r="C54" s="174" t="s">
        <v>683</v>
      </c>
      <c r="D54" s="47">
        <v>13328</v>
      </c>
      <c r="E54" s="13" t="s">
        <v>692</v>
      </c>
      <c r="J54" s="175"/>
    </row>
    <row r="55" spans="1:10" s="161" customFormat="1">
      <c r="A55" s="171"/>
      <c r="B55" s="171"/>
      <c r="C55" s="174" t="s">
        <v>683</v>
      </c>
      <c r="D55" s="47">
        <v>476</v>
      </c>
      <c r="E55" s="171" t="s">
        <v>694</v>
      </c>
      <c r="J55" s="175"/>
    </row>
    <row r="56" spans="1:10" s="161" customFormat="1">
      <c r="A56" s="171"/>
      <c r="B56" s="171"/>
      <c r="C56" s="174" t="s">
        <v>683</v>
      </c>
      <c r="D56" s="47">
        <v>17.66</v>
      </c>
      <c r="E56" s="171" t="s">
        <v>695</v>
      </c>
      <c r="J56" s="175"/>
    </row>
    <row r="57" spans="1:10" s="161" customFormat="1">
      <c r="A57" s="171"/>
      <c r="B57" s="171"/>
      <c r="C57" s="174" t="s">
        <v>683</v>
      </c>
      <c r="D57" s="47">
        <v>183.67</v>
      </c>
      <c r="E57" s="13" t="s">
        <v>698</v>
      </c>
      <c r="J57" s="175"/>
    </row>
    <row r="58" spans="1:10" s="161" customFormat="1">
      <c r="A58" s="171"/>
      <c r="B58" s="171"/>
      <c r="C58" s="174" t="s">
        <v>683</v>
      </c>
      <c r="D58" s="47">
        <v>354.36</v>
      </c>
      <c r="E58" s="13" t="s">
        <v>699</v>
      </c>
      <c r="J58" s="175"/>
    </row>
    <row r="59" spans="1:10">
      <c r="A59" s="13"/>
      <c r="B59" s="13"/>
      <c r="C59" s="17" t="s">
        <v>683</v>
      </c>
      <c r="D59" s="47">
        <v>17.239999999999998</v>
      </c>
      <c r="E59" s="171" t="s">
        <v>699</v>
      </c>
    </row>
    <row r="60" spans="1:10">
      <c r="A60" s="13"/>
      <c r="B60" s="13"/>
      <c r="C60" s="17" t="s">
        <v>683</v>
      </c>
      <c r="D60" s="47">
        <v>7.39</v>
      </c>
      <c r="E60" s="171" t="s">
        <v>699</v>
      </c>
    </row>
    <row r="61" spans="1:10">
      <c r="A61" s="13"/>
      <c r="B61" s="13"/>
      <c r="C61" s="17" t="s">
        <v>683</v>
      </c>
      <c r="D61" s="47">
        <v>87.53</v>
      </c>
      <c r="E61" s="186" t="s">
        <v>700</v>
      </c>
    </row>
    <row r="62" spans="1:10">
      <c r="A62" s="13"/>
      <c r="B62" s="13"/>
      <c r="C62" s="17" t="s">
        <v>683</v>
      </c>
      <c r="D62" s="47">
        <v>242.48</v>
      </c>
      <c r="E62" s="186" t="s">
        <v>700</v>
      </c>
    </row>
    <row r="63" spans="1:10">
      <c r="A63" s="13"/>
      <c r="B63" s="13"/>
      <c r="C63" s="17" t="s">
        <v>703</v>
      </c>
      <c r="D63" s="47">
        <v>714</v>
      </c>
      <c r="E63" s="171" t="s">
        <v>694</v>
      </c>
    </row>
    <row r="64" spans="1:10">
      <c r="A64" s="13"/>
      <c r="B64" s="13"/>
      <c r="C64" s="17" t="s">
        <v>703</v>
      </c>
      <c r="D64" s="47">
        <v>1190</v>
      </c>
      <c r="E64" s="172" t="s">
        <v>707</v>
      </c>
    </row>
    <row r="65" spans="1:10">
      <c r="A65" s="13"/>
      <c r="B65" s="13"/>
      <c r="C65" s="17" t="s">
        <v>703</v>
      </c>
      <c r="D65" s="47">
        <v>77</v>
      </c>
      <c r="E65" s="13" t="s">
        <v>708</v>
      </c>
    </row>
    <row r="66" spans="1:10">
      <c r="A66" s="13"/>
      <c r="B66" s="13"/>
      <c r="C66" s="17" t="s">
        <v>703</v>
      </c>
      <c r="D66" s="47">
        <v>5</v>
      </c>
      <c r="E66" s="171" t="s">
        <v>708</v>
      </c>
    </row>
    <row r="67" spans="1:10" s="161" customFormat="1">
      <c r="A67" s="171"/>
      <c r="B67" s="171"/>
      <c r="C67" s="174" t="s">
        <v>703</v>
      </c>
      <c r="D67" s="47">
        <v>240.81</v>
      </c>
      <c r="E67" s="171" t="s">
        <v>727</v>
      </c>
      <c r="J67" s="175"/>
    </row>
    <row r="68" spans="1:10" s="161" customFormat="1">
      <c r="A68" s="162" t="s">
        <v>44</v>
      </c>
      <c r="B68" s="171"/>
      <c r="C68" s="174"/>
      <c r="D68" s="231">
        <f>SUM(D40:D67)</f>
        <v>44927.630000000005</v>
      </c>
      <c r="E68" s="171"/>
      <c r="J68" s="175"/>
    </row>
    <row r="69" spans="1:10" s="161" customFormat="1">
      <c r="A69" s="162"/>
      <c r="B69" s="171"/>
      <c r="C69" s="174"/>
      <c r="D69" s="231"/>
      <c r="E69" s="171"/>
      <c r="J69" s="175"/>
    </row>
    <row r="70" spans="1:10" s="161" customFormat="1">
      <c r="A70" s="230" t="s">
        <v>658</v>
      </c>
      <c r="B70" s="171"/>
      <c r="C70" s="174" t="s">
        <v>657</v>
      </c>
      <c r="D70" s="47">
        <v>3706</v>
      </c>
      <c r="E70" s="171" t="s">
        <v>659</v>
      </c>
      <c r="J70" s="175"/>
    </row>
    <row r="71" spans="1:10" s="161" customFormat="1">
      <c r="A71" s="230"/>
      <c r="B71" s="171"/>
      <c r="C71" s="174"/>
      <c r="D71" s="47"/>
      <c r="E71" s="171"/>
      <c r="J71" s="175"/>
    </row>
    <row r="72" spans="1:10" s="161" customFormat="1">
      <c r="A72" s="162" t="s">
        <v>660</v>
      </c>
      <c r="B72" s="171"/>
      <c r="C72" s="174"/>
      <c r="D72" s="231">
        <f>SUM(D70:D71)</f>
        <v>3706</v>
      </c>
      <c r="E72" s="171"/>
      <c r="J72" s="175"/>
    </row>
    <row r="73" spans="1:10" s="161" customFormat="1">
      <c r="A73" s="162"/>
      <c r="B73" s="171"/>
      <c r="C73" s="174"/>
      <c r="D73" s="231"/>
      <c r="E73" s="171"/>
      <c r="J73" s="175"/>
    </row>
    <row r="74" spans="1:10" s="161" customFormat="1">
      <c r="A74" s="64" t="s">
        <v>294</v>
      </c>
      <c r="B74" s="171"/>
      <c r="C74" s="174" t="s">
        <v>713</v>
      </c>
      <c r="D74" s="232">
        <v>1549.9</v>
      </c>
      <c r="E74" s="171" t="s">
        <v>716</v>
      </c>
      <c r="J74" s="175"/>
    </row>
    <row r="75" spans="1:10" s="161" customFormat="1">
      <c r="A75" s="64"/>
      <c r="B75" s="171"/>
      <c r="C75" s="174" t="s">
        <v>671</v>
      </c>
      <c r="D75" s="232">
        <v>770</v>
      </c>
      <c r="E75" s="171" t="s">
        <v>715</v>
      </c>
      <c r="J75" s="175"/>
    </row>
    <row r="76" spans="1:10" s="161" customFormat="1">
      <c r="A76" s="64"/>
      <c r="B76" s="171"/>
      <c r="C76" s="174" t="s">
        <v>673</v>
      </c>
      <c r="D76" s="232">
        <v>2829.98</v>
      </c>
      <c r="E76" s="171" t="s">
        <v>718</v>
      </c>
      <c r="J76" s="175"/>
    </row>
    <row r="77" spans="1:10" s="161" customFormat="1">
      <c r="A77" s="64"/>
      <c r="B77" s="171"/>
      <c r="C77" s="174" t="s">
        <v>205</v>
      </c>
      <c r="D77" s="232">
        <v>557.9</v>
      </c>
      <c r="E77" s="171" t="s">
        <v>721</v>
      </c>
      <c r="J77" s="175"/>
    </row>
    <row r="78" spans="1:10" s="161" customFormat="1">
      <c r="A78" s="162" t="s">
        <v>193</v>
      </c>
      <c r="B78" s="171"/>
      <c r="C78" s="174"/>
      <c r="D78" s="231">
        <f>SUM(D74:D77)</f>
        <v>5707.78</v>
      </c>
      <c r="E78" s="171"/>
      <c r="J78" s="175"/>
    </row>
    <row r="79" spans="1:10">
      <c r="A79" s="3"/>
      <c r="B79" s="3"/>
      <c r="C79" s="10"/>
      <c r="D79" s="46"/>
      <c r="E79" s="14"/>
    </row>
    <row r="80" spans="1:10">
      <c r="A80" s="171" t="s">
        <v>45</v>
      </c>
      <c r="B80" s="13"/>
      <c r="C80" s="17" t="s">
        <v>657</v>
      </c>
      <c r="D80" s="47">
        <v>373.21</v>
      </c>
      <c r="E80" s="35" t="s">
        <v>136</v>
      </c>
    </row>
    <row r="81" spans="1:10">
      <c r="A81" s="13"/>
      <c r="B81" s="13"/>
      <c r="C81" s="17" t="s">
        <v>673</v>
      </c>
      <c r="D81" s="47">
        <v>295.95999999999998</v>
      </c>
      <c r="E81" s="35" t="s">
        <v>136</v>
      </c>
    </row>
    <row r="82" spans="1:10" s="161" customFormat="1">
      <c r="A82" s="171"/>
      <c r="B82" s="171"/>
      <c r="C82" s="174" t="s">
        <v>205</v>
      </c>
      <c r="D82" s="47">
        <v>22</v>
      </c>
      <c r="E82" s="180" t="s">
        <v>136</v>
      </c>
      <c r="J82" s="175"/>
    </row>
    <row r="83" spans="1:10" s="161" customFormat="1">
      <c r="A83" s="171"/>
      <c r="B83" s="171"/>
      <c r="C83" s="174" t="s">
        <v>682</v>
      </c>
      <c r="D83" s="47">
        <v>140</v>
      </c>
      <c r="E83" s="180" t="s">
        <v>142</v>
      </c>
      <c r="J83" s="175"/>
    </row>
    <row r="84" spans="1:10">
      <c r="A84" s="13"/>
      <c r="B84" s="13"/>
      <c r="C84" s="17" t="s">
        <v>683</v>
      </c>
      <c r="D84" s="47">
        <v>158.91999999999999</v>
      </c>
      <c r="E84" s="35" t="s">
        <v>136</v>
      </c>
    </row>
    <row r="85" spans="1:10">
      <c r="A85" s="3" t="s">
        <v>47</v>
      </c>
      <c r="B85" s="3"/>
      <c r="C85" s="10"/>
      <c r="D85" s="46">
        <f>SUM(D80:D84)</f>
        <v>990.08999999999992</v>
      </c>
      <c r="E85" s="3"/>
    </row>
    <row r="86" spans="1:10">
      <c r="A86" s="8">
        <v>20.12</v>
      </c>
      <c r="B86" s="13"/>
      <c r="C86" s="17"/>
      <c r="D86" s="47"/>
      <c r="E86" s="13"/>
    </row>
    <row r="87" spans="1:10">
      <c r="A87" s="8"/>
      <c r="B87" s="13"/>
      <c r="C87" s="17"/>
      <c r="D87" s="47"/>
      <c r="E87" s="13"/>
    </row>
    <row r="88" spans="1:10" s="2" customFormat="1">
      <c r="A88" s="23" t="s">
        <v>68</v>
      </c>
      <c r="B88" s="3"/>
      <c r="C88" s="10"/>
      <c r="D88" s="46">
        <f>SUM(D86:D87)</f>
        <v>0</v>
      </c>
      <c r="E88" s="3"/>
      <c r="J88" s="27"/>
    </row>
    <row r="89" spans="1:10">
      <c r="A89" s="13" t="s">
        <v>48</v>
      </c>
      <c r="B89" s="13"/>
      <c r="C89" s="17" t="s">
        <v>732</v>
      </c>
      <c r="D89" s="47">
        <v>181</v>
      </c>
      <c r="E89" s="13" t="s">
        <v>343</v>
      </c>
    </row>
    <row r="90" spans="1:10">
      <c r="A90" s="3" t="s">
        <v>50</v>
      </c>
      <c r="B90" s="3"/>
      <c r="C90" s="10"/>
      <c r="D90" s="46">
        <f>SUM(D89)</f>
        <v>181</v>
      </c>
      <c r="E90" s="3"/>
    </row>
    <row r="91" spans="1:10">
      <c r="A91" s="8">
        <v>20.25</v>
      </c>
      <c r="B91" s="13"/>
      <c r="C91" s="17" t="s">
        <v>657</v>
      </c>
      <c r="D91" s="47">
        <v>2180.14</v>
      </c>
      <c r="E91" s="13" t="s">
        <v>141</v>
      </c>
    </row>
    <row r="92" spans="1:10">
      <c r="A92" s="8"/>
      <c r="B92" s="13"/>
      <c r="C92" s="17" t="s">
        <v>657</v>
      </c>
      <c r="D92" s="47">
        <v>3302.69</v>
      </c>
      <c r="E92" s="13" t="s">
        <v>669</v>
      </c>
    </row>
    <row r="93" spans="1:10">
      <c r="A93" s="8"/>
      <c r="B93" s="13"/>
      <c r="C93" s="17" t="s">
        <v>671</v>
      </c>
      <c r="D93" s="47">
        <v>100</v>
      </c>
      <c r="E93" s="13" t="s">
        <v>672</v>
      </c>
    </row>
    <row r="94" spans="1:10">
      <c r="A94" s="8"/>
      <c r="B94" s="13"/>
      <c r="C94" s="17" t="s">
        <v>673</v>
      </c>
      <c r="D94" s="47">
        <v>550</v>
      </c>
      <c r="E94" s="171" t="s">
        <v>672</v>
      </c>
    </row>
    <row r="95" spans="1:10">
      <c r="A95" s="8"/>
      <c r="B95" s="13"/>
      <c r="C95" s="17" t="s">
        <v>673</v>
      </c>
      <c r="D95" s="47">
        <v>172.45</v>
      </c>
      <c r="E95" s="171" t="s">
        <v>672</v>
      </c>
    </row>
    <row r="96" spans="1:10" s="161" customFormat="1">
      <c r="A96" s="135"/>
      <c r="B96" s="171"/>
      <c r="C96" s="174" t="s">
        <v>205</v>
      </c>
      <c r="D96" s="47">
        <v>640</v>
      </c>
      <c r="E96" s="171" t="s">
        <v>672</v>
      </c>
      <c r="J96" s="175"/>
    </row>
    <row r="97" spans="1:10" s="161" customFormat="1">
      <c r="A97" s="135"/>
      <c r="B97" s="171"/>
      <c r="C97" s="174" t="s">
        <v>205</v>
      </c>
      <c r="D97" s="47">
        <v>10.08</v>
      </c>
      <c r="E97" s="171" t="s">
        <v>672</v>
      </c>
      <c r="J97" s="175"/>
    </row>
    <row r="98" spans="1:10" s="161" customFormat="1">
      <c r="A98" s="135"/>
      <c r="B98" s="171"/>
      <c r="C98" s="174" t="s">
        <v>701</v>
      </c>
      <c r="D98" s="47">
        <v>2</v>
      </c>
      <c r="E98" s="171" t="s">
        <v>702</v>
      </c>
      <c r="J98" s="175"/>
    </row>
    <row r="99" spans="1:10" s="161" customFormat="1">
      <c r="A99" s="135"/>
      <c r="B99" s="171"/>
      <c r="C99" s="174" t="s">
        <v>701</v>
      </c>
      <c r="D99" s="47">
        <v>602.45000000000005</v>
      </c>
      <c r="E99" s="171" t="s">
        <v>672</v>
      </c>
      <c r="J99" s="175"/>
    </row>
    <row r="100" spans="1:10" s="161" customFormat="1">
      <c r="A100" s="135"/>
      <c r="B100" s="171"/>
      <c r="C100" s="174" t="s">
        <v>93</v>
      </c>
      <c r="D100" s="47">
        <v>6550</v>
      </c>
      <c r="E100" s="171" t="s">
        <v>140</v>
      </c>
      <c r="J100" s="175"/>
    </row>
    <row r="101" spans="1:10">
      <c r="A101" s="3" t="s">
        <v>51</v>
      </c>
      <c r="B101" s="3"/>
      <c r="C101" s="10"/>
      <c r="D101" s="46">
        <f>SUM(D91:D100)</f>
        <v>14109.81</v>
      </c>
      <c r="E101" s="3"/>
    </row>
    <row r="102" spans="1:10">
      <c r="A102" s="13" t="s">
        <v>52</v>
      </c>
      <c r="B102" s="13"/>
      <c r="C102" s="17" t="s">
        <v>652</v>
      </c>
      <c r="D102" s="47">
        <v>530.17999999999995</v>
      </c>
      <c r="E102" s="13" t="s">
        <v>712</v>
      </c>
    </row>
    <row r="103" spans="1:10">
      <c r="A103" s="13"/>
      <c r="B103" s="13"/>
      <c r="C103" s="17" t="s">
        <v>205</v>
      </c>
      <c r="D103" s="47">
        <v>501.07</v>
      </c>
      <c r="E103" s="13" t="s">
        <v>722</v>
      </c>
    </row>
    <row r="104" spans="1:10" s="161" customFormat="1">
      <c r="A104" s="171"/>
      <c r="B104" s="171"/>
      <c r="C104" s="174" t="s">
        <v>725</v>
      </c>
      <c r="D104" s="47">
        <v>211.99</v>
      </c>
      <c r="E104" s="171" t="s">
        <v>726</v>
      </c>
      <c r="J104" s="175"/>
    </row>
    <row r="105" spans="1:10">
      <c r="A105" s="3" t="s">
        <v>53</v>
      </c>
      <c r="B105" s="3"/>
      <c r="C105" s="10"/>
      <c r="D105" s="46">
        <f>SUM(D102:D104)</f>
        <v>1243.24</v>
      </c>
      <c r="E105" s="3"/>
    </row>
    <row r="106" spans="1:10">
      <c r="A106" s="13" t="s">
        <v>54</v>
      </c>
      <c r="B106" s="13"/>
      <c r="C106" s="17" t="s">
        <v>703</v>
      </c>
      <c r="D106" s="47">
        <v>272.07</v>
      </c>
      <c r="E106" s="13" t="s">
        <v>729</v>
      </c>
    </row>
    <row r="107" spans="1:10">
      <c r="A107" s="3" t="s">
        <v>55</v>
      </c>
      <c r="B107" s="3"/>
      <c r="C107" s="10"/>
      <c r="D107" s="46">
        <f>SUM(D106:D106)</f>
        <v>272.07</v>
      </c>
      <c r="E107" s="3"/>
    </row>
    <row r="108" spans="1:10">
      <c r="A108" s="13" t="s">
        <v>56</v>
      </c>
      <c r="B108" s="13"/>
      <c r="C108" s="17" t="s">
        <v>657</v>
      </c>
      <c r="D108" s="47">
        <v>1500</v>
      </c>
      <c r="E108" s="13" t="s">
        <v>661</v>
      </c>
    </row>
    <row r="109" spans="1:10">
      <c r="A109" s="13"/>
      <c r="B109" s="13"/>
      <c r="C109" s="17" t="s">
        <v>657</v>
      </c>
      <c r="D109" s="47">
        <v>20</v>
      </c>
      <c r="E109" s="13" t="s">
        <v>668</v>
      </c>
    </row>
    <row r="110" spans="1:10" s="161" customFormat="1">
      <c r="A110" s="171"/>
      <c r="B110" s="171"/>
      <c r="C110" s="174" t="s">
        <v>657</v>
      </c>
      <c r="D110" s="47">
        <v>20</v>
      </c>
      <c r="E110" s="171" t="s">
        <v>668</v>
      </c>
      <c r="J110" s="175"/>
    </row>
    <row r="111" spans="1:10">
      <c r="A111" s="13"/>
      <c r="B111" s="13"/>
      <c r="C111" s="17" t="s">
        <v>673</v>
      </c>
      <c r="D111" s="47">
        <v>19886.53</v>
      </c>
      <c r="E111" s="13" t="s">
        <v>674</v>
      </c>
    </row>
    <row r="112" spans="1:10">
      <c r="A112" s="13"/>
      <c r="B112" s="13"/>
      <c r="C112" s="17" t="s">
        <v>205</v>
      </c>
      <c r="D112" s="47">
        <v>682.6</v>
      </c>
      <c r="E112" s="13" t="s">
        <v>675</v>
      </c>
    </row>
    <row r="113" spans="1:10">
      <c r="A113" s="13"/>
      <c r="B113" s="13"/>
      <c r="C113" s="17" t="s">
        <v>205</v>
      </c>
      <c r="D113" s="47">
        <v>428.4</v>
      </c>
      <c r="E113" s="13" t="s">
        <v>677</v>
      </c>
    </row>
    <row r="114" spans="1:10" s="161" customFormat="1">
      <c r="A114" s="171"/>
      <c r="B114" s="171"/>
      <c r="C114" s="174" t="s">
        <v>205</v>
      </c>
      <c r="D114" s="47">
        <v>415.47</v>
      </c>
      <c r="E114" s="171" t="s">
        <v>720</v>
      </c>
      <c r="J114" s="175"/>
    </row>
    <row r="115" spans="1:10">
      <c r="A115" s="13"/>
      <c r="B115" s="13"/>
      <c r="C115" s="17" t="s">
        <v>681</v>
      </c>
      <c r="D115" s="47">
        <v>51</v>
      </c>
      <c r="E115" s="13" t="s">
        <v>690</v>
      </c>
    </row>
    <row r="116" spans="1:10">
      <c r="A116" s="13"/>
      <c r="B116" s="13"/>
      <c r="C116" s="17" t="s">
        <v>682</v>
      </c>
      <c r="D116" s="47">
        <v>1019.24</v>
      </c>
      <c r="E116" s="13" t="s">
        <v>138</v>
      </c>
    </row>
    <row r="117" spans="1:10">
      <c r="A117" s="13"/>
      <c r="B117" s="13"/>
      <c r="C117" s="17" t="s">
        <v>682</v>
      </c>
      <c r="D117" s="47">
        <v>74.14</v>
      </c>
      <c r="E117" s="171" t="s">
        <v>138</v>
      </c>
    </row>
    <row r="118" spans="1:10">
      <c r="A118" s="13"/>
      <c r="B118" s="13"/>
      <c r="C118" s="17" t="s">
        <v>683</v>
      </c>
      <c r="D118" s="47">
        <v>904.4</v>
      </c>
      <c r="E118" s="13" t="s">
        <v>696</v>
      </c>
    </row>
    <row r="119" spans="1:10">
      <c r="A119" s="13"/>
      <c r="B119" s="13"/>
      <c r="C119" s="17" t="s">
        <v>683</v>
      </c>
      <c r="D119" s="47">
        <v>112</v>
      </c>
      <c r="E119" s="13" t="s">
        <v>697</v>
      </c>
    </row>
    <row r="120" spans="1:10" s="161" customFormat="1">
      <c r="A120" s="171"/>
      <c r="B120" s="171"/>
      <c r="C120" s="52" t="s">
        <v>709</v>
      </c>
      <c r="D120" s="179">
        <v>465</v>
      </c>
      <c r="E120" s="171" t="s">
        <v>736</v>
      </c>
      <c r="J120" s="175"/>
    </row>
    <row r="121" spans="1:10" s="161" customFormat="1">
      <c r="A121" s="171"/>
      <c r="B121" s="171"/>
      <c r="C121" s="174" t="s">
        <v>709</v>
      </c>
      <c r="D121" s="47">
        <v>100</v>
      </c>
      <c r="E121" s="171" t="s">
        <v>710</v>
      </c>
      <c r="J121" s="175"/>
    </row>
    <row r="122" spans="1:10" s="161" customFormat="1">
      <c r="A122" s="171"/>
      <c r="B122" s="171"/>
      <c r="C122" s="174" t="s">
        <v>701</v>
      </c>
      <c r="D122" s="47">
        <v>20</v>
      </c>
      <c r="E122" s="171" t="s">
        <v>710</v>
      </c>
      <c r="J122" s="175"/>
    </row>
    <row r="123" spans="1:10" s="161" customFormat="1">
      <c r="A123" s="171"/>
      <c r="B123" s="171"/>
      <c r="C123" s="174" t="s">
        <v>703</v>
      </c>
      <c r="D123" s="47">
        <v>450</v>
      </c>
      <c r="E123" s="171" t="s">
        <v>661</v>
      </c>
      <c r="J123" s="175"/>
    </row>
    <row r="124" spans="1:10">
      <c r="A124" s="3" t="s">
        <v>57</v>
      </c>
      <c r="B124" s="3"/>
      <c r="C124" s="10"/>
      <c r="D124" s="46">
        <f>SUM(D108:D123)</f>
        <v>26148.780000000002</v>
      </c>
      <c r="E124" s="3"/>
    </row>
    <row r="125" spans="1:10">
      <c r="A125" s="8">
        <v>59.17</v>
      </c>
      <c r="B125" s="13"/>
      <c r="C125" s="17" t="s">
        <v>671</v>
      </c>
      <c r="D125" s="179">
        <v>2992.08</v>
      </c>
      <c r="E125" s="13" t="s">
        <v>670</v>
      </c>
    </row>
    <row r="126" spans="1:10">
      <c r="A126" s="8"/>
      <c r="B126" s="13"/>
      <c r="C126" s="17" t="s">
        <v>671</v>
      </c>
      <c r="D126" s="179">
        <v>3643.02</v>
      </c>
      <c r="E126" s="171" t="s">
        <v>670</v>
      </c>
    </row>
    <row r="127" spans="1:10">
      <c r="A127" s="8"/>
      <c r="B127" s="13"/>
      <c r="C127" s="17" t="s">
        <v>671</v>
      </c>
      <c r="D127" s="179">
        <v>2872.18</v>
      </c>
      <c r="E127" s="171" t="s">
        <v>670</v>
      </c>
    </row>
    <row r="128" spans="1:10">
      <c r="A128" s="8"/>
      <c r="B128" s="13"/>
      <c r="C128" s="17" t="s">
        <v>671</v>
      </c>
      <c r="D128" s="179">
        <v>5542.09</v>
      </c>
      <c r="E128" s="171" t="s">
        <v>670</v>
      </c>
    </row>
    <row r="129" spans="1:10">
      <c r="A129" s="8"/>
      <c r="B129" s="13"/>
      <c r="C129" s="17" t="s">
        <v>671</v>
      </c>
      <c r="D129" s="179">
        <v>15523.98</v>
      </c>
      <c r="E129" s="171" t="s">
        <v>670</v>
      </c>
    </row>
    <row r="130" spans="1:10">
      <c r="A130" s="8"/>
      <c r="B130" s="13"/>
      <c r="C130" s="17" t="s">
        <v>671</v>
      </c>
      <c r="D130" s="179">
        <v>2715.57</v>
      </c>
      <c r="E130" s="171" t="s">
        <v>670</v>
      </c>
    </row>
    <row r="131" spans="1:10">
      <c r="A131" s="8"/>
      <c r="B131" s="13"/>
      <c r="C131" s="17" t="s">
        <v>671</v>
      </c>
      <c r="D131" s="179">
        <v>2845.66</v>
      </c>
      <c r="E131" s="171" t="s">
        <v>670</v>
      </c>
    </row>
    <row r="132" spans="1:10">
      <c r="A132" s="8"/>
      <c r="B132" s="13"/>
      <c r="C132" s="17" t="s">
        <v>671</v>
      </c>
      <c r="D132" s="179">
        <v>6370.96</v>
      </c>
      <c r="E132" s="171" t="s">
        <v>670</v>
      </c>
    </row>
    <row r="133" spans="1:10">
      <c r="A133" s="8"/>
      <c r="B133" s="13"/>
      <c r="C133" s="17" t="s">
        <v>671</v>
      </c>
      <c r="D133" s="179">
        <v>3726.12</v>
      </c>
      <c r="E133" s="171" t="s">
        <v>670</v>
      </c>
    </row>
    <row r="134" spans="1:10" s="161" customFormat="1">
      <c r="A134" s="135"/>
      <c r="B134" s="171"/>
      <c r="C134" s="174" t="s">
        <v>671</v>
      </c>
      <c r="D134" s="179">
        <v>1763.89</v>
      </c>
      <c r="E134" s="171" t="s">
        <v>670</v>
      </c>
      <c r="J134" s="175"/>
    </row>
    <row r="135" spans="1:10">
      <c r="A135" s="8"/>
      <c r="B135" s="13"/>
      <c r="C135" s="17" t="s">
        <v>671</v>
      </c>
      <c r="D135" s="179">
        <v>4352.83</v>
      </c>
      <c r="E135" s="171" t="s">
        <v>670</v>
      </c>
      <c r="I135" s="28"/>
    </row>
    <row r="136" spans="1:10">
      <c r="A136" s="8"/>
      <c r="B136" s="13"/>
      <c r="C136" s="17" t="s">
        <v>671</v>
      </c>
      <c r="D136" s="179">
        <v>3427.86</v>
      </c>
      <c r="E136" s="171" t="s">
        <v>670</v>
      </c>
    </row>
    <row r="137" spans="1:10">
      <c r="A137" s="8"/>
      <c r="B137" s="13"/>
      <c r="C137" s="17" t="s">
        <v>671</v>
      </c>
      <c r="D137" s="179">
        <v>4324.24</v>
      </c>
      <c r="E137" s="171" t="s">
        <v>670</v>
      </c>
    </row>
    <row r="138" spans="1:10">
      <c r="A138" s="8"/>
      <c r="B138" s="13"/>
      <c r="C138" s="17" t="s">
        <v>671</v>
      </c>
      <c r="D138" s="179">
        <v>2619.61</v>
      </c>
      <c r="E138" s="171" t="s">
        <v>670</v>
      </c>
    </row>
    <row r="139" spans="1:10">
      <c r="A139" s="8"/>
      <c r="B139" s="13"/>
      <c r="C139" s="17" t="s">
        <v>671</v>
      </c>
      <c r="D139" s="179">
        <v>4244.01</v>
      </c>
      <c r="E139" s="171" t="s">
        <v>670</v>
      </c>
    </row>
    <row r="140" spans="1:10">
      <c r="A140" s="8"/>
      <c r="B140" s="13"/>
      <c r="C140" s="17" t="s">
        <v>671</v>
      </c>
      <c r="D140" s="179">
        <v>5612.78</v>
      </c>
      <c r="E140" s="171" t="s">
        <v>670</v>
      </c>
    </row>
    <row r="141" spans="1:10">
      <c r="A141" s="8"/>
      <c r="B141" s="13"/>
      <c r="C141" s="17" t="s">
        <v>671</v>
      </c>
      <c r="D141" s="179">
        <v>15500</v>
      </c>
      <c r="E141" s="171" t="s">
        <v>670</v>
      </c>
    </row>
    <row r="142" spans="1:10" s="161" customFormat="1">
      <c r="A142" s="135"/>
      <c r="B142" s="171"/>
      <c r="C142" s="174" t="s">
        <v>671</v>
      </c>
      <c r="D142" s="179">
        <v>3100</v>
      </c>
      <c r="E142" s="171" t="s">
        <v>670</v>
      </c>
      <c r="J142" s="175"/>
    </row>
    <row r="143" spans="1:10" s="161" customFormat="1">
      <c r="A143" s="135"/>
      <c r="B143" s="171"/>
      <c r="C143" s="174" t="s">
        <v>93</v>
      </c>
      <c r="D143" s="179">
        <v>222270</v>
      </c>
      <c r="E143" s="171" t="s">
        <v>670</v>
      </c>
      <c r="J143" s="175"/>
    </row>
    <row r="144" spans="1:10">
      <c r="A144" s="23" t="s">
        <v>59</v>
      </c>
      <c r="B144" s="3"/>
      <c r="C144" s="10"/>
      <c r="D144" s="46">
        <f>SUM(D125:D143)</f>
        <v>313446.88</v>
      </c>
      <c r="E144" s="3"/>
    </row>
    <row r="145" spans="1:10">
      <c r="A145" s="8" t="s">
        <v>48</v>
      </c>
      <c r="B145" s="3"/>
      <c r="C145" s="10"/>
      <c r="D145" s="47"/>
      <c r="E145" s="3"/>
    </row>
    <row r="146" spans="1:10">
      <c r="A146" s="26" t="s">
        <v>50</v>
      </c>
      <c r="B146" s="3"/>
      <c r="C146" s="10"/>
      <c r="D146" s="46">
        <f>SUM(D145)</f>
        <v>0</v>
      </c>
      <c r="E146" s="3"/>
    </row>
    <row r="147" spans="1:10">
      <c r="A147" s="24" t="s">
        <v>60</v>
      </c>
      <c r="B147" s="13"/>
      <c r="C147" s="6" t="s">
        <v>67</v>
      </c>
      <c r="D147" s="50">
        <v>10771</v>
      </c>
      <c r="E147" s="13" t="s">
        <v>688</v>
      </c>
    </row>
    <row r="148" spans="1:10" s="161" customFormat="1">
      <c r="A148" s="148"/>
      <c r="B148" s="171"/>
      <c r="C148" s="165" t="s">
        <v>682</v>
      </c>
      <c r="D148" s="50">
        <v>26</v>
      </c>
      <c r="E148" s="171" t="s">
        <v>688</v>
      </c>
      <c r="J148" s="175"/>
    </row>
    <row r="149" spans="1:10">
      <c r="A149" s="26" t="s">
        <v>62</v>
      </c>
      <c r="B149" s="13"/>
      <c r="C149" s="6"/>
      <c r="D149" s="46">
        <f>SUM(D147:D148)</f>
        <v>10797</v>
      </c>
      <c r="E149" s="13"/>
    </row>
    <row r="150" spans="1:10">
      <c r="A150" s="41">
        <v>65.010000000000005</v>
      </c>
      <c r="B150" s="13"/>
      <c r="C150" s="17"/>
      <c r="D150" s="47">
        <v>1828736.73</v>
      </c>
      <c r="E150" s="13" t="s">
        <v>734</v>
      </c>
    </row>
    <row r="151" spans="1:10">
      <c r="A151" s="42" t="s">
        <v>730</v>
      </c>
      <c r="B151" s="13"/>
      <c r="C151" s="6"/>
      <c r="D151" s="46">
        <f>D150</f>
        <v>1828736.73</v>
      </c>
      <c r="E151" s="13"/>
    </row>
    <row r="152" spans="1:10">
      <c r="A152" s="41" t="s">
        <v>65</v>
      </c>
      <c r="B152" s="13"/>
      <c r="C152" s="17" t="s">
        <v>703</v>
      </c>
      <c r="D152" s="47">
        <v>130849.8</v>
      </c>
      <c r="E152" s="13" t="s">
        <v>706</v>
      </c>
    </row>
    <row r="153" spans="1:10" s="161" customFormat="1">
      <c r="A153" s="41"/>
      <c r="B153" s="171"/>
      <c r="C153" s="174"/>
      <c r="D153" s="47">
        <v>1249162.49</v>
      </c>
      <c r="E153" s="171" t="s">
        <v>734</v>
      </c>
      <c r="J153" s="175"/>
    </row>
    <row r="154" spans="1:10">
      <c r="A154" s="42" t="s">
        <v>735</v>
      </c>
      <c r="B154" s="3"/>
      <c r="C154" s="10"/>
      <c r="D154" s="46">
        <f>SUM(D152:D153)</f>
        <v>1380012.29</v>
      </c>
      <c r="E154" s="3"/>
    </row>
    <row r="155" spans="1:10">
      <c r="D155" s="233">
        <f>D12+D19+D22+D25+D27+D34+D39+D85+D88+D90+D101+D105+D107+D124+D144+D149+D146+D16+D151+D154+D72+D68+D78</f>
        <v>3657190.7699999996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2"/>
  <sheetViews>
    <sheetView zoomScaleNormal="100" workbookViewId="0">
      <selection activeCell="D9" sqref="D9"/>
    </sheetView>
  </sheetViews>
  <sheetFormatPr defaultRowHeight="15"/>
  <cols>
    <col min="1" max="1" width="24.140625" style="1" customWidth="1"/>
    <col min="2" max="2" width="12.7109375" style="1" customWidth="1"/>
    <col min="3" max="3" width="9.140625" style="1"/>
    <col min="4" max="4" width="13.5703125" style="36" customWidth="1"/>
    <col min="5" max="5" width="84.140625" style="1" bestFit="1" customWidth="1"/>
    <col min="6" max="8" width="9.140625" style="1"/>
    <col min="9" max="9" width="11.7109375" style="1" bestFit="1" customWidth="1"/>
    <col min="10" max="16384" width="9.140625" style="1"/>
  </cols>
  <sheetData>
    <row r="1" spans="1:5">
      <c r="A1" s="2" t="s">
        <v>0</v>
      </c>
      <c r="B1" s="2"/>
      <c r="C1" s="2"/>
      <c r="D1" s="223"/>
    </row>
    <row r="2" spans="1:5">
      <c r="A2" s="2" t="s">
        <v>1</v>
      </c>
      <c r="B2" s="2"/>
      <c r="C2" s="2"/>
      <c r="D2" s="223"/>
    </row>
    <row r="3" spans="1:5">
      <c r="A3" s="2"/>
      <c r="B3" s="2"/>
      <c r="C3" s="2"/>
      <c r="D3" s="223"/>
    </row>
    <row r="4" spans="1:5">
      <c r="A4" s="2" t="s">
        <v>2</v>
      </c>
      <c r="B4" s="2"/>
      <c r="C4" s="2"/>
      <c r="D4" s="223"/>
    </row>
    <row r="5" spans="1:5">
      <c r="A5" s="2" t="s">
        <v>28</v>
      </c>
      <c r="B5" s="2"/>
      <c r="C5" s="2"/>
      <c r="D5" s="223"/>
    </row>
    <row r="6" spans="1:5">
      <c r="A6" s="2"/>
      <c r="B6" s="2"/>
      <c r="C6" s="2"/>
      <c r="D6" s="223"/>
    </row>
    <row r="7" spans="1:5">
      <c r="A7" s="2"/>
      <c r="B7" s="2"/>
      <c r="C7" s="2"/>
      <c r="D7" s="223"/>
    </row>
    <row r="8" spans="1:5">
      <c r="A8" s="2" t="s">
        <v>610</v>
      </c>
      <c r="B8" s="2"/>
      <c r="C8" s="2"/>
      <c r="D8" s="223"/>
    </row>
    <row r="10" spans="1:5">
      <c r="A10" s="3" t="s">
        <v>4</v>
      </c>
      <c r="B10" s="4" t="s">
        <v>5</v>
      </c>
      <c r="C10" s="4" t="s">
        <v>6</v>
      </c>
      <c r="D10" s="224" t="s">
        <v>7</v>
      </c>
      <c r="E10" s="3" t="s">
        <v>8</v>
      </c>
    </row>
    <row r="11" spans="1:5">
      <c r="A11" s="5" t="s">
        <v>29</v>
      </c>
      <c r="B11" s="4" t="s">
        <v>99</v>
      </c>
      <c r="C11" s="17"/>
      <c r="D11" s="55"/>
      <c r="E11" s="13" t="s">
        <v>158</v>
      </c>
    </row>
    <row r="12" spans="1:5">
      <c r="A12" s="19" t="s">
        <v>30</v>
      </c>
      <c r="B12" s="4"/>
      <c r="C12" s="4"/>
      <c r="D12" s="37">
        <f>SUM(D11:D11)</f>
        <v>0</v>
      </c>
      <c r="E12" s="3"/>
    </row>
    <row r="13" spans="1:5">
      <c r="A13" s="5" t="s">
        <v>31</v>
      </c>
      <c r="B13" s="9"/>
      <c r="C13" s="17"/>
      <c r="D13" s="179"/>
      <c r="E13" s="13" t="s">
        <v>103</v>
      </c>
    </row>
    <row r="14" spans="1:5">
      <c r="A14" s="5"/>
      <c r="B14" s="9"/>
      <c r="C14" s="17"/>
      <c r="D14" s="179"/>
      <c r="E14" s="13" t="s">
        <v>155</v>
      </c>
    </row>
    <row r="15" spans="1:5">
      <c r="A15" s="5"/>
      <c r="B15" s="9"/>
      <c r="C15" s="17"/>
      <c r="D15" s="179"/>
      <c r="E15" s="13" t="s">
        <v>210</v>
      </c>
    </row>
    <row r="16" spans="1:5">
      <c r="A16" s="19" t="s">
        <v>32</v>
      </c>
      <c r="B16" s="4"/>
      <c r="C16" s="20"/>
      <c r="D16" s="225">
        <f>SUM(D13:D15)</f>
        <v>0</v>
      </c>
      <c r="E16" s="3"/>
    </row>
    <row r="17" spans="1:5">
      <c r="A17" s="5" t="s">
        <v>33</v>
      </c>
      <c r="B17" s="9"/>
      <c r="C17" s="17"/>
      <c r="D17" s="179"/>
      <c r="E17" s="13" t="s">
        <v>128</v>
      </c>
    </row>
    <row r="18" spans="1:5">
      <c r="A18" s="5"/>
      <c r="B18" s="9"/>
      <c r="C18" s="17"/>
      <c r="D18" s="179"/>
      <c r="E18" s="13" t="s">
        <v>163</v>
      </c>
    </row>
    <row r="19" spans="1:5">
      <c r="A19" s="19" t="s">
        <v>34</v>
      </c>
      <c r="B19" s="4"/>
      <c r="C19" s="20"/>
      <c r="D19" s="37">
        <f>SUM(D17:D18)</f>
        <v>0</v>
      </c>
      <c r="E19" s="3"/>
    </row>
    <row r="20" spans="1:5">
      <c r="A20" s="5" t="s">
        <v>35</v>
      </c>
      <c r="B20" s="13"/>
      <c r="C20" s="17"/>
      <c r="D20" s="179"/>
      <c r="E20" s="13" t="s">
        <v>123</v>
      </c>
    </row>
    <row r="21" spans="1:5">
      <c r="A21" s="19" t="s">
        <v>36</v>
      </c>
      <c r="B21" s="3"/>
      <c r="C21" s="21"/>
      <c r="D21" s="37">
        <f>SUM(D20)</f>
        <v>0</v>
      </c>
      <c r="E21" s="3"/>
    </row>
    <row r="22" spans="1:5">
      <c r="A22" s="5" t="s">
        <v>37</v>
      </c>
      <c r="B22" s="13"/>
      <c r="C22" s="17"/>
      <c r="D22" s="179"/>
      <c r="E22" s="13" t="s">
        <v>225</v>
      </c>
    </row>
    <row r="23" spans="1:5">
      <c r="A23" s="5"/>
      <c r="B23" s="13"/>
      <c r="C23" s="17"/>
      <c r="D23" s="179"/>
      <c r="E23" s="13" t="s">
        <v>195</v>
      </c>
    </row>
    <row r="24" spans="1:5">
      <c r="A24" s="19" t="s">
        <v>38</v>
      </c>
      <c r="B24" s="3"/>
      <c r="C24" s="21"/>
      <c r="D24" s="225">
        <f>SUM(D22:D23)</f>
        <v>0</v>
      </c>
      <c r="E24" s="3"/>
    </row>
    <row r="25" spans="1:5">
      <c r="A25" s="5" t="s">
        <v>39</v>
      </c>
      <c r="B25" s="13"/>
      <c r="C25" s="17"/>
      <c r="D25" s="54"/>
      <c r="E25" s="13" t="s">
        <v>108</v>
      </c>
    </row>
    <row r="26" spans="1:5">
      <c r="A26" s="5"/>
      <c r="B26" s="13"/>
      <c r="C26" s="17"/>
      <c r="D26" s="54"/>
      <c r="E26" s="13" t="s">
        <v>150</v>
      </c>
    </row>
    <row r="27" spans="1:5">
      <c r="A27" s="5"/>
      <c r="B27" s="13"/>
      <c r="C27" s="17"/>
      <c r="D27" s="54"/>
      <c r="E27" s="13" t="s">
        <v>154</v>
      </c>
    </row>
    <row r="28" spans="1:5">
      <c r="A28" s="5"/>
      <c r="B28" s="13"/>
      <c r="C28" s="17"/>
      <c r="D28" s="54"/>
      <c r="E28" s="13" t="s">
        <v>159</v>
      </c>
    </row>
    <row r="29" spans="1:5">
      <c r="A29" s="5"/>
      <c r="B29" s="13"/>
      <c r="C29" s="17"/>
      <c r="D29" s="54"/>
      <c r="E29" s="13" t="s">
        <v>137</v>
      </c>
    </row>
    <row r="30" spans="1:5">
      <c r="A30" s="5"/>
      <c r="B30" s="13"/>
      <c r="C30" s="17"/>
      <c r="D30" s="54"/>
      <c r="E30" s="13" t="s">
        <v>174</v>
      </c>
    </row>
    <row r="31" spans="1:5">
      <c r="A31" s="3" t="s">
        <v>40</v>
      </c>
      <c r="B31" s="3"/>
      <c r="C31" s="10"/>
      <c r="D31" s="225">
        <f>SUM(D25:D30)</f>
        <v>0</v>
      </c>
      <c r="E31" s="13"/>
    </row>
    <row r="32" spans="1:5">
      <c r="A32" s="13" t="s">
        <v>41</v>
      </c>
      <c r="B32" s="13"/>
      <c r="C32" s="17"/>
      <c r="D32" s="179"/>
      <c r="E32" s="13" t="s">
        <v>189</v>
      </c>
    </row>
    <row r="33" spans="1:5">
      <c r="A33" s="13"/>
      <c r="B33" s="13"/>
      <c r="C33" s="17"/>
      <c r="D33" s="179"/>
      <c r="E33" s="13" t="s">
        <v>124</v>
      </c>
    </row>
    <row r="34" spans="1:5">
      <c r="A34" s="13"/>
      <c r="B34" s="13"/>
      <c r="C34" s="17"/>
      <c r="D34" s="179"/>
      <c r="E34" s="13" t="s">
        <v>197</v>
      </c>
    </row>
    <row r="35" spans="1:5">
      <c r="A35" s="13"/>
      <c r="B35" s="13"/>
      <c r="C35" s="17"/>
      <c r="D35" s="179"/>
      <c r="E35" s="13" t="s">
        <v>125</v>
      </c>
    </row>
    <row r="36" spans="1:5">
      <c r="A36" s="3" t="s">
        <v>42</v>
      </c>
      <c r="B36" s="3"/>
      <c r="C36" s="10"/>
      <c r="D36" s="225">
        <f>SUM(D32:D35)</f>
        <v>0</v>
      </c>
      <c r="E36" s="3"/>
    </row>
    <row r="37" spans="1:5">
      <c r="A37" s="13" t="s">
        <v>43</v>
      </c>
      <c r="B37" s="13"/>
      <c r="C37" s="52"/>
      <c r="D37" s="179"/>
      <c r="E37" s="13" t="s">
        <v>104</v>
      </c>
    </row>
    <row r="38" spans="1:5">
      <c r="A38" s="13"/>
      <c r="B38" s="13"/>
      <c r="C38" s="52"/>
      <c r="D38" s="179"/>
      <c r="E38" s="13" t="s">
        <v>105</v>
      </c>
    </row>
    <row r="39" spans="1:5">
      <c r="A39" s="13"/>
      <c r="B39" s="13"/>
      <c r="C39" s="52"/>
      <c r="D39" s="179"/>
      <c r="E39" s="13" t="s">
        <v>106</v>
      </c>
    </row>
    <row r="40" spans="1:5">
      <c r="A40" s="13"/>
      <c r="B40" s="13"/>
      <c r="C40" s="52"/>
      <c r="D40" s="179"/>
      <c r="E40" s="13" t="s">
        <v>109</v>
      </c>
    </row>
    <row r="41" spans="1:5">
      <c r="A41" s="13"/>
      <c r="B41" s="13"/>
      <c r="C41" s="52"/>
      <c r="D41" s="179"/>
      <c r="E41" s="13" t="s">
        <v>120</v>
      </c>
    </row>
    <row r="42" spans="1:5">
      <c r="A42" s="13"/>
      <c r="B42" s="13"/>
      <c r="C42" s="52"/>
      <c r="D42" s="179"/>
      <c r="E42" s="13" t="s">
        <v>121</v>
      </c>
    </row>
    <row r="43" spans="1:5">
      <c r="A43" s="13"/>
      <c r="B43" s="13"/>
      <c r="C43" s="52"/>
      <c r="D43" s="179"/>
      <c r="E43" s="13" t="s">
        <v>218</v>
      </c>
    </row>
    <row r="44" spans="1:5">
      <c r="A44" s="13"/>
      <c r="B44" s="13"/>
      <c r="C44" s="52"/>
      <c r="D44" s="179"/>
      <c r="E44" s="13" t="s">
        <v>122</v>
      </c>
    </row>
    <row r="45" spans="1:5">
      <c r="A45" s="13"/>
      <c r="B45" s="13"/>
      <c r="C45" s="52"/>
      <c r="D45" s="179"/>
      <c r="E45" s="13" t="s">
        <v>217</v>
      </c>
    </row>
    <row r="46" spans="1:5">
      <c r="A46" s="13"/>
      <c r="B46" s="13"/>
      <c r="C46" s="52"/>
      <c r="D46" s="179"/>
      <c r="E46" s="13" t="s">
        <v>126</v>
      </c>
    </row>
    <row r="47" spans="1:5">
      <c r="A47" s="13"/>
      <c r="B47" s="13"/>
      <c r="C47" s="52"/>
      <c r="D47" s="179"/>
      <c r="E47" s="13" t="s">
        <v>127</v>
      </c>
    </row>
    <row r="48" spans="1:5">
      <c r="A48" s="13"/>
      <c r="B48" s="13"/>
      <c r="C48" s="52"/>
      <c r="D48" s="179"/>
      <c r="E48" s="13" t="s">
        <v>223</v>
      </c>
    </row>
    <row r="49" spans="1:5">
      <c r="A49" s="13"/>
      <c r="B49" s="13"/>
      <c r="C49" s="52"/>
      <c r="D49" s="179"/>
      <c r="E49" s="13" t="s">
        <v>129</v>
      </c>
    </row>
    <row r="50" spans="1:5">
      <c r="A50" s="13"/>
      <c r="B50" s="13"/>
      <c r="C50" s="52"/>
      <c r="D50" s="179"/>
      <c r="E50" s="13" t="s">
        <v>130</v>
      </c>
    </row>
    <row r="51" spans="1:5">
      <c r="A51" s="13"/>
      <c r="B51" s="13"/>
      <c r="C51" s="52"/>
      <c r="D51" s="179"/>
      <c r="E51" s="13" t="s">
        <v>151</v>
      </c>
    </row>
    <row r="52" spans="1:5">
      <c r="A52" s="13"/>
      <c r="B52" s="13"/>
      <c r="C52" s="52"/>
      <c r="D52" s="179"/>
      <c r="E52" s="13" t="s">
        <v>152</v>
      </c>
    </row>
    <row r="53" spans="1:5">
      <c r="A53" s="13"/>
      <c r="B53" s="13"/>
      <c r="C53" s="52"/>
      <c r="D53" s="179"/>
      <c r="E53" s="13" t="s">
        <v>156</v>
      </c>
    </row>
    <row r="54" spans="1:5">
      <c r="A54" s="13"/>
      <c r="B54" s="13"/>
      <c r="C54" s="52"/>
      <c r="D54" s="179"/>
      <c r="E54" s="13" t="s">
        <v>219</v>
      </c>
    </row>
    <row r="55" spans="1:5">
      <c r="A55" s="13"/>
      <c r="B55" s="13"/>
      <c r="C55" s="52"/>
      <c r="D55" s="179"/>
      <c r="E55" s="13" t="s">
        <v>220</v>
      </c>
    </row>
    <row r="56" spans="1:5">
      <c r="A56" s="13"/>
      <c r="B56" s="13"/>
      <c r="C56" s="52"/>
      <c r="D56" s="179"/>
      <c r="E56" s="13" t="s">
        <v>164</v>
      </c>
    </row>
    <row r="57" spans="1:5">
      <c r="A57" s="13"/>
      <c r="B57" s="13"/>
      <c r="C57" s="52"/>
      <c r="D57" s="179"/>
      <c r="E57" s="13" t="s">
        <v>221</v>
      </c>
    </row>
    <row r="58" spans="1:5">
      <c r="A58" s="13"/>
      <c r="B58" s="13"/>
      <c r="C58" s="52"/>
      <c r="D58" s="179"/>
      <c r="E58" s="13" t="s">
        <v>222</v>
      </c>
    </row>
    <row r="59" spans="1:5">
      <c r="A59" s="13"/>
      <c r="B59" s="13"/>
      <c r="C59" s="52"/>
      <c r="D59" s="179"/>
      <c r="E59" s="13" t="s">
        <v>165</v>
      </c>
    </row>
    <row r="60" spans="1:5">
      <c r="A60" s="13"/>
      <c r="B60" s="13"/>
      <c r="C60" s="52"/>
      <c r="D60" s="179"/>
      <c r="E60" s="13" t="s">
        <v>175</v>
      </c>
    </row>
    <row r="61" spans="1:5">
      <c r="A61" s="13"/>
      <c r="B61" s="13"/>
      <c r="C61" s="17"/>
      <c r="D61" s="179"/>
      <c r="E61" s="13" t="s">
        <v>211</v>
      </c>
    </row>
    <row r="62" spans="1:5">
      <c r="A62" s="3" t="s">
        <v>44</v>
      </c>
      <c r="B62" s="3"/>
      <c r="C62" s="10"/>
      <c r="D62" s="225">
        <f>SUM(D37:D61)</f>
        <v>0</v>
      </c>
      <c r="E62" s="14"/>
    </row>
    <row r="63" spans="1:5">
      <c r="A63" s="13" t="s">
        <v>45</v>
      </c>
      <c r="B63" s="13"/>
      <c r="C63" s="17"/>
      <c r="D63" s="179"/>
      <c r="E63" s="13" t="s">
        <v>161</v>
      </c>
    </row>
    <row r="64" spans="1:5">
      <c r="A64" s="13"/>
      <c r="B64" s="13"/>
      <c r="C64" s="17"/>
      <c r="D64" s="179"/>
      <c r="E64" s="13" t="s">
        <v>161</v>
      </c>
    </row>
    <row r="65" spans="1:5">
      <c r="A65" s="13"/>
      <c r="B65" s="13"/>
      <c r="C65" s="17"/>
      <c r="D65" s="179"/>
      <c r="E65" s="13" t="s">
        <v>161</v>
      </c>
    </row>
    <row r="66" spans="1:5">
      <c r="A66" s="13"/>
      <c r="B66" s="13"/>
      <c r="C66" s="17"/>
      <c r="D66" s="179"/>
      <c r="E66" s="13" t="s">
        <v>161</v>
      </c>
    </row>
    <row r="67" spans="1:5">
      <c r="A67" s="13"/>
      <c r="B67" s="13"/>
      <c r="C67" s="17"/>
      <c r="D67" s="179"/>
      <c r="E67" s="13" t="s">
        <v>191</v>
      </c>
    </row>
    <row r="68" spans="1:5">
      <c r="A68" s="13"/>
      <c r="B68" s="13"/>
      <c r="C68" s="17"/>
      <c r="D68" s="179"/>
      <c r="E68" s="13" t="s">
        <v>161</v>
      </c>
    </row>
    <row r="69" spans="1:5">
      <c r="A69" s="13"/>
      <c r="B69" s="13"/>
      <c r="C69" s="17"/>
      <c r="D69" s="179"/>
      <c r="E69" s="13" t="s">
        <v>161</v>
      </c>
    </row>
    <row r="70" spans="1:5">
      <c r="A70" s="13"/>
      <c r="B70" s="13"/>
      <c r="C70" s="17"/>
      <c r="D70" s="179"/>
      <c r="E70" s="13" t="s">
        <v>161</v>
      </c>
    </row>
    <row r="71" spans="1:5">
      <c r="A71" s="13"/>
      <c r="B71" s="13"/>
      <c r="C71" s="17"/>
      <c r="D71" s="179"/>
      <c r="E71" s="13" t="s">
        <v>161</v>
      </c>
    </row>
    <row r="72" spans="1:5">
      <c r="A72" s="3" t="s">
        <v>47</v>
      </c>
      <c r="B72" s="3"/>
      <c r="C72" s="10"/>
      <c r="D72" s="225">
        <f>SUM(D63:D71)</f>
        <v>0</v>
      </c>
      <c r="E72" s="3"/>
    </row>
    <row r="73" spans="1:5">
      <c r="A73" s="13" t="s">
        <v>192</v>
      </c>
      <c r="B73" s="3"/>
      <c r="C73" s="17"/>
      <c r="D73" s="38"/>
      <c r="E73" s="13" t="s">
        <v>137</v>
      </c>
    </row>
    <row r="74" spans="1:5">
      <c r="A74" s="3" t="s">
        <v>193</v>
      </c>
      <c r="B74" s="3"/>
      <c r="C74" s="10"/>
      <c r="D74" s="225">
        <f>SUM(D73:D73)</f>
        <v>0</v>
      </c>
      <c r="E74" s="3"/>
    </row>
    <row r="75" spans="1:5">
      <c r="A75" s="8">
        <v>20.12</v>
      </c>
      <c r="B75" s="13"/>
      <c r="C75" s="17"/>
      <c r="D75" s="179"/>
      <c r="E75" s="13" t="s">
        <v>149</v>
      </c>
    </row>
    <row r="76" spans="1:5">
      <c r="A76" s="8"/>
      <c r="B76" s="13"/>
      <c r="C76" s="17"/>
      <c r="D76" s="179"/>
      <c r="E76" s="13" t="s">
        <v>149</v>
      </c>
    </row>
    <row r="77" spans="1:5" s="2" customFormat="1">
      <c r="A77" s="23" t="s">
        <v>68</v>
      </c>
      <c r="B77" s="3"/>
      <c r="C77" s="10"/>
      <c r="D77" s="37">
        <f>SUM(D75:D76)</f>
        <v>0</v>
      </c>
      <c r="E77" s="3"/>
    </row>
    <row r="78" spans="1:5">
      <c r="A78" s="13" t="s">
        <v>48</v>
      </c>
      <c r="B78" s="13"/>
      <c r="C78" s="17"/>
      <c r="D78" s="179"/>
      <c r="E78" s="13"/>
    </row>
    <row r="79" spans="1:5">
      <c r="A79" s="3" t="s">
        <v>50</v>
      </c>
      <c r="B79" s="3"/>
      <c r="C79" s="10"/>
      <c r="D79" s="225">
        <f>SUM(D78)</f>
        <v>0</v>
      </c>
      <c r="E79" s="3"/>
    </row>
    <row r="80" spans="1:5">
      <c r="A80" s="8">
        <v>20.25</v>
      </c>
      <c r="B80" s="13"/>
      <c r="C80" s="17"/>
      <c r="D80" s="179"/>
      <c r="E80" s="13" t="s">
        <v>134</v>
      </c>
    </row>
    <row r="81" spans="1:5">
      <c r="A81" s="8"/>
      <c r="B81" s="13"/>
      <c r="C81" s="17"/>
      <c r="D81" s="179"/>
      <c r="E81" s="13" t="s">
        <v>148</v>
      </c>
    </row>
    <row r="82" spans="1:5">
      <c r="A82" s="8"/>
      <c r="B82" s="13"/>
      <c r="C82" s="17"/>
      <c r="D82" s="179"/>
      <c r="E82" s="13" t="s">
        <v>134</v>
      </c>
    </row>
    <row r="83" spans="1:5">
      <c r="A83" s="8"/>
      <c r="B83" s="13"/>
      <c r="C83" s="17"/>
      <c r="D83" s="179"/>
      <c r="E83" s="13" t="s">
        <v>148</v>
      </c>
    </row>
    <row r="84" spans="1:5">
      <c r="A84" s="8"/>
      <c r="B84" s="13"/>
      <c r="C84" s="52"/>
      <c r="D84" s="179"/>
      <c r="E84" s="35" t="s">
        <v>148</v>
      </c>
    </row>
    <row r="85" spans="1:5">
      <c r="A85" s="8"/>
      <c r="B85" s="13"/>
      <c r="C85" s="17"/>
      <c r="D85" s="179"/>
      <c r="E85" s="13" t="s">
        <v>162</v>
      </c>
    </row>
    <row r="86" spans="1:5">
      <c r="A86" s="3" t="s">
        <v>51</v>
      </c>
      <c r="B86" s="3"/>
      <c r="C86" s="10"/>
      <c r="D86" s="37">
        <f>SUM(D80:D85)</f>
        <v>0</v>
      </c>
      <c r="E86" s="3"/>
    </row>
    <row r="87" spans="1:5">
      <c r="A87" s="13" t="s">
        <v>52</v>
      </c>
      <c r="B87" s="13"/>
      <c r="C87" s="17"/>
      <c r="D87" s="179"/>
      <c r="E87" s="13" t="s">
        <v>188</v>
      </c>
    </row>
    <row r="88" spans="1:5">
      <c r="A88" s="13"/>
      <c r="B88" s="13"/>
      <c r="C88" s="17"/>
      <c r="D88" s="179"/>
      <c r="E88" s="13" t="s">
        <v>194</v>
      </c>
    </row>
    <row r="89" spans="1:5">
      <c r="A89" s="3" t="s">
        <v>53</v>
      </c>
      <c r="B89" s="3"/>
      <c r="C89" s="10"/>
      <c r="D89" s="225">
        <f>SUM(D87:D88)</f>
        <v>0</v>
      </c>
      <c r="E89" s="3"/>
    </row>
    <row r="90" spans="1:5">
      <c r="A90" s="13" t="s">
        <v>54</v>
      </c>
      <c r="B90" s="13"/>
      <c r="C90" s="17"/>
      <c r="D90" s="179"/>
      <c r="E90" s="13" t="s">
        <v>115</v>
      </c>
    </row>
    <row r="91" spans="1:5">
      <c r="A91" s="13"/>
      <c r="B91" s="13"/>
      <c r="C91" s="17"/>
      <c r="D91" s="179"/>
      <c r="E91" s="13" t="s">
        <v>153</v>
      </c>
    </row>
    <row r="92" spans="1:5">
      <c r="A92" s="13"/>
      <c r="B92" s="13"/>
      <c r="C92" s="17"/>
      <c r="D92" s="179"/>
      <c r="E92" s="13" t="s">
        <v>115</v>
      </c>
    </row>
    <row r="93" spans="1:5">
      <c r="A93" s="13"/>
      <c r="B93" s="13"/>
      <c r="C93" s="17"/>
      <c r="D93" s="179"/>
      <c r="E93" s="13" t="s">
        <v>209</v>
      </c>
    </row>
    <row r="94" spans="1:5">
      <c r="A94" s="3" t="s">
        <v>55</v>
      </c>
      <c r="B94" s="3"/>
      <c r="C94" s="10"/>
      <c r="D94" s="225">
        <f>SUM(D90:D93)</f>
        <v>0</v>
      </c>
      <c r="E94" s="3"/>
    </row>
    <row r="95" spans="1:5">
      <c r="A95" s="13" t="s">
        <v>56</v>
      </c>
      <c r="B95" s="13"/>
      <c r="C95" s="17"/>
      <c r="D95" s="179"/>
      <c r="E95" s="13" t="s">
        <v>107</v>
      </c>
    </row>
    <row r="96" spans="1:5">
      <c r="A96" s="13"/>
      <c r="B96" s="13"/>
      <c r="C96" s="17"/>
      <c r="D96" s="179"/>
      <c r="E96" s="13" t="s">
        <v>113</v>
      </c>
    </row>
    <row r="97" spans="1:9">
      <c r="A97" s="13"/>
      <c r="B97" s="13"/>
      <c r="C97" s="17"/>
      <c r="D97" s="179"/>
      <c r="E97" s="13" t="s">
        <v>160</v>
      </c>
    </row>
    <row r="98" spans="1:9">
      <c r="A98" s="13"/>
      <c r="B98" s="13"/>
      <c r="C98" s="17"/>
      <c r="D98" s="179"/>
      <c r="E98" s="13" t="s">
        <v>224</v>
      </c>
    </row>
    <row r="99" spans="1:9">
      <c r="A99" s="3" t="s">
        <v>57</v>
      </c>
      <c r="B99" s="3"/>
      <c r="C99" s="10"/>
      <c r="D99" s="37">
        <f>SUM(D95:D98)</f>
        <v>0</v>
      </c>
      <c r="E99" s="3"/>
    </row>
    <row r="100" spans="1:9">
      <c r="A100" s="8">
        <v>59.17</v>
      </c>
      <c r="B100" s="13"/>
      <c r="C100" s="17"/>
      <c r="D100" s="179"/>
      <c r="E100" s="13" t="s">
        <v>144</v>
      </c>
    </row>
    <row r="101" spans="1:9">
      <c r="A101" s="8"/>
      <c r="B101" s="13"/>
      <c r="C101" s="17"/>
      <c r="D101" s="179"/>
      <c r="E101" s="13" t="s">
        <v>143</v>
      </c>
    </row>
    <row r="102" spans="1:9">
      <c r="A102" s="8"/>
      <c r="B102" s="13"/>
      <c r="C102" s="17"/>
      <c r="D102" s="179"/>
      <c r="E102" s="13" t="s">
        <v>143</v>
      </c>
    </row>
    <row r="103" spans="1:9">
      <c r="A103" s="8"/>
      <c r="B103" s="13"/>
      <c r="C103" s="17"/>
      <c r="D103" s="179"/>
      <c r="E103" s="13" t="s">
        <v>144</v>
      </c>
    </row>
    <row r="104" spans="1:9">
      <c r="A104" s="8"/>
      <c r="B104" s="13"/>
      <c r="C104" s="17"/>
      <c r="D104" s="179"/>
      <c r="E104" s="13" t="s">
        <v>144</v>
      </c>
    </row>
    <row r="105" spans="1:9">
      <c r="A105" s="8"/>
      <c r="B105" s="13"/>
      <c r="C105" s="17"/>
      <c r="D105" s="179"/>
      <c r="E105" s="13" t="s">
        <v>145</v>
      </c>
    </row>
    <row r="106" spans="1:9">
      <c r="A106" s="8"/>
      <c r="B106" s="13"/>
      <c r="C106" s="17"/>
      <c r="D106" s="179"/>
      <c r="E106" s="13" t="s">
        <v>144</v>
      </c>
    </row>
    <row r="107" spans="1:9">
      <c r="A107" s="8"/>
      <c r="B107" s="13"/>
      <c r="C107" s="17"/>
      <c r="D107" s="179"/>
      <c r="E107" s="13" t="s">
        <v>144</v>
      </c>
    </row>
    <row r="108" spans="1:9">
      <c r="A108" s="8"/>
      <c r="B108" s="13"/>
      <c r="C108" s="17"/>
      <c r="D108" s="179"/>
      <c r="E108" s="13" t="s">
        <v>146</v>
      </c>
    </row>
    <row r="109" spans="1:9">
      <c r="A109" s="8"/>
      <c r="B109" s="13"/>
      <c r="C109" s="17"/>
      <c r="D109" s="179"/>
      <c r="E109" s="13" t="s">
        <v>144</v>
      </c>
      <c r="I109" s="28"/>
    </row>
    <row r="110" spans="1:9">
      <c r="A110" s="8"/>
      <c r="B110" s="13"/>
      <c r="C110" s="17"/>
      <c r="D110" s="179"/>
      <c r="E110" s="13" t="s">
        <v>144</v>
      </c>
    </row>
    <row r="111" spans="1:9">
      <c r="A111" s="8"/>
      <c r="B111" s="13"/>
      <c r="C111" s="17"/>
      <c r="D111" s="179"/>
      <c r="E111" s="13" t="s">
        <v>144</v>
      </c>
    </row>
    <row r="112" spans="1:9">
      <c r="A112" s="8"/>
      <c r="B112" s="13"/>
      <c r="C112" s="17"/>
      <c r="D112" s="179"/>
      <c r="E112" s="13" t="s">
        <v>144</v>
      </c>
    </row>
    <row r="113" spans="1:5">
      <c r="A113" s="8"/>
      <c r="B113" s="13"/>
      <c r="C113" s="17"/>
      <c r="D113" s="179"/>
      <c r="E113" s="13" t="s">
        <v>146</v>
      </c>
    </row>
    <row r="114" spans="1:5">
      <c r="A114" s="8"/>
      <c r="B114" s="13"/>
      <c r="C114" s="17"/>
      <c r="D114" s="179"/>
      <c r="E114" s="13" t="s">
        <v>144</v>
      </c>
    </row>
    <row r="115" spans="1:5">
      <c r="A115" s="8"/>
      <c r="B115" s="13"/>
      <c r="C115" s="17"/>
      <c r="D115" s="179"/>
      <c r="E115" s="13" t="s">
        <v>143</v>
      </c>
    </row>
    <row r="116" spans="1:5">
      <c r="A116" s="8"/>
      <c r="B116" s="13"/>
      <c r="C116" s="17"/>
      <c r="D116" s="179"/>
      <c r="E116" s="13" t="s">
        <v>157</v>
      </c>
    </row>
    <row r="117" spans="1:5">
      <c r="A117" s="8"/>
      <c r="B117" s="13"/>
      <c r="C117" s="17"/>
      <c r="D117" s="179"/>
      <c r="E117" s="13" t="s">
        <v>147</v>
      </c>
    </row>
    <row r="118" spans="1:5">
      <c r="A118" s="8"/>
      <c r="B118" s="13"/>
      <c r="C118" s="17"/>
      <c r="D118" s="179"/>
      <c r="E118" s="13" t="s">
        <v>157</v>
      </c>
    </row>
    <row r="119" spans="1:5">
      <c r="A119" s="8"/>
      <c r="B119" s="13"/>
      <c r="C119" s="52"/>
      <c r="D119" s="179"/>
      <c r="E119" s="35" t="s">
        <v>157</v>
      </c>
    </row>
    <row r="120" spans="1:5">
      <c r="A120" s="23" t="s">
        <v>59</v>
      </c>
      <c r="B120" s="3"/>
      <c r="C120" s="10"/>
      <c r="D120" s="37">
        <f>SUM(D100:D119)</f>
        <v>0</v>
      </c>
      <c r="E120" s="13"/>
    </row>
    <row r="121" spans="1:5">
      <c r="A121" s="32" t="s">
        <v>110</v>
      </c>
      <c r="B121" s="13"/>
      <c r="C121" s="17"/>
      <c r="D121" s="179"/>
      <c r="E121" s="13" t="s">
        <v>112</v>
      </c>
    </row>
    <row r="122" spans="1:5">
      <c r="A122" s="8"/>
      <c r="B122" s="13"/>
      <c r="C122" s="17"/>
      <c r="D122" s="179"/>
      <c r="E122" s="13" t="s">
        <v>112</v>
      </c>
    </row>
    <row r="123" spans="1:5">
      <c r="A123" s="23" t="s">
        <v>111</v>
      </c>
      <c r="B123" s="3"/>
      <c r="C123" s="10"/>
      <c r="D123" s="37">
        <f>SUM(D121:D122)</f>
        <v>0</v>
      </c>
      <c r="E123" s="3"/>
    </row>
    <row r="124" spans="1:5">
      <c r="A124" s="24" t="s">
        <v>60</v>
      </c>
      <c r="B124" s="13"/>
      <c r="C124" s="6"/>
      <c r="D124" s="179"/>
      <c r="E124" s="13" t="s">
        <v>172</v>
      </c>
    </row>
    <row r="125" spans="1:5">
      <c r="A125" s="26" t="s">
        <v>62</v>
      </c>
      <c r="B125" s="13"/>
      <c r="C125" s="6"/>
      <c r="D125" s="37">
        <f>SUM(D124)</f>
        <v>0</v>
      </c>
      <c r="E125" s="13"/>
    </row>
    <row r="126" spans="1:5">
      <c r="A126" s="25">
        <v>65.010000000000005</v>
      </c>
      <c r="B126" s="13"/>
      <c r="C126" s="17"/>
      <c r="D126" s="179"/>
      <c r="E126" s="13" t="s">
        <v>63</v>
      </c>
    </row>
    <row r="127" spans="1:5">
      <c r="A127" s="26" t="s">
        <v>64</v>
      </c>
      <c r="B127" s="13"/>
      <c r="C127" s="6"/>
      <c r="D127" s="225">
        <f>SUM(D126)</f>
        <v>0</v>
      </c>
      <c r="E127" s="13"/>
    </row>
    <row r="128" spans="1:5">
      <c r="A128" s="25" t="s">
        <v>65</v>
      </c>
      <c r="B128" s="13"/>
      <c r="C128" s="17"/>
      <c r="D128" s="179"/>
      <c r="E128" s="13"/>
    </row>
    <row r="129" spans="1:5">
      <c r="A129" s="26" t="s">
        <v>66</v>
      </c>
      <c r="B129" s="3"/>
      <c r="C129" s="10"/>
      <c r="D129" s="225">
        <f>SUM(D128:D128)</f>
        <v>0</v>
      </c>
      <c r="E129" s="3"/>
    </row>
    <row r="130" spans="1:5">
      <c r="A130" s="25" t="s">
        <v>131</v>
      </c>
      <c r="B130" s="3"/>
      <c r="C130" s="17"/>
      <c r="D130" s="179"/>
      <c r="E130" s="13" t="s">
        <v>133</v>
      </c>
    </row>
    <row r="131" spans="1:5">
      <c r="A131" s="26" t="s">
        <v>132</v>
      </c>
      <c r="B131" s="3"/>
      <c r="C131" s="10"/>
      <c r="D131" s="225">
        <f>SUM(D130:D130)</f>
        <v>0</v>
      </c>
      <c r="E131" s="3"/>
    </row>
    <row r="132" spans="1:5">
      <c r="D132" s="34">
        <f>D12+D16+D19+D21+D24+D31+D36+D62+D72+D77+D79+D86+D89+D94+D99+D123+D125+D74+D120+D127+D131+D129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4"/>
  <sheetViews>
    <sheetView topLeftCell="A46" workbookViewId="0">
      <selection activeCell="D9" sqref="D9"/>
    </sheetView>
  </sheetViews>
  <sheetFormatPr defaultRowHeight="15"/>
  <cols>
    <col min="1" max="1" width="24.7109375" style="1" customWidth="1"/>
    <col min="2" max="2" width="14" style="1" customWidth="1"/>
    <col min="3" max="3" width="10.85546875" style="1" customWidth="1"/>
    <col min="4" max="4" width="16.5703125" style="34" customWidth="1"/>
    <col min="5" max="5" width="46.85546875" style="1" customWidth="1"/>
    <col min="6" max="16384" width="9.140625" style="1"/>
  </cols>
  <sheetData>
    <row r="1" spans="1:5">
      <c r="A1" s="2" t="s">
        <v>0</v>
      </c>
      <c r="B1" s="2"/>
      <c r="C1" s="2"/>
      <c r="D1" s="226"/>
    </row>
    <row r="2" spans="1:5">
      <c r="A2" s="2" t="s">
        <v>1</v>
      </c>
      <c r="B2" s="2"/>
      <c r="C2" s="2"/>
      <c r="D2" s="226"/>
    </row>
    <row r="4" spans="1:5">
      <c r="A4" s="2" t="s">
        <v>2</v>
      </c>
      <c r="B4" s="2"/>
      <c r="C4" s="2"/>
      <c r="D4" s="226"/>
      <c r="E4" s="2"/>
    </row>
    <row r="5" spans="1:5">
      <c r="A5" s="2" t="s">
        <v>3</v>
      </c>
      <c r="B5" s="2"/>
      <c r="C5" s="2"/>
      <c r="D5" s="226"/>
      <c r="E5" s="2"/>
    </row>
    <row r="6" spans="1:5">
      <c r="A6" s="2"/>
      <c r="B6" s="2"/>
      <c r="C6" s="2"/>
      <c r="D6" s="226"/>
      <c r="E6" s="2"/>
    </row>
    <row r="7" spans="1:5">
      <c r="A7" s="2"/>
      <c r="B7" s="2"/>
      <c r="C7" s="2"/>
      <c r="D7" s="226"/>
      <c r="E7" s="2"/>
    </row>
    <row r="8" spans="1:5">
      <c r="A8" s="2" t="s">
        <v>94</v>
      </c>
      <c r="B8" s="2"/>
      <c r="C8" s="2" t="s">
        <v>101</v>
      </c>
      <c r="D8" s="226"/>
      <c r="E8" s="2"/>
    </row>
    <row r="10" spans="1:5">
      <c r="A10" s="3" t="s">
        <v>4</v>
      </c>
      <c r="B10" s="4" t="s">
        <v>5</v>
      </c>
      <c r="C10" s="4" t="s">
        <v>6</v>
      </c>
      <c r="D10" s="227" t="s">
        <v>7</v>
      </c>
      <c r="E10" s="4" t="s">
        <v>8</v>
      </c>
    </row>
    <row r="11" spans="1:5">
      <c r="A11" s="5" t="s">
        <v>9</v>
      </c>
      <c r="B11" s="9" t="s">
        <v>100</v>
      </c>
      <c r="C11" s="17"/>
      <c r="D11" s="179"/>
      <c r="E11" s="8" t="s">
        <v>167</v>
      </c>
    </row>
    <row r="12" spans="1:5">
      <c r="A12" s="5"/>
      <c r="B12" s="9"/>
      <c r="C12" s="17"/>
      <c r="D12" s="179"/>
      <c r="E12" s="8" t="s">
        <v>169</v>
      </c>
    </row>
    <row r="13" spans="1:5">
      <c r="A13" s="5"/>
      <c r="B13" s="9"/>
      <c r="C13" s="17"/>
      <c r="D13" s="179"/>
      <c r="E13" s="8" t="s">
        <v>171</v>
      </c>
    </row>
    <row r="14" spans="1:5">
      <c r="A14" s="5"/>
      <c r="B14" s="9"/>
      <c r="C14" s="17"/>
      <c r="D14" s="179"/>
      <c r="E14" s="8" t="s">
        <v>190</v>
      </c>
    </row>
    <row r="15" spans="1:5">
      <c r="A15" s="5"/>
      <c r="B15" s="9"/>
      <c r="C15" s="17"/>
      <c r="D15" s="179"/>
      <c r="E15" s="8" t="s">
        <v>196</v>
      </c>
    </row>
    <row r="16" spans="1:5">
      <c r="A16" s="5"/>
      <c r="B16" s="9"/>
      <c r="C16" s="6"/>
      <c r="D16" s="179"/>
      <c r="E16" s="8" t="s">
        <v>199</v>
      </c>
    </row>
    <row r="17" spans="1:5">
      <c r="A17" s="5"/>
      <c r="B17" s="9"/>
      <c r="C17" s="6"/>
      <c r="D17" s="179"/>
      <c r="E17" s="8" t="s">
        <v>199</v>
      </c>
    </row>
    <row r="18" spans="1:5">
      <c r="A18" s="5"/>
      <c r="B18" s="9"/>
      <c r="C18" s="6"/>
      <c r="D18" s="179"/>
      <c r="E18" s="8" t="s">
        <v>199</v>
      </c>
    </row>
    <row r="19" spans="1:5">
      <c r="A19" s="5"/>
      <c r="B19" s="9"/>
      <c r="C19" s="6"/>
      <c r="D19" s="179"/>
      <c r="E19" s="8" t="s">
        <v>199</v>
      </c>
    </row>
    <row r="20" spans="1:5">
      <c r="A20" s="5"/>
      <c r="B20" s="9"/>
      <c r="C20" s="6"/>
      <c r="D20" s="179"/>
      <c r="E20" s="8" t="s">
        <v>200</v>
      </c>
    </row>
    <row r="21" spans="1:5">
      <c r="A21" s="5"/>
      <c r="B21" s="9"/>
      <c r="C21" s="6"/>
      <c r="D21" s="179"/>
      <c r="E21" s="8" t="s">
        <v>199</v>
      </c>
    </row>
    <row r="22" spans="1:5">
      <c r="A22" s="5"/>
      <c r="B22" s="9"/>
      <c r="C22" s="6"/>
      <c r="D22" s="179"/>
      <c r="E22" s="8" t="s">
        <v>199</v>
      </c>
    </row>
    <row r="23" spans="1:5">
      <c r="A23" s="5"/>
      <c r="B23" s="9"/>
      <c r="C23" s="6"/>
      <c r="D23" s="179"/>
      <c r="E23" s="8" t="s">
        <v>199</v>
      </c>
    </row>
    <row r="24" spans="1:5">
      <c r="A24" s="5"/>
      <c r="B24" s="9"/>
      <c r="C24" s="6"/>
      <c r="D24" s="179"/>
      <c r="E24" s="8" t="s">
        <v>201</v>
      </c>
    </row>
    <row r="25" spans="1:5">
      <c r="A25" s="5"/>
      <c r="B25" s="9"/>
      <c r="C25" s="6"/>
      <c r="D25" s="179"/>
      <c r="E25" s="8" t="s">
        <v>199</v>
      </c>
    </row>
    <row r="26" spans="1:5">
      <c r="A26" s="5"/>
      <c r="B26" s="9"/>
      <c r="C26" s="6"/>
      <c r="D26" s="179"/>
      <c r="E26" s="8" t="s">
        <v>199</v>
      </c>
    </row>
    <row r="27" spans="1:5">
      <c r="A27" s="5"/>
      <c r="B27" s="9"/>
      <c r="C27" s="6"/>
      <c r="D27" s="179"/>
      <c r="E27" s="8" t="s">
        <v>202</v>
      </c>
    </row>
    <row r="28" spans="1:5">
      <c r="A28" s="5"/>
      <c r="B28" s="9"/>
      <c r="C28" s="6"/>
      <c r="D28" s="179"/>
      <c r="E28" s="8" t="s">
        <v>171</v>
      </c>
    </row>
    <row r="29" spans="1:5">
      <c r="A29" s="5"/>
      <c r="B29" s="9"/>
      <c r="C29" s="6"/>
      <c r="D29" s="179"/>
      <c r="E29" s="8" t="s">
        <v>203</v>
      </c>
    </row>
    <row r="30" spans="1:5">
      <c r="A30" s="5"/>
      <c r="B30" s="9"/>
      <c r="C30" s="6"/>
      <c r="D30" s="179"/>
      <c r="E30" s="8" t="s">
        <v>204</v>
      </c>
    </row>
    <row r="31" spans="1:5">
      <c r="A31" s="5"/>
      <c r="B31" s="9"/>
      <c r="C31" s="6"/>
      <c r="D31" s="179"/>
      <c r="E31" s="8" t="s">
        <v>206</v>
      </c>
    </row>
    <row r="32" spans="1:5" ht="15.75" customHeight="1">
      <c r="A32" s="5"/>
      <c r="B32" s="9"/>
      <c r="C32" s="6"/>
      <c r="D32" s="179"/>
      <c r="E32" s="8" t="s">
        <v>207</v>
      </c>
    </row>
    <row r="33" spans="1:5" ht="15.75" customHeight="1">
      <c r="A33" s="5"/>
      <c r="B33" s="9"/>
      <c r="C33" s="6"/>
      <c r="D33" s="179"/>
      <c r="E33" s="8" t="s">
        <v>207</v>
      </c>
    </row>
    <row r="34" spans="1:5" ht="15.75" customHeight="1">
      <c r="A34" s="5"/>
      <c r="B34" s="9"/>
      <c r="C34" s="6"/>
      <c r="D34" s="179"/>
      <c r="E34" s="8" t="s">
        <v>207</v>
      </c>
    </row>
    <row r="35" spans="1:5" ht="15.75" customHeight="1">
      <c r="A35" s="5"/>
      <c r="B35" s="9"/>
      <c r="C35" s="6"/>
      <c r="D35" s="179"/>
      <c r="E35" s="8" t="s">
        <v>207</v>
      </c>
    </row>
    <row r="36" spans="1:5" ht="15.75" customHeight="1">
      <c r="A36" s="5"/>
      <c r="B36" s="9"/>
      <c r="C36" s="6"/>
      <c r="D36" s="179"/>
      <c r="E36" s="8" t="s">
        <v>208</v>
      </c>
    </row>
    <row r="37" spans="1:5" ht="15.75" customHeight="1">
      <c r="A37" s="5"/>
      <c r="B37" s="9"/>
      <c r="C37" s="6"/>
      <c r="D37" s="179"/>
      <c r="E37" s="8" t="s">
        <v>207</v>
      </c>
    </row>
    <row r="38" spans="1:5" ht="15.75" customHeight="1">
      <c r="A38" s="5"/>
      <c r="B38" s="9"/>
      <c r="C38" s="6"/>
      <c r="D38" s="179"/>
      <c r="E38" s="8" t="s">
        <v>207</v>
      </c>
    </row>
    <row r="39" spans="1:5" ht="15.75" customHeight="1">
      <c r="A39" s="5"/>
      <c r="B39" s="9"/>
      <c r="C39" s="6"/>
      <c r="D39" s="179"/>
      <c r="E39" s="8" t="s">
        <v>207</v>
      </c>
    </row>
    <row r="40" spans="1:5" ht="15.75" customHeight="1">
      <c r="A40" s="5"/>
      <c r="B40" s="9"/>
      <c r="C40" s="6"/>
      <c r="D40" s="179"/>
      <c r="E40" s="8" t="s">
        <v>207</v>
      </c>
    </row>
    <row r="41" spans="1:5" ht="15.75" customHeight="1">
      <c r="A41" s="5"/>
      <c r="B41" s="9"/>
      <c r="C41" s="6"/>
      <c r="D41" s="179"/>
      <c r="E41" s="8" t="s">
        <v>207</v>
      </c>
    </row>
    <row r="42" spans="1:5" ht="15.75" customHeight="1">
      <c r="A42" s="5"/>
      <c r="B42" s="9"/>
      <c r="C42" s="6"/>
      <c r="D42" s="179"/>
      <c r="E42" s="8" t="s">
        <v>214</v>
      </c>
    </row>
    <row r="43" spans="1:5" ht="17.25" customHeight="1">
      <c r="A43" s="5"/>
      <c r="B43" s="9"/>
      <c r="C43" s="6"/>
      <c r="D43" s="179"/>
      <c r="E43" s="8" t="s">
        <v>214</v>
      </c>
    </row>
    <row r="44" spans="1:5" ht="17.25" customHeight="1">
      <c r="A44" s="5"/>
      <c r="B44" s="9"/>
      <c r="C44" s="6"/>
      <c r="D44" s="179"/>
      <c r="E44" s="8" t="s">
        <v>214</v>
      </c>
    </row>
    <row r="45" spans="1:5" ht="17.25" customHeight="1">
      <c r="A45" s="5"/>
      <c r="B45" s="9"/>
      <c r="C45" s="6"/>
      <c r="D45" s="179"/>
      <c r="E45" s="8" t="s">
        <v>214</v>
      </c>
    </row>
    <row r="46" spans="1:5" ht="14.25" customHeight="1">
      <c r="A46" s="3" t="s">
        <v>12</v>
      </c>
      <c r="B46" s="3"/>
      <c r="C46" s="10"/>
      <c r="D46" s="225">
        <f>SUM(D11:D45)</f>
        <v>0</v>
      </c>
      <c r="E46" s="12"/>
    </row>
    <row r="47" spans="1:5">
      <c r="A47" s="13" t="s">
        <v>13</v>
      </c>
      <c r="B47" s="13"/>
      <c r="C47" s="6"/>
      <c r="D47" s="179"/>
      <c r="E47" s="13" t="s">
        <v>213</v>
      </c>
    </row>
    <row r="48" spans="1:5">
      <c r="A48" s="3" t="s">
        <v>15</v>
      </c>
      <c r="B48" s="3"/>
      <c r="C48" s="10"/>
      <c r="D48" s="225">
        <f>D47</f>
        <v>0</v>
      </c>
      <c r="E48" s="3"/>
    </row>
    <row r="49" spans="1:5">
      <c r="A49" s="13" t="s">
        <v>16</v>
      </c>
      <c r="B49" s="13"/>
      <c r="C49" s="17"/>
      <c r="D49" s="179"/>
      <c r="E49" s="13" t="s">
        <v>166</v>
      </c>
    </row>
    <row r="50" spans="1:5">
      <c r="A50" s="13"/>
      <c r="B50" s="13"/>
      <c r="C50" s="17"/>
      <c r="D50" s="179"/>
      <c r="E50" s="13" t="s">
        <v>168</v>
      </c>
    </row>
    <row r="51" spans="1:5">
      <c r="A51" s="13"/>
      <c r="B51" s="13"/>
      <c r="C51" s="17"/>
      <c r="D51" s="179"/>
      <c r="E51" s="13" t="s">
        <v>170</v>
      </c>
    </row>
    <row r="52" spans="1:5">
      <c r="A52" s="13"/>
      <c r="B52" s="13"/>
      <c r="C52" s="17"/>
      <c r="D52" s="179"/>
      <c r="E52" s="13" t="s">
        <v>198</v>
      </c>
    </row>
    <row r="53" spans="1:5">
      <c r="A53" s="3" t="s">
        <v>17</v>
      </c>
      <c r="B53" s="3"/>
      <c r="C53" s="10"/>
      <c r="D53" s="225">
        <f>SUM(D49:D52)</f>
        <v>0</v>
      </c>
      <c r="E53" s="14"/>
    </row>
    <row r="54" spans="1:5">
      <c r="A54" s="13" t="s">
        <v>18</v>
      </c>
      <c r="B54" s="13"/>
      <c r="C54" s="17"/>
      <c r="D54" s="179"/>
      <c r="E54" s="13" t="s">
        <v>136</v>
      </c>
    </row>
    <row r="55" spans="1:5">
      <c r="A55" s="13"/>
      <c r="B55" s="13"/>
      <c r="C55" s="17"/>
      <c r="D55" s="179"/>
      <c r="E55" s="13" t="s">
        <v>136</v>
      </c>
    </row>
    <row r="56" spans="1:5">
      <c r="A56" s="13"/>
      <c r="B56" s="13"/>
      <c r="C56" s="17"/>
      <c r="D56" s="179"/>
      <c r="E56" s="13" t="s">
        <v>136</v>
      </c>
    </row>
    <row r="57" spans="1:5">
      <c r="A57" s="13"/>
      <c r="B57" s="13"/>
      <c r="C57" s="17"/>
      <c r="D57" s="179"/>
      <c r="E57" s="13" t="s">
        <v>136</v>
      </c>
    </row>
    <row r="58" spans="1:5">
      <c r="A58" s="13"/>
      <c r="B58" s="13"/>
      <c r="C58" s="17"/>
      <c r="D58" s="179"/>
      <c r="E58" s="13" t="s">
        <v>136</v>
      </c>
    </row>
    <row r="59" spans="1:5">
      <c r="A59" s="13"/>
      <c r="B59" s="13"/>
      <c r="C59" s="17"/>
      <c r="D59" s="179"/>
      <c r="E59" s="13" t="s">
        <v>136</v>
      </c>
    </row>
    <row r="60" spans="1:5">
      <c r="A60" s="13"/>
      <c r="B60" s="13"/>
      <c r="C60" s="17"/>
      <c r="D60" s="179"/>
      <c r="E60" s="13" t="s">
        <v>136</v>
      </c>
    </row>
    <row r="61" spans="1:5">
      <c r="A61" s="13"/>
      <c r="B61" s="13"/>
      <c r="C61" s="17"/>
      <c r="D61" s="179"/>
      <c r="E61" s="13" t="s">
        <v>136</v>
      </c>
    </row>
    <row r="62" spans="1:5">
      <c r="A62" s="13"/>
      <c r="B62" s="13"/>
      <c r="C62" s="17"/>
      <c r="D62" s="179"/>
      <c r="E62" s="13" t="s">
        <v>136</v>
      </c>
    </row>
    <row r="63" spans="1:5">
      <c r="A63" s="13"/>
      <c r="B63" s="13"/>
      <c r="C63" s="17"/>
      <c r="D63" s="179"/>
      <c r="E63" s="13" t="s">
        <v>136</v>
      </c>
    </row>
    <row r="64" spans="1:5">
      <c r="A64" s="13"/>
      <c r="B64" s="13"/>
      <c r="C64" s="17"/>
      <c r="D64" s="179"/>
      <c r="E64" s="13" t="s">
        <v>136</v>
      </c>
    </row>
    <row r="65" spans="1:5">
      <c r="A65" s="3" t="s">
        <v>19</v>
      </c>
      <c r="B65" s="3"/>
      <c r="C65" s="10"/>
      <c r="D65" s="225">
        <f>SUM(D54:D64)</f>
        <v>0</v>
      </c>
      <c r="E65" s="14"/>
    </row>
    <row r="66" spans="1:5">
      <c r="A66" s="13" t="s">
        <v>20</v>
      </c>
      <c r="B66" s="13"/>
      <c r="C66" s="17"/>
      <c r="D66" s="179"/>
      <c r="E66" s="13" t="s">
        <v>117</v>
      </c>
    </row>
    <row r="67" spans="1:5">
      <c r="A67" s="3" t="s">
        <v>22</v>
      </c>
      <c r="B67" s="3"/>
      <c r="C67" s="10"/>
      <c r="D67" s="225">
        <f>D66</f>
        <v>0</v>
      </c>
      <c r="E67" s="3"/>
    </row>
    <row r="68" spans="1:5">
      <c r="A68" s="13" t="s">
        <v>23</v>
      </c>
      <c r="B68" s="13"/>
      <c r="C68" s="6"/>
      <c r="D68" s="38"/>
      <c r="E68" s="16" t="s">
        <v>173</v>
      </c>
    </row>
    <row r="69" spans="1:5">
      <c r="A69" s="5"/>
      <c r="B69" s="9"/>
      <c r="C69" s="6"/>
      <c r="D69" s="179"/>
      <c r="E69" s="8" t="s">
        <v>173</v>
      </c>
    </row>
    <row r="70" spans="1:5">
      <c r="A70" s="5"/>
      <c r="B70" s="9"/>
      <c r="C70" s="6"/>
      <c r="D70" s="179"/>
      <c r="E70" s="8" t="s">
        <v>212</v>
      </c>
    </row>
    <row r="71" spans="1:5">
      <c r="A71" s="3" t="s">
        <v>25</v>
      </c>
      <c r="B71" s="3"/>
      <c r="C71" s="10"/>
      <c r="D71" s="225">
        <f>SUM(D68:D70)</f>
        <v>0</v>
      </c>
      <c r="E71" s="14"/>
    </row>
    <row r="72" spans="1:5">
      <c r="A72" s="14" t="s">
        <v>88</v>
      </c>
      <c r="B72" s="14"/>
      <c r="C72" s="14"/>
      <c r="D72" s="39"/>
      <c r="E72" s="14" t="s">
        <v>118</v>
      </c>
    </row>
    <row r="73" spans="1:5">
      <c r="A73" s="14" t="s">
        <v>89</v>
      </c>
      <c r="B73" s="14"/>
      <c r="C73" s="14"/>
      <c r="D73" s="228">
        <f>D72</f>
        <v>0</v>
      </c>
      <c r="E73" s="14"/>
    </row>
    <row r="74" spans="1:5">
      <c r="D74" s="34">
        <f>D46+D48+D53+D65+D67+D71+D73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62"/>
  <sheetViews>
    <sheetView tabSelected="1" topLeftCell="A112" workbookViewId="0">
      <selection activeCell="E9" sqref="E9"/>
    </sheetView>
  </sheetViews>
  <sheetFormatPr defaultRowHeight="15"/>
  <cols>
    <col min="1" max="1" width="24.140625" style="1" customWidth="1"/>
    <col min="2" max="2" width="12.7109375" style="1" customWidth="1"/>
    <col min="3" max="3" width="9.140625" style="1"/>
    <col min="4" max="4" width="13.5703125" style="36" customWidth="1"/>
    <col min="5" max="5" width="84.140625" style="1" bestFit="1" customWidth="1"/>
    <col min="6" max="8" width="9.140625" style="1"/>
    <col min="9" max="9" width="11.7109375" style="1" bestFit="1" customWidth="1"/>
    <col min="10" max="16384" width="9.140625" style="1"/>
  </cols>
  <sheetData>
    <row r="1" spans="1:5">
      <c r="A1" s="2" t="s">
        <v>239</v>
      </c>
      <c r="B1" s="2"/>
      <c r="C1" s="2"/>
      <c r="D1" s="223"/>
    </row>
    <row r="2" spans="1:5">
      <c r="A2" s="2" t="s">
        <v>1</v>
      </c>
      <c r="B2" s="2"/>
      <c r="C2" s="2"/>
      <c r="D2" s="223"/>
    </row>
    <row r="3" spans="1:5">
      <c r="A3" s="2"/>
      <c r="B3" s="2"/>
      <c r="C3" s="2"/>
      <c r="D3" s="223"/>
    </row>
    <row r="4" spans="1:5">
      <c r="A4" s="2" t="s">
        <v>2</v>
      </c>
      <c r="B4" s="2"/>
      <c r="C4" s="2"/>
      <c r="D4" s="223"/>
    </row>
    <row r="5" spans="1:5">
      <c r="A5" s="2" t="s">
        <v>28</v>
      </c>
      <c r="B5" s="2"/>
      <c r="C5" s="2"/>
      <c r="D5" s="223"/>
    </row>
    <row r="6" spans="1:5">
      <c r="A6" s="2"/>
      <c r="B6" s="2"/>
      <c r="C6" s="2"/>
      <c r="D6" s="223"/>
    </row>
    <row r="7" spans="1:5">
      <c r="A7" s="2"/>
      <c r="B7" s="2"/>
      <c r="C7" s="2"/>
      <c r="D7" s="223"/>
    </row>
    <row r="8" spans="1:5">
      <c r="A8" s="2" t="s">
        <v>650</v>
      </c>
      <c r="B8" s="2"/>
      <c r="C8" s="2"/>
      <c r="D8" s="229" t="s">
        <v>176</v>
      </c>
      <c r="E8" s="56"/>
    </row>
    <row r="10" spans="1:5">
      <c r="A10" s="3" t="s">
        <v>4</v>
      </c>
      <c r="B10" s="4" t="s">
        <v>5</v>
      </c>
      <c r="C10" s="4" t="s">
        <v>6</v>
      </c>
      <c r="D10" s="224" t="s">
        <v>7</v>
      </c>
      <c r="E10" s="3" t="s">
        <v>8</v>
      </c>
    </row>
    <row r="11" spans="1:5">
      <c r="A11" s="5" t="s">
        <v>29</v>
      </c>
      <c r="B11" s="4"/>
      <c r="C11" s="52"/>
      <c r="D11" s="55"/>
      <c r="E11" s="35" t="s">
        <v>246</v>
      </c>
    </row>
    <row r="12" spans="1:5">
      <c r="A12" s="19" t="s">
        <v>30</v>
      </c>
      <c r="B12" s="4"/>
      <c r="C12" s="4"/>
      <c r="D12" s="37">
        <f>SUM(D11:D11)</f>
        <v>0</v>
      </c>
      <c r="E12" s="3"/>
    </row>
    <row r="13" spans="1:5">
      <c r="A13" s="60" t="s">
        <v>96</v>
      </c>
      <c r="B13" s="4"/>
      <c r="C13" s="18"/>
      <c r="D13" s="179"/>
      <c r="E13" s="13" t="s">
        <v>137</v>
      </c>
    </row>
    <row r="14" spans="1:5">
      <c r="A14" s="19"/>
      <c r="B14" s="4"/>
      <c r="C14" s="18"/>
      <c r="D14" s="179"/>
      <c r="E14" s="13" t="s">
        <v>137</v>
      </c>
    </row>
    <row r="15" spans="1:5">
      <c r="A15" s="19"/>
      <c r="B15" s="4"/>
      <c r="C15" s="18"/>
      <c r="D15" s="179"/>
      <c r="E15" s="13" t="s">
        <v>137</v>
      </c>
    </row>
    <row r="16" spans="1:5">
      <c r="A16" s="19" t="s">
        <v>97</v>
      </c>
      <c r="B16" s="4"/>
      <c r="C16" s="4"/>
      <c r="D16" s="37">
        <f>SUM(D13:D15)</f>
        <v>0</v>
      </c>
      <c r="E16" s="3"/>
    </row>
    <row r="17" spans="1:5">
      <c r="A17" s="5" t="s">
        <v>31</v>
      </c>
      <c r="B17" s="9"/>
      <c r="C17" s="52"/>
      <c r="D17" s="179"/>
      <c r="E17" s="35" t="s">
        <v>245</v>
      </c>
    </row>
    <row r="18" spans="1:5">
      <c r="A18" s="5"/>
      <c r="B18" s="9"/>
      <c r="C18" s="52"/>
      <c r="D18" s="179"/>
      <c r="E18" s="35" t="s">
        <v>252</v>
      </c>
    </row>
    <row r="19" spans="1:5">
      <c r="A19" s="5"/>
      <c r="B19" s="9"/>
      <c r="C19" s="52"/>
      <c r="D19" s="179"/>
      <c r="E19" s="35" t="s">
        <v>299</v>
      </c>
    </row>
    <row r="20" spans="1:5">
      <c r="A20" s="19" t="s">
        <v>32</v>
      </c>
      <c r="B20" s="4"/>
      <c r="C20" s="20"/>
      <c r="D20" s="37">
        <f>SUM(D17:D19)</f>
        <v>0</v>
      </c>
      <c r="E20" s="3"/>
    </row>
    <row r="21" spans="1:5">
      <c r="A21" s="5" t="s">
        <v>33</v>
      </c>
      <c r="B21" s="9"/>
      <c r="C21" s="52"/>
      <c r="D21" s="179"/>
      <c r="E21" s="35" t="s">
        <v>261</v>
      </c>
    </row>
    <row r="22" spans="1:5">
      <c r="A22" s="19" t="s">
        <v>34</v>
      </c>
      <c r="B22" s="4"/>
      <c r="C22" s="20"/>
      <c r="D22" s="37">
        <f>SUM(D21:D21)</f>
        <v>0</v>
      </c>
      <c r="E22" s="3"/>
    </row>
    <row r="23" spans="1:5">
      <c r="A23" s="5" t="s">
        <v>35</v>
      </c>
      <c r="B23" s="13"/>
      <c r="C23" s="52"/>
      <c r="D23" s="179"/>
      <c r="E23" s="35" t="s">
        <v>243</v>
      </c>
    </row>
    <row r="24" spans="1:5">
      <c r="A24" s="19" t="s">
        <v>36</v>
      </c>
      <c r="B24" s="3"/>
      <c r="C24" s="21"/>
      <c r="D24" s="37">
        <f>SUM(D23)</f>
        <v>0</v>
      </c>
      <c r="E24" s="3"/>
    </row>
    <row r="25" spans="1:5">
      <c r="A25" s="5" t="s">
        <v>37</v>
      </c>
      <c r="B25" s="13"/>
      <c r="C25" s="52"/>
      <c r="D25" s="179"/>
      <c r="E25" s="35" t="s">
        <v>137</v>
      </c>
    </row>
    <row r="26" spans="1:5">
      <c r="A26" s="5"/>
      <c r="B26" s="13"/>
      <c r="C26" s="17"/>
      <c r="D26" s="179"/>
      <c r="E26" s="13" t="s">
        <v>137</v>
      </c>
    </row>
    <row r="27" spans="1:5">
      <c r="A27" s="5"/>
      <c r="B27" s="13"/>
      <c r="C27" s="17"/>
      <c r="D27" s="179"/>
      <c r="E27" s="13" t="s">
        <v>137</v>
      </c>
    </row>
    <row r="28" spans="1:5">
      <c r="A28" s="5"/>
      <c r="B28" s="13"/>
      <c r="C28" s="17"/>
      <c r="D28" s="179"/>
      <c r="E28" s="13" t="s">
        <v>137</v>
      </c>
    </row>
    <row r="29" spans="1:5">
      <c r="A29" s="5"/>
      <c r="B29" s="13"/>
      <c r="C29" s="17"/>
      <c r="D29" s="179"/>
      <c r="E29" s="13" t="s">
        <v>137</v>
      </c>
    </row>
    <row r="30" spans="1:5">
      <c r="A30" s="19" t="s">
        <v>38</v>
      </c>
      <c r="B30" s="3"/>
      <c r="C30" s="21"/>
      <c r="D30" s="37">
        <f>SUM(D25:D29)</f>
        <v>0</v>
      </c>
      <c r="E30" s="3"/>
    </row>
    <row r="31" spans="1:5">
      <c r="A31" s="5" t="s">
        <v>39</v>
      </c>
      <c r="B31" s="13"/>
      <c r="C31" s="52"/>
      <c r="D31" s="54"/>
      <c r="E31" s="35" t="s">
        <v>229</v>
      </c>
    </row>
    <row r="32" spans="1:5">
      <c r="A32" s="5"/>
      <c r="B32" s="13"/>
      <c r="C32" s="52"/>
      <c r="D32" s="54"/>
      <c r="E32" s="35" t="s">
        <v>247</v>
      </c>
    </row>
    <row r="33" spans="1:5">
      <c r="A33" s="5"/>
      <c r="B33" s="13"/>
      <c r="C33" s="52"/>
      <c r="D33" s="54"/>
      <c r="E33" s="35" t="s">
        <v>248</v>
      </c>
    </row>
    <row r="34" spans="1:5">
      <c r="A34" s="5"/>
      <c r="B34" s="13"/>
      <c r="C34" s="52"/>
      <c r="D34" s="54"/>
      <c r="E34" s="35" t="s">
        <v>274</v>
      </c>
    </row>
    <row r="35" spans="1:5">
      <c r="A35" s="5"/>
      <c r="B35" s="13"/>
      <c r="C35" s="52"/>
      <c r="D35" s="54"/>
      <c r="E35" s="35" t="s">
        <v>276</v>
      </c>
    </row>
    <row r="36" spans="1:5">
      <c r="A36" s="5"/>
      <c r="B36" s="13"/>
      <c r="C36" s="52"/>
      <c r="D36" s="54"/>
      <c r="E36" s="35" t="s">
        <v>276</v>
      </c>
    </row>
    <row r="37" spans="1:5">
      <c r="A37" s="5"/>
      <c r="B37" s="13"/>
      <c r="C37" s="52"/>
      <c r="D37" s="54"/>
      <c r="E37" s="35" t="s">
        <v>275</v>
      </c>
    </row>
    <row r="38" spans="1:5">
      <c r="A38" s="5"/>
      <c r="B38" s="13"/>
      <c r="C38" s="52"/>
      <c r="D38" s="54"/>
      <c r="E38" s="35" t="s">
        <v>275</v>
      </c>
    </row>
    <row r="39" spans="1:5">
      <c r="A39" s="5"/>
      <c r="B39" s="13"/>
      <c r="C39" s="52"/>
      <c r="D39" s="54"/>
      <c r="E39" s="35" t="s">
        <v>276</v>
      </c>
    </row>
    <row r="40" spans="1:5">
      <c r="A40" s="3" t="s">
        <v>40</v>
      </c>
      <c r="B40" s="3"/>
      <c r="C40" s="10"/>
      <c r="D40" s="37">
        <f>SUM(D31:D39)</f>
        <v>0</v>
      </c>
      <c r="E40" s="13"/>
    </row>
    <row r="41" spans="1:5">
      <c r="A41" s="13" t="s">
        <v>41</v>
      </c>
      <c r="B41" s="13"/>
      <c r="C41" s="52"/>
      <c r="D41" s="179"/>
      <c r="E41" s="35" t="s">
        <v>231</v>
      </c>
    </row>
    <row r="42" spans="1:5">
      <c r="A42" s="13"/>
      <c r="B42" s="13"/>
      <c r="C42" s="52"/>
      <c r="D42" s="179"/>
      <c r="E42" s="35" t="s">
        <v>142</v>
      </c>
    </row>
    <row r="43" spans="1:5">
      <c r="A43" s="13"/>
      <c r="B43" s="13"/>
      <c r="C43" s="52"/>
      <c r="D43" s="179"/>
      <c r="E43" s="35" t="s">
        <v>235</v>
      </c>
    </row>
    <row r="44" spans="1:5">
      <c r="A44" s="13"/>
      <c r="B44" s="13"/>
      <c r="C44" s="52"/>
      <c r="D44" s="179"/>
      <c r="E44" s="35" t="s">
        <v>235</v>
      </c>
    </row>
    <row r="45" spans="1:5">
      <c r="A45" s="13"/>
      <c r="B45" s="13"/>
      <c r="C45" s="52"/>
      <c r="D45" s="179"/>
      <c r="E45" s="35" t="s">
        <v>137</v>
      </c>
    </row>
    <row r="46" spans="1:5">
      <c r="A46" s="13"/>
      <c r="B46" s="13"/>
      <c r="C46" s="52"/>
      <c r="D46" s="179"/>
      <c r="E46" s="35" t="s">
        <v>137</v>
      </c>
    </row>
    <row r="47" spans="1:5">
      <c r="A47" s="13"/>
      <c r="B47" s="13"/>
      <c r="C47" s="52"/>
      <c r="D47" s="179"/>
      <c r="E47" s="35" t="s">
        <v>137</v>
      </c>
    </row>
    <row r="48" spans="1:5">
      <c r="A48" s="3" t="s">
        <v>42</v>
      </c>
      <c r="B48" s="3"/>
      <c r="C48" s="10"/>
      <c r="D48" s="37">
        <f>SUM(D41:D47)</f>
        <v>0</v>
      </c>
      <c r="E48" s="3"/>
    </row>
    <row r="49" spans="1:5">
      <c r="A49" s="13" t="s">
        <v>43</v>
      </c>
      <c r="B49" s="13"/>
      <c r="C49" s="52"/>
      <c r="D49" s="179"/>
      <c r="E49" s="35"/>
    </row>
    <row r="50" spans="1:5">
      <c r="A50" s="13"/>
      <c r="B50" s="13"/>
      <c r="C50" s="52"/>
      <c r="D50" s="179"/>
      <c r="E50" s="35" t="s">
        <v>179</v>
      </c>
    </row>
    <row r="51" spans="1:5">
      <c r="A51" s="13"/>
      <c r="B51" s="13"/>
      <c r="C51" s="52"/>
      <c r="D51" s="179"/>
      <c r="E51" s="35" t="s">
        <v>180</v>
      </c>
    </row>
    <row r="52" spans="1:5">
      <c r="A52" s="13"/>
      <c r="B52" s="13"/>
      <c r="C52" s="52"/>
      <c r="D52" s="179"/>
      <c r="E52" s="35" t="s">
        <v>180</v>
      </c>
    </row>
    <row r="53" spans="1:5">
      <c r="A53" s="13"/>
      <c r="B53" s="13"/>
      <c r="C53" s="52"/>
      <c r="D53" s="179"/>
      <c r="E53" s="35" t="s">
        <v>181</v>
      </c>
    </row>
    <row r="54" spans="1:5">
      <c r="A54" s="13"/>
      <c r="B54" s="13"/>
      <c r="C54" s="52"/>
      <c r="D54" s="179"/>
      <c r="E54" s="35" t="s">
        <v>181</v>
      </c>
    </row>
    <row r="55" spans="1:5">
      <c r="A55" s="13"/>
      <c r="B55" s="13"/>
      <c r="C55" s="52"/>
      <c r="D55" s="179"/>
      <c r="E55" s="35" t="s">
        <v>181</v>
      </c>
    </row>
    <row r="56" spans="1:5">
      <c r="A56" s="13"/>
      <c r="B56" s="13"/>
      <c r="C56" s="52"/>
      <c r="D56" s="179"/>
      <c r="E56" s="35" t="s">
        <v>182</v>
      </c>
    </row>
    <row r="57" spans="1:5">
      <c r="A57" s="13"/>
      <c r="B57" s="13"/>
      <c r="C57" s="52"/>
      <c r="D57" s="179"/>
      <c r="E57" s="35" t="s">
        <v>182</v>
      </c>
    </row>
    <row r="58" spans="1:5">
      <c r="A58" s="13"/>
      <c r="B58" s="13"/>
      <c r="C58" s="52"/>
      <c r="D58" s="179"/>
      <c r="E58" s="35" t="s">
        <v>272</v>
      </c>
    </row>
    <row r="59" spans="1:5">
      <c r="A59" s="13"/>
      <c r="B59" s="13"/>
      <c r="C59" s="52"/>
      <c r="D59" s="179"/>
      <c r="E59" s="35" t="s">
        <v>184</v>
      </c>
    </row>
    <row r="60" spans="1:5">
      <c r="A60" s="13"/>
      <c r="B60" s="13"/>
      <c r="C60" s="52"/>
      <c r="D60" s="179"/>
      <c r="E60" s="35" t="s">
        <v>226</v>
      </c>
    </row>
    <row r="61" spans="1:5">
      <c r="A61" s="13"/>
      <c r="B61" s="13"/>
      <c r="C61" s="52"/>
      <c r="D61" s="179"/>
      <c r="E61" s="35" t="s">
        <v>180</v>
      </c>
    </row>
    <row r="62" spans="1:5">
      <c r="A62" s="13"/>
      <c r="B62" s="13"/>
      <c r="C62" s="52"/>
      <c r="D62" s="179"/>
      <c r="E62" s="35" t="s">
        <v>180</v>
      </c>
    </row>
    <row r="63" spans="1:5">
      <c r="A63" s="13"/>
      <c r="B63" s="13"/>
      <c r="C63" s="52"/>
      <c r="D63" s="179"/>
      <c r="E63" s="35" t="s">
        <v>227</v>
      </c>
    </row>
    <row r="64" spans="1:5">
      <c r="A64" s="13"/>
      <c r="B64" s="13"/>
      <c r="C64" s="52"/>
      <c r="D64" s="179"/>
      <c r="E64" s="35" t="s">
        <v>228</v>
      </c>
    </row>
    <row r="65" spans="1:5">
      <c r="A65" s="13"/>
      <c r="B65" s="13"/>
      <c r="C65" s="52"/>
      <c r="D65" s="179"/>
      <c r="E65" s="35" t="s">
        <v>232</v>
      </c>
    </row>
    <row r="66" spans="1:5">
      <c r="A66" s="13"/>
      <c r="B66" s="13"/>
      <c r="C66" s="52"/>
      <c r="D66" s="179"/>
      <c r="E66" s="35" t="s">
        <v>232</v>
      </c>
    </row>
    <row r="67" spans="1:5">
      <c r="A67" s="13"/>
      <c r="B67" s="13"/>
      <c r="C67" s="52"/>
      <c r="D67" s="179"/>
      <c r="E67" s="35" t="s">
        <v>232</v>
      </c>
    </row>
    <row r="68" spans="1:5">
      <c r="A68" s="13"/>
      <c r="B68" s="13"/>
      <c r="C68" s="52"/>
      <c r="D68" s="179"/>
      <c r="E68" s="35" t="s">
        <v>233</v>
      </c>
    </row>
    <row r="69" spans="1:5">
      <c r="A69" s="13"/>
      <c r="B69" s="13"/>
      <c r="C69" s="52"/>
      <c r="D69" s="179"/>
      <c r="E69" s="35" t="s">
        <v>234</v>
      </c>
    </row>
    <row r="70" spans="1:5">
      <c r="A70" s="13"/>
      <c r="B70" s="13"/>
      <c r="C70" s="52"/>
      <c r="D70" s="179"/>
      <c r="E70" s="35" t="s">
        <v>241</v>
      </c>
    </row>
    <row r="71" spans="1:5">
      <c r="A71" s="13"/>
      <c r="B71" s="13"/>
      <c r="C71" s="52"/>
      <c r="D71" s="179"/>
      <c r="E71" s="35" t="s">
        <v>242</v>
      </c>
    </row>
    <row r="72" spans="1:5">
      <c r="A72" s="13"/>
      <c r="B72" s="13"/>
      <c r="C72" s="52"/>
      <c r="D72" s="179"/>
      <c r="E72" s="35" t="s">
        <v>244</v>
      </c>
    </row>
    <row r="73" spans="1:5">
      <c r="A73" s="13"/>
      <c r="B73" s="13"/>
      <c r="C73" s="52"/>
      <c r="D73" s="179"/>
      <c r="E73" s="35" t="s">
        <v>249</v>
      </c>
    </row>
    <row r="74" spans="1:5">
      <c r="A74" s="13"/>
      <c r="B74" s="13"/>
      <c r="C74" s="52"/>
      <c r="D74" s="179"/>
      <c r="E74" s="35" t="s">
        <v>284</v>
      </c>
    </row>
    <row r="75" spans="1:5">
      <c r="A75" s="13"/>
      <c r="B75" s="13"/>
      <c r="C75" s="52"/>
      <c r="D75" s="179"/>
      <c r="E75" s="35" t="s">
        <v>250</v>
      </c>
    </row>
    <row r="76" spans="1:5">
      <c r="A76" s="13"/>
      <c r="B76" s="13"/>
      <c r="C76" s="52"/>
      <c r="D76" s="179"/>
      <c r="E76" s="35" t="s">
        <v>251</v>
      </c>
    </row>
    <row r="77" spans="1:5">
      <c r="A77" s="13"/>
      <c r="B77" s="13"/>
      <c r="C77" s="52"/>
      <c r="D77" s="179"/>
      <c r="E77" s="35" t="s">
        <v>253</v>
      </c>
    </row>
    <row r="78" spans="1:5">
      <c r="A78" s="13"/>
      <c r="B78" s="13"/>
      <c r="C78" s="52"/>
      <c r="D78" s="179"/>
      <c r="E78" s="35" t="s">
        <v>285</v>
      </c>
    </row>
    <row r="79" spans="1:5">
      <c r="A79" s="13"/>
      <c r="B79" s="13"/>
      <c r="C79" s="52"/>
      <c r="D79" s="179"/>
      <c r="E79" s="35" t="s">
        <v>255</v>
      </c>
    </row>
    <row r="80" spans="1:5">
      <c r="A80" s="13"/>
      <c r="B80" s="13"/>
      <c r="C80" s="52"/>
      <c r="D80" s="179"/>
      <c r="E80" s="35" t="s">
        <v>256</v>
      </c>
    </row>
    <row r="81" spans="1:5">
      <c r="A81" s="13"/>
      <c r="B81" s="13"/>
      <c r="C81" s="52"/>
      <c r="D81" s="179"/>
      <c r="E81" s="35" t="s">
        <v>257</v>
      </c>
    </row>
    <row r="82" spans="1:5">
      <c r="A82" s="13"/>
      <c r="B82" s="13"/>
      <c r="C82" s="52"/>
      <c r="D82" s="179"/>
      <c r="E82" s="35" t="s">
        <v>258</v>
      </c>
    </row>
    <row r="83" spans="1:5">
      <c r="A83" s="13"/>
      <c r="B83" s="13"/>
      <c r="C83" s="52"/>
      <c r="D83" s="179"/>
      <c r="E83" s="35" t="s">
        <v>259</v>
      </c>
    </row>
    <row r="84" spans="1:5">
      <c r="A84" s="13"/>
      <c r="B84" s="13"/>
      <c r="C84" s="52"/>
      <c r="D84" s="179"/>
      <c r="E84" s="35" t="s">
        <v>262</v>
      </c>
    </row>
    <row r="85" spans="1:5">
      <c r="A85" s="13"/>
      <c r="B85" s="13"/>
      <c r="C85" s="52"/>
      <c r="D85" s="179"/>
      <c r="E85" s="35" t="s">
        <v>263</v>
      </c>
    </row>
    <row r="86" spans="1:5">
      <c r="A86" s="13"/>
      <c r="B86" s="13"/>
      <c r="C86" s="52"/>
      <c r="D86" s="179"/>
      <c r="E86" s="35" t="s">
        <v>265</v>
      </c>
    </row>
    <row r="87" spans="1:5">
      <c r="A87" s="13"/>
      <c r="B87" s="13"/>
      <c r="C87" s="52"/>
      <c r="D87" s="179"/>
      <c r="E87" s="35" t="s">
        <v>266</v>
      </c>
    </row>
    <row r="88" spans="1:5">
      <c r="A88" s="13"/>
      <c r="B88" s="13"/>
      <c r="C88" s="52"/>
      <c r="D88" s="179"/>
      <c r="E88" s="35" t="s">
        <v>264</v>
      </c>
    </row>
    <row r="89" spans="1:5">
      <c r="A89" s="13"/>
      <c r="B89" s="13"/>
      <c r="C89" s="52"/>
      <c r="D89" s="179"/>
      <c r="E89" s="35" t="s">
        <v>267</v>
      </c>
    </row>
    <row r="90" spans="1:5">
      <c r="A90" s="3" t="s">
        <v>44</v>
      </c>
      <c r="B90" s="3"/>
      <c r="C90" s="10"/>
      <c r="D90" s="37">
        <f>SUM(D49:D89)</f>
        <v>0</v>
      </c>
      <c r="E90" s="14"/>
    </row>
    <row r="91" spans="1:5">
      <c r="A91" s="13" t="s">
        <v>45</v>
      </c>
      <c r="B91" s="13"/>
      <c r="C91" s="52"/>
      <c r="D91" s="179"/>
      <c r="E91" s="35" t="s">
        <v>136</v>
      </c>
    </row>
    <row r="92" spans="1:5">
      <c r="A92" s="13"/>
      <c r="B92" s="13"/>
      <c r="C92" s="52"/>
      <c r="D92" s="179"/>
      <c r="E92" s="35" t="s">
        <v>136</v>
      </c>
    </row>
    <row r="93" spans="1:5">
      <c r="A93" s="13"/>
      <c r="B93" s="13"/>
      <c r="C93" s="52"/>
      <c r="D93" s="179"/>
      <c r="E93" s="35" t="s">
        <v>136</v>
      </c>
    </row>
    <row r="94" spans="1:5">
      <c r="A94" s="13"/>
      <c r="B94" s="13"/>
      <c r="C94" s="52"/>
      <c r="D94" s="179"/>
      <c r="E94" s="35" t="s">
        <v>136</v>
      </c>
    </row>
    <row r="95" spans="1:5">
      <c r="A95" s="13"/>
      <c r="B95" s="13"/>
      <c r="C95" s="52"/>
      <c r="D95" s="179"/>
      <c r="E95" s="35" t="s">
        <v>136</v>
      </c>
    </row>
    <row r="96" spans="1:5">
      <c r="A96" s="13"/>
      <c r="B96" s="13"/>
      <c r="C96" s="52"/>
      <c r="D96" s="179"/>
      <c r="E96" s="35" t="s">
        <v>136</v>
      </c>
    </row>
    <row r="97" spans="1:5">
      <c r="A97" s="13"/>
      <c r="B97" s="13"/>
      <c r="C97" s="52"/>
      <c r="D97" s="179"/>
      <c r="E97" s="35" t="s">
        <v>136</v>
      </c>
    </row>
    <row r="98" spans="1:5">
      <c r="A98" s="13"/>
      <c r="B98" s="13"/>
      <c r="C98" s="52"/>
      <c r="D98" s="179"/>
      <c r="E98" s="35" t="s">
        <v>136</v>
      </c>
    </row>
    <row r="99" spans="1:5">
      <c r="A99" s="13"/>
      <c r="B99" s="13"/>
      <c r="C99" s="52"/>
      <c r="D99" s="179"/>
      <c r="E99" s="35" t="s">
        <v>136</v>
      </c>
    </row>
    <row r="100" spans="1:5">
      <c r="A100" s="13"/>
      <c r="B100" s="13"/>
      <c r="C100" s="52"/>
      <c r="D100" s="179"/>
      <c r="E100" s="35" t="s">
        <v>136</v>
      </c>
    </row>
    <row r="101" spans="1:5">
      <c r="A101" s="13"/>
      <c r="B101" s="13"/>
      <c r="C101" s="52"/>
      <c r="D101" s="179"/>
      <c r="E101" s="35" t="s">
        <v>136</v>
      </c>
    </row>
    <row r="102" spans="1:5">
      <c r="A102" s="13"/>
      <c r="B102" s="13"/>
      <c r="C102" s="52"/>
      <c r="D102" s="179"/>
      <c r="E102" s="35" t="s">
        <v>142</v>
      </c>
    </row>
    <row r="103" spans="1:5">
      <c r="A103" s="3" t="s">
        <v>47</v>
      </c>
      <c r="B103" s="3"/>
      <c r="C103" s="10"/>
      <c r="D103" s="37">
        <f>SUM(D91:D102)</f>
        <v>0</v>
      </c>
      <c r="E103" s="3"/>
    </row>
    <row r="104" spans="1:5">
      <c r="A104" s="13" t="s">
        <v>48</v>
      </c>
      <c r="B104" s="13"/>
      <c r="C104" s="17"/>
      <c r="D104" s="179"/>
      <c r="E104" s="13" t="s">
        <v>300</v>
      </c>
    </row>
    <row r="105" spans="1:5">
      <c r="A105" s="3" t="s">
        <v>50</v>
      </c>
      <c r="B105" s="3"/>
      <c r="C105" s="10"/>
      <c r="D105" s="37">
        <f>SUM(D104)</f>
        <v>0</v>
      </c>
      <c r="E105" s="3"/>
    </row>
    <row r="106" spans="1:5">
      <c r="A106" s="8">
        <v>20.25</v>
      </c>
      <c r="B106" s="13"/>
      <c r="C106" s="52"/>
      <c r="D106" s="179"/>
      <c r="E106" s="35" t="s">
        <v>185</v>
      </c>
    </row>
    <row r="107" spans="1:5">
      <c r="A107" s="8"/>
      <c r="B107" s="13"/>
      <c r="C107" s="52"/>
      <c r="D107" s="179"/>
      <c r="E107" s="35" t="s">
        <v>185</v>
      </c>
    </row>
    <row r="108" spans="1:5">
      <c r="A108" s="8"/>
      <c r="B108" s="13"/>
      <c r="C108" s="52"/>
      <c r="D108" s="179"/>
      <c r="E108" s="35" t="s">
        <v>185</v>
      </c>
    </row>
    <row r="109" spans="1:5">
      <c r="A109" s="8"/>
      <c r="B109" s="13"/>
      <c r="C109" s="52"/>
      <c r="D109" s="179"/>
      <c r="E109" s="35" t="s">
        <v>185</v>
      </c>
    </row>
    <row r="110" spans="1:5">
      <c r="A110" s="8"/>
      <c r="B110" s="13"/>
      <c r="C110" s="52"/>
      <c r="D110" s="179"/>
      <c r="E110" s="35" t="s">
        <v>260</v>
      </c>
    </row>
    <row r="111" spans="1:5">
      <c r="A111" s="8"/>
      <c r="B111" s="13"/>
      <c r="C111" s="52"/>
      <c r="D111" s="179"/>
      <c r="E111" s="35" t="s">
        <v>185</v>
      </c>
    </row>
    <row r="112" spans="1:5">
      <c r="A112" s="3" t="s">
        <v>51</v>
      </c>
      <c r="B112" s="3"/>
      <c r="C112" s="10"/>
      <c r="D112" s="37">
        <f>SUM(D106:D111)</f>
        <v>0</v>
      </c>
      <c r="E112" s="3"/>
    </row>
    <row r="113" spans="1:5">
      <c r="A113" s="32" t="s">
        <v>294</v>
      </c>
      <c r="B113" s="13"/>
      <c r="C113" s="52"/>
      <c r="D113" s="179"/>
      <c r="E113" s="35" t="s">
        <v>137</v>
      </c>
    </row>
    <row r="114" spans="1:5">
      <c r="A114" s="3" t="s">
        <v>53</v>
      </c>
      <c r="B114" s="3"/>
      <c r="C114" s="10"/>
      <c r="D114" s="37">
        <f>SUM(D113:D113)</f>
        <v>0</v>
      </c>
      <c r="E114" s="3"/>
    </row>
    <row r="115" spans="1:5">
      <c r="A115" s="13" t="s">
        <v>52</v>
      </c>
      <c r="B115" s="13"/>
      <c r="C115" s="17"/>
      <c r="D115" s="179"/>
      <c r="E115" s="13" t="s">
        <v>139</v>
      </c>
    </row>
    <row r="116" spans="1:5">
      <c r="A116" s="3" t="s">
        <v>53</v>
      </c>
      <c r="B116" s="3"/>
      <c r="C116" s="10"/>
      <c r="D116" s="37">
        <f>SUM(D115:D115)</f>
        <v>0</v>
      </c>
      <c r="E116" s="3"/>
    </row>
    <row r="117" spans="1:5">
      <c r="A117" s="13" t="s">
        <v>56</v>
      </c>
      <c r="B117" s="13"/>
      <c r="C117" s="52"/>
      <c r="D117" s="179"/>
      <c r="E117" s="35"/>
    </row>
    <row r="118" spans="1:5">
      <c r="A118" s="13"/>
      <c r="B118" s="13"/>
      <c r="C118" s="52"/>
      <c r="D118" s="179"/>
      <c r="E118" s="35" t="s">
        <v>183</v>
      </c>
    </row>
    <row r="119" spans="1:5">
      <c r="A119" s="13"/>
      <c r="B119" s="13"/>
      <c r="C119" s="52"/>
      <c r="D119" s="179"/>
      <c r="E119" s="35" t="s">
        <v>236</v>
      </c>
    </row>
    <row r="120" spans="1:5">
      <c r="A120" s="13"/>
      <c r="B120" s="13"/>
      <c r="C120" s="52"/>
      <c r="D120" s="179"/>
      <c r="E120" s="35" t="s">
        <v>254</v>
      </c>
    </row>
    <row r="121" spans="1:5">
      <c r="A121" s="13"/>
      <c r="B121" s="13"/>
      <c r="C121" s="52"/>
      <c r="D121" s="179"/>
      <c r="E121" s="35" t="s">
        <v>292</v>
      </c>
    </row>
    <row r="122" spans="1:5">
      <c r="A122" s="13"/>
      <c r="B122" s="13"/>
      <c r="C122" s="52"/>
      <c r="D122" s="179"/>
      <c r="E122" s="35" t="s">
        <v>237</v>
      </c>
    </row>
    <row r="123" spans="1:5">
      <c r="A123" s="13"/>
      <c r="B123" s="13"/>
      <c r="C123" s="52"/>
      <c r="D123" s="179"/>
      <c r="E123" s="35" t="s">
        <v>137</v>
      </c>
    </row>
    <row r="124" spans="1:5">
      <c r="A124" s="13"/>
      <c r="B124" s="13"/>
      <c r="C124" s="52"/>
      <c r="D124" s="179"/>
      <c r="E124" s="35" t="s">
        <v>137</v>
      </c>
    </row>
    <row r="125" spans="1:5">
      <c r="A125" s="13"/>
      <c r="B125" s="13"/>
      <c r="C125" s="52"/>
      <c r="D125" s="179"/>
      <c r="E125" s="35" t="s">
        <v>137</v>
      </c>
    </row>
    <row r="126" spans="1:5">
      <c r="A126" s="13"/>
      <c r="B126" s="13"/>
      <c r="C126" s="52"/>
      <c r="D126" s="179"/>
      <c r="E126" s="35" t="s">
        <v>137</v>
      </c>
    </row>
    <row r="127" spans="1:5">
      <c r="A127" s="13"/>
      <c r="B127" s="13"/>
      <c r="C127" s="52"/>
      <c r="D127" s="179"/>
      <c r="E127" s="35" t="s">
        <v>137</v>
      </c>
    </row>
    <row r="128" spans="1:5">
      <c r="A128" s="3" t="s">
        <v>57</v>
      </c>
      <c r="B128" s="3"/>
      <c r="C128" s="10"/>
      <c r="D128" s="37">
        <f>SUM(D117:D127)</f>
        <v>0</v>
      </c>
      <c r="E128" s="3"/>
    </row>
    <row r="129" spans="1:9">
      <c r="A129" s="8">
        <v>59.17</v>
      </c>
      <c r="B129" s="13"/>
      <c r="C129" s="52"/>
      <c r="D129" s="179"/>
      <c r="E129" s="35" t="s">
        <v>186</v>
      </c>
    </row>
    <row r="130" spans="1:9">
      <c r="A130" s="8"/>
      <c r="B130" s="13"/>
      <c r="C130" s="52"/>
      <c r="D130" s="179"/>
      <c r="E130" s="35" t="s">
        <v>186</v>
      </c>
    </row>
    <row r="131" spans="1:9">
      <c r="A131" s="8"/>
      <c r="B131" s="13"/>
      <c r="C131" s="52"/>
      <c r="D131" s="179"/>
      <c r="E131" s="35" t="s">
        <v>186</v>
      </c>
    </row>
    <row r="132" spans="1:9">
      <c r="A132" s="8"/>
      <c r="B132" s="13"/>
      <c r="C132" s="52"/>
      <c r="D132" s="179"/>
      <c r="E132" s="35" t="s">
        <v>186</v>
      </c>
    </row>
    <row r="133" spans="1:9">
      <c r="A133" s="8"/>
      <c r="B133" s="13"/>
      <c r="C133" s="52"/>
      <c r="D133" s="179"/>
      <c r="E133" s="35" t="s">
        <v>186</v>
      </c>
    </row>
    <row r="134" spans="1:9">
      <c r="A134" s="8"/>
      <c r="B134" s="13"/>
      <c r="C134" s="52"/>
      <c r="D134" s="179"/>
      <c r="E134" s="35" t="s">
        <v>215</v>
      </c>
    </row>
    <row r="135" spans="1:9">
      <c r="A135" s="8"/>
      <c r="B135" s="13"/>
      <c r="C135" s="52"/>
      <c r="D135" s="179"/>
      <c r="E135" s="35" t="s">
        <v>186</v>
      </c>
    </row>
    <row r="136" spans="1:9">
      <c r="A136" s="8"/>
      <c r="B136" s="13"/>
      <c r="C136" s="52"/>
      <c r="D136" s="179"/>
      <c r="E136" s="35" t="s">
        <v>215</v>
      </c>
    </row>
    <row r="137" spans="1:9">
      <c r="A137" s="8"/>
      <c r="B137" s="13"/>
      <c r="C137" s="52"/>
      <c r="D137" s="179"/>
      <c r="E137" s="35" t="s">
        <v>216</v>
      </c>
    </row>
    <row r="138" spans="1:9">
      <c r="A138" s="8"/>
      <c r="B138" s="13"/>
      <c r="C138" s="52"/>
      <c r="D138" s="179"/>
      <c r="E138" s="35" t="s">
        <v>186</v>
      </c>
      <c r="I138" s="28"/>
    </row>
    <row r="139" spans="1:9">
      <c r="A139" s="8"/>
      <c r="B139" s="13"/>
      <c r="C139" s="52"/>
      <c r="D139" s="179"/>
      <c r="E139" s="35" t="s">
        <v>186</v>
      </c>
    </row>
    <row r="140" spans="1:9">
      <c r="A140" s="8"/>
      <c r="B140" s="13"/>
      <c r="C140" s="52"/>
      <c r="D140" s="179"/>
      <c r="E140" s="35" t="s">
        <v>186</v>
      </c>
    </row>
    <row r="141" spans="1:9">
      <c r="A141" s="8"/>
      <c r="B141" s="13"/>
      <c r="C141" s="52"/>
      <c r="D141" s="179"/>
      <c r="E141" s="35" t="s">
        <v>215</v>
      </c>
    </row>
    <row r="142" spans="1:9">
      <c r="A142" s="8"/>
      <c r="B142" s="13"/>
      <c r="C142" s="52"/>
      <c r="D142" s="179"/>
      <c r="E142" s="35" t="s">
        <v>215</v>
      </c>
    </row>
    <row r="143" spans="1:9">
      <c r="A143" s="8"/>
      <c r="B143" s="13"/>
      <c r="C143" s="52"/>
      <c r="D143" s="179"/>
      <c r="E143" s="35" t="s">
        <v>186</v>
      </c>
    </row>
    <row r="144" spans="1:9">
      <c r="A144" s="8"/>
      <c r="B144" s="13"/>
      <c r="C144" s="52"/>
      <c r="D144" s="179"/>
      <c r="E144" s="35" t="s">
        <v>186</v>
      </c>
    </row>
    <row r="145" spans="1:5">
      <c r="A145" s="8"/>
      <c r="B145" s="13"/>
      <c r="C145" s="52"/>
      <c r="D145" s="179"/>
      <c r="E145" s="35" t="s">
        <v>186</v>
      </c>
    </row>
    <row r="146" spans="1:5">
      <c r="A146" s="8"/>
      <c r="B146" s="13"/>
      <c r="C146" s="52"/>
      <c r="D146" s="179"/>
      <c r="E146" s="35" t="s">
        <v>186</v>
      </c>
    </row>
    <row r="147" spans="1:5">
      <c r="A147" s="8"/>
      <c r="B147" s="13"/>
      <c r="C147" s="52"/>
      <c r="D147" s="179"/>
      <c r="E147" s="35" t="s">
        <v>186</v>
      </c>
    </row>
    <row r="148" spans="1:5">
      <c r="A148" s="8"/>
      <c r="B148" s="13"/>
      <c r="C148" s="52"/>
      <c r="D148" s="179"/>
      <c r="E148" s="35" t="s">
        <v>186</v>
      </c>
    </row>
    <row r="149" spans="1:5">
      <c r="A149" s="8"/>
      <c r="B149" s="13"/>
      <c r="C149" s="52"/>
      <c r="D149" s="179"/>
      <c r="E149" s="35" t="s">
        <v>186</v>
      </c>
    </row>
    <row r="150" spans="1:5">
      <c r="A150" s="8"/>
      <c r="B150" s="13"/>
      <c r="C150" s="52"/>
      <c r="D150" s="179"/>
      <c r="E150" s="13"/>
    </row>
    <row r="151" spans="1:5">
      <c r="A151" s="23" t="s">
        <v>59</v>
      </c>
      <c r="B151" s="3"/>
      <c r="C151" s="10"/>
      <c r="D151" s="37">
        <f>SUM(D129:D150)</f>
        <v>0</v>
      </c>
      <c r="E151" s="13"/>
    </row>
    <row r="152" spans="1:5">
      <c r="A152" s="24" t="s">
        <v>60</v>
      </c>
      <c r="B152" s="13"/>
      <c r="C152" s="57"/>
      <c r="D152" s="179"/>
      <c r="E152" s="35" t="s">
        <v>283</v>
      </c>
    </row>
    <row r="153" spans="1:5">
      <c r="A153" s="24"/>
      <c r="B153" s="13"/>
      <c r="C153" s="57"/>
      <c r="D153" s="179"/>
      <c r="E153" s="35" t="s">
        <v>283</v>
      </c>
    </row>
    <row r="154" spans="1:5">
      <c r="A154" s="26" t="s">
        <v>62</v>
      </c>
      <c r="B154" s="13"/>
      <c r="C154" s="6"/>
      <c r="D154" s="37">
        <f>SUM(D152:D153)</f>
        <v>0</v>
      </c>
      <c r="E154" s="13"/>
    </row>
    <row r="155" spans="1:5">
      <c r="A155" s="25">
        <v>65.010000000000005</v>
      </c>
      <c r="B155" s="13"/>
      <c r="C155" s="17"/>
      <c r="D155" s="179"/>
      <c r="E155" s="13"/>
    </row>
    <row r="156" spans="1:5">
      <c r="A156" s="26" t="s">
        <v>64</v>
      </c>
      <c r="B156" s="13"/>
      <c r="C156" s="6"/>
      <c r="D156" s="37">
        <f>SUM(D155)</f>
        <v>0</v>
      </c>
      <c r="E156" s="13"/>
    </row>
    <row r="157" spans="1:5">
      <c r="A157" s="25" t="s">
        <v>65</v>
      </c>
      <c r="B157" s="13"/>
      <c r="C157" s="52"/>
      <c r="D157" s="179"/>
      <c r="E157" s="35" t="s">
        <v>177</v>
      </c>
    </row>
    <row r="158" spans="1:5">
      <c r="A158" s="25"/>
      <c r="B158" s="13"/>
      <c r="C158" s="52"/>
      <c r="D158" s="179"/>
      <c r="E158" s="35" t="s">
        <v>178</v>
      </c>
    </row>
    <row r="159" spans="1:5">
      <c r="A159" s="25"/>
      <c r="B159" s="13"/>
      <c r="C159" s="52"/>
      <c r="D159" s="179"/>
      <c r="E159" s="35" t="s">
        <v>230</v>
      </c>
    </row>
    <row r="160" spans="1:5">
      <c r="A160" s="25"/>
      <c r="B160" s="13"/>
      <c r="C160" s="52"/>
      <c r="D160" s="179"/>
      <c r="E160" s="35"/>
    </row>
    <row r="161" spans="1:5">
      <c r="A161" s="26" t="s">
        <v>66</v>
      </c>
      <c r="B161" s="3"/>
      <c r="C161" s="10"/>
      <c r="D161" s="37">
        <f>SUM(D157:D160)</f>
        <v>0</v>
      </c>
      <c r="E161" s="3"/>
    </row>
    <row r="162" spans="1:5">
      <c r="A162" s="2" t="s">
        <v>301</v>
      </c>
      <c r="B162" s="2"/>
      <c r="C162" s="2"/>
      <c r="D162" s="226">
        <f>D12+D20+D22+D24+D30+D40+D48+D90+D103+D105+D112+D114+D116+D128+D154+D16+D151+D156+D161</f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5"/>
  <sheetViews>
    <sheetView topLeftCell="A10" workbookViewId="0">
      <selection activeCell="C53" sqref="C53:D53"/>
    </sheetView>
  </sheetViews>
  <sheetFormatPr defaultRowHeight="15"/>
  <cols>
    <col min="1" max="1" width="24.7109375" style="1" customWidth="1"/>
    <col min="2" max="2" width="7.5703125" style="1" bestFit="1" customWidth="1"/>
    <col min="3" max="3" width="10.85546875" style="1" customWidth="1"/>
    <col min="4" max="4" width="16.5703125" style="34" customWidth="1"/>
    <col min="5" max="5" width="46.85546875" style="1" customWidth="1"/>
    <col min="6" max="16384" width="9.140625" style="1"/>
  </cols>
  <sheetData>
    <row r="1" spans="1:5">
      <c r="A1" s="2" t="s">
        <v>238</v>
      </c>
      <c r="B1" s="2"/>
      <c r="C1" s="2"/>
      <c r="D1" s="226"/>
    </row>
    <row r="2" spans="1:5">
      <c r="A2" s="2" t="s">
        <v>1</v>
      </c>
      <c r="B2" s="2"/>
      <c r="C2" s="2"/>
      <c r="D2" s="226"/>
    </row>
    <row r="4" spans="1:5">
      <c r="A4" s="2" t="s">
        <v>2</v>
      </c>
      <c r="B4" s="2"/>
      <c r="C4" s="2"/>
      <c r="D4" s="226"/>
      <c r="E4" s="2"/>
    </row>
    <row r="5" spans="1:5">
      <c r="A5" s="2" t="s">
        <v>3</v>
      </c>
      <c r="B5" s="2"/>
      <c r="C5" s="2"/>
      <c r="D5" s="226"/>
      <c r="E5" s="2"/>
    </row>
    <row r="6" spans="1:5">
      <c r="A6" s="2"/>
      <c r="B6" s="2"/>
      <c r="C6" s="2"/>
      <c r="D6" s="226"/>
      <c r="E6" s="2"/>
    </row>
    <row r="7" spans="1:5">
      <c r="A7" s="2"/>
      <c r="B7" s="2"/>
      <c r="C7" s="2"/>
      <c r="D7" s="226"/>
      <c r="E7" s="2"/>
    </row>
    <row r="8" spans="1:5">
      <c r="A8" s="2" t="s">
        <v>94</v>
      </c>
      <c r="B8" s="2"/>
      <c r="C8" s="2" t="s">
        <v>101</v>
      </c>
      <c r="D8" s="226"/>
      <c r="E8" s="2"/>
    </row>
    <row r="10" spans="1:5">
      <c r="A10" s="3" t="s">
        <v>4</v>
      </c>
      <c r="B10" s="4" t="s">
        <v>5</v>
      </c>
      <c r="C10" s="4" t="s">
        <v>6</v>
      </c>
      <c r="D10" s="227" t="s">
        <v>7</v>
      </c>
      <c r="E10" s="4" t="s">
        <v>8</v>
      </c>
    </row>
    <row r="11" spans="1:5">
      <c r="A11" s="5" t="s">
        <v>9</v>
      </c>
      <c r="B11" s="9" t="s">
        <v>176</v>
      </c>
      <c r="C11" s="52"/>
      <c r="D11" s="179"/>
      <c r="E11" s="58" t="s">
        <v>277</v>
      </c>
    </row>
    <row r="12" spans="1:5">
      <c r="A12" s="5"/>
      <c r="B12" s="9"/>
      <c r="C12" s="52"/>
      <c r="D12" s="179"/>
      <c r="E12" s="58" t="s">
        <v>278</v>
      </c>
    </row>
    <row r="13" spans="1:5">
      <c r="A13" s="5"/>
      <c r="B13" s="9"/>
      <c r="C13" s="52"/>
      <c r="D13" s="179"/>
      <c r="E13" s="58" t="s">
        <v>279</v>
      </c>
    </row>
    <row r="14" spans="1:5">
      <c r="A14" s="5"/>
      <c r="B14" s="9"/>
      <c r="C14" s="52"/>
      <c r="D14" s="179"/>
      <c r="E14" s="58" t="s">
        <v>286</v>
      </c>
    </row>
    <row r="15" spans="1:5">
      <c r="A15" s="5"/>
      <c r="B15" s="9"/>
      <c r="C15" s="52"/>
      <c r="D15" s="179"/>
      <c r="E15" s="58" t="s">
        <v>287</v>
      </c>
    </row>
    <row r="16" spans="1:5">
      <c r="A16" s="5"/>
      <c r="B16" s="9"/>
      <c r="C16" s="57"/>
      <c r="D16" s="179"/>
      <c r="E16" s="58" t="s">
        <v>287</v>
      </c>
    </row>
    <row r="17" spans="1:5">
      <c r="A17" s="5"/>
      <c r="B17" s="9"/>
      <c r="C17" s="57"/>
      <c r="D17" s="179"/>
      <c r="E17" s="58" t="s">
        <v>287</v>
      </c>
    </row>
    <row r="18" spans="1:5">
      <c r="A18" s="5"/>
      <c r="B18" s="9"/>
      <c r="C18" s="57"/>
      <c r="D18" s="179"/>
      <c r="E18" s="58" t="s">
        <v>287</v>
      </c>
    </row>
    <row r="19" spans="1:5">
      <c r="A19" s="5"/>
      <c r="B19" s="9"/>
      <c r="C19" s="57"/>
      <c r="D19" s="179"/>
      <c r="E19" s="58" t="s">
        <v>287</v>
      </c>
    </row>
    <row r="20" spans="1:5">
      <c r="A20" s="5"/>
      <c r="B20" s="9"/>
      <c r="C20" s="57"/>
      <c r="D20" s="179"/>
      <c r="E20" s="58" t="s">
        <v>287</v>
      </c>
    </row>
    <row r="21" spans="1:5">
      <c r="A21" s="5"/>
      <c r="B21" s="9"/>
      <c r="C21" s="57"/>
      <c r="D21" s="179"/>
      <c r="E21" s="58" t="s">
        <v>287</v>
      </c>
    </row>
    <row r="22" spans="1:5">
      <c r="A22" s="5"/>
      <c r="B22" s="9"/>
      <c r="C22" s="57"/>
      <c r="D22" s="179"/>
      <c r="E22" s="58" t="s">
        <v>288</v>
      </c>
    </row>
    <row r="23" spans="1:5">
      <c r="A23" s="5"/>
      <c r="B23" s="9"/>
      <c r="C23" s="57"/>
      <c r="D23" s="179"/>
      <c r="E23" s="58" t="s">
        <v>287</v>
      </c>
    </row>
    <row r="24" spans="1:5">
      <c r="A24" s="5"/>
      <c r="B24" s="9"/>
      <c r="C24" s="57"/>
      <c r="D24" s="179"/>
      <c r="E24" s="58" t="s">
        <v>287</v>
      </c>
    </row>
    <row r="25" spans="1:5">
      <c r="A25" s="5"/>
      <c r="B25" s="9"/>
      <c r="C25" s="57"/>
      <c r="D25" s="179"/>
      <c r="E25" s="58" t="s">
        <v>289</v>
      </c>
    </row>
    <row r="26" spans="1:5">
      <c r="A26" s="5"/>
      <c r="B26" s="9"/>
      <c r="C26" s="57"/>
      <c r="D26" s="179"/>
      <c r="E26" s="58" t="s">
        <v>290</v>
      </c>
    </row>
    <row r="27" spans="1:5">
      <c r="A27" s="5"/>
      <c r="B27" s="9"/>
      <c r="C27" s="57"/>
      <c r="D27" s="179"/>
      <c r="E27" s="58" t="s">
        <v>295</v>
      </c>
    </row>
    <row r="28" spans="1:5">
      <c r="A28" s="5"/>
      <c r="B28" s="9"/>
      <c r="C28" s="57"/>
      <c r="D28" s="179"/>
      <c r="E28" s="58" t="s">
        <v>295</v>
      </c>
    </row>
    <row r="29" spans="1:5">
      <c r="A29" s="5"/>
      <c r="B29" s="9"/>
      <c r="C29" s="57"/>
      <c r="D29" s="179"/>
      <c r="E29" s="58" t="s">
        <v>295</v>
      </c>
    </row>
    <row r="30" spans="1:5">
      <c r="A30" s="5"/>
      <c r="B30" s="9"/>
      <c r="C30" s="57"/>
      <c r="D30" s="179"/>
      <c r="E30" s="58" t="s">
        <v>295</v>
      </c>
    </row>
    <row r="31" spans="1:5">
      <c r="A31" s="5"/>
      <c r="B31" s="9"/>
      <c r="C31" s="57"/>
      <c r="D31" s="179"/>
      <c r="E31" s="58" t="s">
        <v>295</v>
      </c>
    </row>
    <row r="32" spans="1:5">
      <c r="A32" s="5"/>
      <c r="B32" s="9"/>
      <c r="C32" s="57"/>
      <c r="D32" s="179"/>
      <c r="E32" s="58"/>
    </row>
    <row r="33" spans="1:5">
      <c r="A33" s="5"/>
      <c r="B33" s="9"/>
      <c r="C33" s="6"/>
      <c r="D33" s="179"/>
      <c r="E33" s="8"/>
    </row>
    <row r="34" spans="1:5">
      <c r="A34" s="3" t="s">
        <v>12</v>
      </c>
      <c r="B34" s="3"/>
      <c r="C34" s="10"/>
      <c r="D34" s="37">
        <f>SUM(D11:D31)</f>
        <v>0</v>
      </c>
      <c r="E34" s="12"/>
    </row>
    <row r="35" spans="1:5">
      <c r="A35" s="13" t="s">
        <v>13</v>
      </c>
      <c r="B35" s="13"/>
      <c r="C35" s="6"/>
      <c r="D35" s="179"/>
      <c r="E35" s="13" t="s">
        <v>296</v>
      </c>
    </row>
    <row r="36" spans="1:5">
      <c r="A36" s="3" t="s">
        <v>15</v>
      </c>
      <c r="B36" s="3"/>
      <c r="C36" s="10"/>
      <c r="D36" s="37">
        <f>D35</f>
        <v>0</v>
      </c>
      <c r="E36" s="3"/>
    </row>
    <row r="37" spans="1:5">
      <c r="A37" s="13" t="s">
        <v>16</v>
      </c>
      <c r="B37" s="13"/>
      <c r="C37" s="52"/>
      <c r="D37" s="179"/>
      <c r="E37" s="35" t="s">
        <v>293</v>
      </c>
    </row>
    <row r="38" spans="1:5">
      <c r="A38" s="13"/>
      <c r="B38" s="13"/>
      <c r="C38" s="52"/>
      <c r="D38" s="179"/>
      <c r="E38" s="35" t="s">
        <v>281</v>
      </c>
    </row>
    <row r="39" spans="1:5">
      <c r="A39" s="13"/>
      <c r="B39" s="13"/>
      <c r="C39" s="52"/>
      <c r="D39" s="179"/>
      <c r="E39" s="35" t="s">
        <v>280</v>
      </c>
    </row>
    <row r="40" spans="1:5">
      <c r="A40" s="13"/>
      <c r="B40" s="13"/>
      <c r="C40" s="52"/>
      <c r="D40" s="179"/>
      <c r="E40" s="35" t="s">
        <v>297</v>
      </c>
    </row>
    <row r="41" spans="1:5">
      <c r="A41" s="3" t="s">
        <v>17</v>
      </c>
      <c r="B41" s="3"/>
      <c r="C41" s="10"/>
      <c r="D41" s="37">
        <f>SUM(D37:D40)</f>
        <v>0</v>
      </c>
      <c r="E41" s="8"/>
    </row>
    <row r="42" spans="1:5">
      <c r="A42" s="13" t="s">
        <v>18</v>
      </c>
      <c r="B42" s="13"/>
      <c r="C42" s="52"/>
      <c r="D42" s="179"/>
      <c r="E42" s="35" t="s">
        <v>273</v>
      </c>
    </row>
    <row r="43" spans="1:5">
      <c r="A43" s="13"/>
      <c r="B43" s="13"/>
      <c r="C43" s="52"/>
      <c r="D43" s="179"/>
      <c r="E43" s="35" t="s">
        <v>273</v>
      </c>
    </row>
    <row r="44" spans="1:5">
      <c r="A44" s="13"/>
      <c r="B44" s="13"/>
      <c r="C44" s="52"/>
      <c r="D44" s="179"/>
      <c r="E44" s="35" t="s">
        <v>273</v>
      </c>
    </row>
    <row r="45" spans="1:5">
      <c r="A45" s="13"/>
      <c r="B45" s="13"/>
      <c r="C45" s="52"/>
      <c r="D45" s="179"/>
      <c r="E45" s="35" t="s">
        <v>273</v>
      </c>
    </row>
    <row r="46" spans="1:5">
      <c r="A46" s="3" t="s">
        <v>19</v>
      </c>
      <c r="B46" s="3"/>
      <c r="C46" s="10"/>
      <c r="D46" s="37">
        <f>SUM(D42:D45)</f>
        <v>0</v>
      </c>
      <c r="E46" s="14"/>
    </row>
    <row r="47" spans="1:5">
      <c r="A47" s="13" t="s">
        <v>20</v>
      </c>
      <c r="B47" s="13"/>
      <c r="C47" s="17"/>
      <c r="D47" s="179"/>
      <c r="E47" s="13" t="s">
        <v>117</v>
      </c>
    </row>
    <row r="48" spans="1:5">
      <c r="A48" s="3" t="s">
        <v>22</v>
      </c>
      <c r="B48" s="3"/>
      <c r="C48" s="10"/>
      <c r="D48" s="37">
        <f>D47</f>
        <v>0</v>
      </c>
      <c r="E48" s="3"/>
    </row>
    <row r="49" spans="1:5">
      <c r="A49" s="13" t="s">
        <v>23</v>
      </c>
      <c r="B49" s="13"/>
      <c r="C49" s="57"/>
      <c r="D49" s="38"/>
      <c r="E49" s="59" t="s">
        <v>282</v>
      </c>
    </row>
    <row r="50" spans="1:5">
      <c r="A50" s="5"/>
      <c r="B50" s="9"/>
      <c r="C50" s="57"/>
      <c r="D50" s="179"/>
      <c r="E50" s="58" t="s">
        <v>291</v>
      </c>
    </row>
    <row r="51" spans="1:5">
      <c r="A51" s="5"/>
      <c r="B51" s="9"/>
      <c r="C51" s="57"/>
      <c r="D51" s="179"/>
      <c r="E51" s="58" t="s">
        <v>298</v>
      </c>
    </row>
    <row r="52" spans="1:5">
      <c r="A52" s="3" t="s">
        <v>25</v>
      </c>
      <c r="B52" s="3"/>
      <c r="C52" s="10"/>
      <c r="D52" s="37">
        <f>D49+D50+D51</f>
        <v>0</v>
      </c>
      <c r="E52" s="14"/>
    </row>
    <row r="53" spans="1:5">
      <c r="A53" s="14" t="s">
        <v>88</v>
      </c>
      <c r="B53" s="14"/>
      <c r="C53" s="14"/>
      <c r="D53" s="39"/>
      <c r="E53" s="14" t="s">
        <v>118</v>
      </c>
    </row>
    <row r="54" spans="1:5">
      <c r="A54" s="14" t="s">
        <v>89</v>
      </c>
      <c r="B54" s="14"/>
      <c r="C54" s="14"/>
      <c r="D54" s="40">
        <f>D53</f>
        <v>0</v>
      </c>
      <c r="E54" s="14"/>
    </row>
    <row r="55" spans="1:5">
      <c r="A55" s="61" t="s">
        <v>302</v>
      </c>
      <c r="B55" s="2"/>
      <c r="C55" s="2"/>
      <c r="D55" s="226">
        <f>D34+D36+D41+D46+D48+D52+D54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33"/>
  <sheetViews>
    <sheetView topLeftCell="A100" workbookViewId="0">
      <selection activeCell="D126" sqref="D126"/>
    </sheetView>
  </sheetViews>
  <sheetFormatPr defaultRowHeight="15"/>
  <cols>
    <col min="1" max="1" width="25.42578125" customWidth="1"/>
    <col min="4" max="4" width="13.42578125" customWidth="1"/>
    <col min="5" max="5" width="95.7109375" bestFit="1" customWidth="1"/>
  </cols>
  <sheetData>
    <row r="1" spans="1:5">
      <c r="A1" s="2" t="s">
        <v>239</v>
      </c>
      <c r="B1" s="2"/>
      <c r="C1" s="2"/>
      <c r="D1" s="2"/>
      <c r="E1" s="1"/>
    </row>
    <row r="2" spans="1:5">
      <c r="A2" s="2" t="s">
        <v>1</v>
      </c>
      <c r="B2" s="2"/>
      <c r="C2" s="2"/>
      <c r="D2" s="2"/>
      <c r="E2" s="1"/>
    </row>
    <row r="3" spans="1:5">
      <c r="A3" s="2"/>
      <c r="B3" s="2"/>
      <c r="C3" s="2"/>
      <c r="D3" s="2"/>
      <c r="E3" s="1"/>
    </row>
    <row r="4" spans="1:5">
      <c r="A4" s="2" t="s">
        <v>2</v>
      </c>
      <c r="B4" s="2"/>
      <c r="C4" s="2"/>
      <c r="D4" s="2"/>
      <c r="E4" s="1"/>
    </row>
    <row r="5" spans="1:5">
      <c r="A5" s="2" t="s">
        <v>28</v>
      </c>
      <c r="B5" s="2"/>
      <c r="C5" s="2"/>
      <c r="D5" s="2"/>
      <c r="E5" s="1"/>
    </row>
    <row r="6" spans="1:5">
      <c r="A6" s="2"/>
      <c r="B6" s="2"/>
      <c r="C6" s="2"/>
      <c r="D6" s="2"/>
      <c r="E6" s="1"/>
    </row>
    <row r="7" spans="1:5">
      <c r="A7" s="2"/>
      <c r="B7" s="2"/>
      <c r="C7" s="2"/>
      <c r="D7" s="2"/>
      <c r="E7" s="1"/>
    </row>
    <row r="8" spans="1:5">
      <c r="A8" s="2" t="s">
        <v>26</v>
      </c>
      <c r="B8" s="2"/>
      <c r="C8" s="2"/>
      <c r="D8" s="53" t="s">
        <v>268</v>
      </c>
      <c r="E8" s="56"/>
    </row>
    <row r="9" spans="1:5">
      <c r="A9" s="1"/>
      <c r="B9" s="1"/>
      <c r="C9" s="1"/>
      <c r="D9" s="1"/>
      <c r="E9" s="1"/>
    </row>
    <row r="10" spans="1:5">
      <c r="A10" s="3" t="s">
        <v>4</v>
      </c>
      <c r="B10" s="4" t="s">
        <v>5</v>
      </c>
      <c r="C10" s="4" t="s">
        <v>6</v>
      </c>
      <c r="D10" s="4" t="s">
        <v>7</v>
      </c>
      <c r="E10" s="3" t="s">
        <v>8</v>
      </c>
    </row>
    <row r="11" spans="1:5">
      <c r="A11" s="5" t="s">
        <v>29</v>
      </c>
      <c r="B11" s="4"/>
      <c r="C11" s="17"/>
      <c r="D11" s="18"/>
      <c r="E11" s="13"/>
    </row>
    <row r="12" spans="1:5">
      <c r="A12" s="5"/>
      <c r="B12" s="9"/>
      <c r="C12" s="18"/>
      <c r="D12" s="18"/>
      <c r="E12" s="13"/>
    </row>
    <row r="13" spans="1:5">
      <c r="A13" s="5"/>
      <c r="B13" s="9"/>
      <c r="C13" s="18"/>
      <c r="D13" s="18"/>
      <c r="E13" s="13"/>
    </row>
    <row r="14" spans="1:5">
      <c r="A14" s="19" t="s">
        <v>30</v>
      </c>
      <c r="B14" s="4"/>
      <c r="C14" s="4"/>
      <c r="D14" s="11">
        <f>SUM(D11:D13)</f>
        <v>0</v>
      </c>
      <c r="E14" s="3"/>
    </row>
    <row r="15" spans="1:5">
      <c r="A15" s="5" t="s">
        <v>31</v>
      </c>
      <c r="B15" s="9"/>
      <c r="C15" s="17"/>
      <c r="D15" s="7"/>
      <c r="E15" s="13" t="s">
        <v>335</v>
      </c>
    </row>
    <row r="16" spans="1:5">
      <c r="A16" s="5"/>
      <c r="B16" s="9"/>
      <c r="C16" s="17"/>
      <c r="D16" s="7"/>
      <c r="E16" s="13" t="s">
        <v>340</v>
      </c>
    </row>
    <row r="17" spans="1:5">
      <c r="A17" s="19" t="s">
        <v>32</v>
      </c>
      <c r="B17" s="4"/>
      <c r="C17" s="20"/>
      <c r="D17" s="11">
        <f>SUM(D15:D16)</f>
        <v>0</v>
      </c>
      <c r="E17" s="3"/>
    </row>
    <row r="18" spans="1:5">
      <c r="A18" s="5" t="s">
        <v>33</v>
      </c>
      <c r="B18" s="9"/>
      <c r="C18" s="17"/>
      <c r="D18" s="7"/>
      <c r="E18" s="13" t="s">
        <v>314</v>
      </c>
    </row>
    <row r="19" spans="1:5">
      <c r="A19" s="5"/>
      <c r="B19" s="9"/>
      <c r="C19" s="17"/>
      <c r="D19" s="7"/>
      <c r="E19" s="13" t="s">
        <v>338</v>
      </c>
    </row>
    <row r="20" spans="1:5">
      <c r="A20" s="19" t="s">
        <v>34</v>
      </c>
      <c r="B20" s="4"/>
      <c r="C20" s="20"/>
      <c r="D20" s="11">
        <f>SUM(D18:D19)</f>
        <v>0</v>
      </c>
      <c r="E20" s="3"/>
    </row>
    <row r="21" spans="1:5">
      <c r="A21" s="5" t="s">
        <v>35</v>
      </c>
      <c r="B21" s="13"/>
      <c r="C21" s="17"/>
      <c r="D21" s="7"/>
      <c r="E21" s="13" t="s">
        <v>315</v>
      </c>
    </row>
    <row r="22" spans="1:5">
      <c r="A22" s="19" t="s">
        <v>36</v>
      </c>
      <c r="B22" s="3"/>
      <c r="C22" s="21"/>
      <c r="D22" s="11">
        <f>SUM(D21)</f>
        <v>0</v>
      </c>
      <c r="E22" s="3"/>
    </row>
    <row r="23" spans="1:5">
      <c r="A23" s="5" t="s">
        <v>37</v>
      </c>
      <c r="B23" s="13"/>
      <c r="C23" s="17"/>
      <c r="D23" s="7"/>
      <c r="E23" s="13" t="s">
        <v>341</v>
      </c>
    </row>
    <row r="24" spans="1:5">
      <c r="A24" s="19" t="s">
        <v>38</v>
      </c>
      <c r="B24" s="3"/>
      <c r="C24" s="21"/>
      <c r="D24" s="11">
        <f>SUM(D23)</f>
        <v>0</v>
      </c>
      <c r="E24" s="3"/>
    </row>
    <row r="25" spans="1:5">
      <c r="A25" s="5" t="s">
        <v>39</v>
      </c>
      <c r="B25" s="13"/>
      <c r="C25" s="17"/>
      <c r="D25" s="22"/>
      <c r="E25" s="13" t="s">
        <v>312</v>
      </c>
    </row>
    <row r="26" spans="1:5">
      <c r="A26" s="5"/>
      <c r="B26" s="13"/>
      <c r="C26" s="17"/>
      <c r="D26" s="22"/>
      <c r="E26" s="13" t="s">
        <v>313</v>
      </c>
    </row>
    <row r="27" spans="1:5">
      <c r="A27" s="5"/>
      <c r="B27" s="13"/>
      <c r="C27" s="17"/>
      <c r="D27" s="22"/>
      <c r="E27" s="13" t="s">
        <v>323</v>
      </c>
    </row>
    <row r="28" spans="1:5">
      <c r="A28" s="5"/>
      <c r="B28" s="13"/>
      <c r="C28" s="17"/>
      <c r="D28" s="22"/>
      <c r="E28" s="13" t="s">
        <v>324</v>
      </c>
    </row>
    <row r="29" spans="1:5">
      <c r="A29" s="5"/>
      <c r="B29" s="13"/>
      <c r="C29" s="17"/>
      <c r="D29" s="22"/>
      <c r="E29" s="13" t="s">
        <v>324</v>
      </c>
    </row>
    <row r="30" spans="1:5" s="1" customFormat="1">
      <c r="A30" s="5"/>
      <c r="B30" s="13"/>
      <c r="C30" s="17"/>
      <c r="D30" s="22"/>
      <c r="E30" s="13" t="s">
        <v>324</v>
      </c>
    </row>
    <row r="31" spans="1:5">
      <c r="A31" s="3" t="s">
        <v>40</v>
      </c>
      <c r="B31" s="3"/>
      <c r="C31" s="10"/>
      <c r="D31" s="11">
        <f>SUM(D25:D30)</f>
        <v>0</v>
      </c>
      <c r="E31" s="13"/>
    </row>
    <row r="32" spans="1:5">
      <c r="A32" s="13" t="s">
        <v>41</v>
      </c>
      <c r="B32" s="13"/>
      <c r="C32" s="17"/>
      <c r="D32" s="7"/>
      <c r="E32" s="13" t="s">
        <v>317</v>
      </c>
    </row>
    <row r="33" spans="1:5">
      <c r="A33" s="13"/>
      <c r="B33" s="13"/>
      <c r="C33" s="17"/>
      <c r="D33" s="7"/>
      <c r="E33" s="13" t="s">
        <v>325</v>
      </c>
    </row>
    <row r="34" spans="1:5">
      <c r="A34" s="13"/>
      <c r="B34" s="13"/>
      <c r="C34" s="17"/>
      <c r="D34" s="7"/>
      <c r="E34" s="13" t="s">
        <v>325</v>
      </c>
    </row>
    <row r="35" spans="1:5">
      <c r="A35" s="13"/>
      <c r="B35" s="13"/>
      <c r="C35" s="17"/>
      <c r="D35" s="7"/>
      <c r="E35" s="13" t="s">
        <v>325</v>
      </c>
    </row>
    <row r="36" spans="1:5" s="1" customFormat="1">
      <c r="A36" s="13"/>
      <c r="B36" s="13"/>
      <c r="C36" s="17"/>
      <c r="D36" s="7"/>
      <c r="E36" s="13" t="s">
        <v>325</v>
      </c>
    </row>
    <row r="37" spans="1:5">
      <c r="A37" s="3" t="s">
        <v>42</v>
      </c>
      <c r="B37" s="3"/>
      <c r="C37" s="10"/>
      <c r="D37" s="11">
        <f>SUM(D32:D36)</f>
        <v>0</v>
      </c>
      <c r="E37" s="3"/>
    </row>
    <row r="38" spans="1:5">
      <c r="A38" s="13" t="s">
        <v>43</v>
      </c>
      <c r="B38" s="13"/>
      <c r="C38" s="17"/>
      <c r="D38" s="7"/>
      <c r="E38" s="13" t="s">
        <v>271</v>
      </c>
    </row>
    <row r="39" spans="1:5">
      <c r="A39" s="13"/>
      <c r="B39" s="13"/>
      <c r="C39" s="17"/>
      <c r="D39" s="7"/>
      <c r="E39" s="13" t="s">
        <v>303</v>
      </c>
    </row>
    <row r="40" spans="1:5">
      <c r="A40" s="13"/>
      <c r="B40" s="13"/>
      <c r="C40" s="17"/>
      <c r="D40" s="7"/>
      <c r="E40" s="13" t="s">
        <v>304</v>
      </c>
    </row>
    <row r="41" spans="1:5">
      <c r="A41" s="13"/>
      <c r="B41" s="13"/>
      <c r="C41" s="17"/>
      <c r="D41" s="7"/>
      <c r="E41" s="13" t="s">
        <v>305</v>
      </c>
    </row>
    <row r="42" spans="1:5">
      <c r="A42" s="13"/>
      <c r="B42" s="13"/>
      <c r="C42" s="17"/>
      <c r="D42" s="7"/>
      <c r="E42" s="13" t="s">
        <v>306</v>
      </c>
    </row>
    <row r="43" spans="1:5">
      <c r="A43" s="13"/>
      <c r="B43" s="13"/>
      <c r="C43" s="17"/>
      <c r="D43" s="33"/>
      <c r="E43" s="13" t="s">
        <v>307</v>
      </c>
    </row>
    <row r="44" spans="1:5">
      <c r="A44" s="13"/>
      <c r="B44" s="13"/>
      <c r="C44" s="17"/>
      <c r="D44" s="33"/>
      <c r="E44" s="13" t="s">
        <v>316</v>
      </c>
    </row>
    <row r="45" spans="1:5">
      <c r="A45" s="13"/>
      <c r="B45" s="13"/>
      <c r="C45" s="17"/>
      <c r="D45" s="33"/>
      <c r="E45" s="13" t="s">
        <v>319</v>
      </c>
    </row>
    <row r="46" spans="1:5">
      <c r="A46" s="13"/>
      <c r="B46" s="13"/>
      <c r="C46" s="17"/>
      <c r="D46" s="33"/>
      <c r="E46" s="13" t="s">
        <v>320</v>
      </c>
    </row>
    <row r="47" spans="1:5">
      <c r="A47" s="13"/>
      <c r="B47" s="13"/>
      <c r="C47" s="17"/>
      <c r="D47" s="33"/>
      <c r="E47" s="13" t="s">
        <v>318</v>
      </c>
    </row>
    <row r="48" spans="1:5">
      <c r="A48" s="13"/>
      <c r="B48" s="13"/>
      <c r="C48" s="17"/>
      <c r="D48" s="33"/>
      <c r="E48" s="13" t="s">
        <v>321</v>
      </c>
    </row>
    <row r="49" spans="1:5">
      <c r="A49" s="13"/>
      <c r="B49" s="13"/>
      <c r="C49" s="17"/>
      <c r="D49" s="33"/>
      <c r="E49" s="13" t="s">
        <v>322</v>
      </c>
    </row>
    <row r="50" spans="1:5">
      <c r="A50" s="13"/>
      <c r="B50" s="13"/>
      <c r="C50" s="17"/>
      <c r="D50" s="33"/>
      <c r="E50" s="13" t="s">
        <v>327</v>
      </c>
    </row>
    <row r="51" spans="1:5">
      <c r="A51" s="13"/>
      <c r="B51" s="13"/>
      <c r="C51" s="17"/>
      <c r="D51" s="33"/>
      <c r="E51" s="13" t="s">
        <v>328</v>
      </c>
    </row>
    <row r="52" spans="1:5">
      <c r="A52" s="13"/>
      <c r="B52" s="13"/>
      <c r="C52" s="17"/>
      <c r="D52" s="33"/>
      <c r="E52" s="13" t="s">
        <v>329</v>
      </c>
    </row>
    <row r="53" spans="1:5">
      <c r="A53" s="13"/>
      <c r="B53" s="13"/>
      <c r="C53" s="17"/>
      <c r="D53" s="33"/>
      <c r="E53" s="13" t="s">
        <v>330</v>
      </c>
    </row>
    <row r="54" spans="1:5">
      <c r="A54" s="13"/>
      <c r="B54" s="13"/>
      <c r="C54" s="17"/>
      <c r="D54" s="33"/>
      <c r="E54" s="13" t="s">
        <v>331</v>
      </c>
    </row>
    <row r="55" spans="1:5">
      <c r="A55" s="3" t="s">
        <v>44</v>
      </c>
      <c r="B55" s="3"/>
      <c r="C55" s="10"/>
      <c r="D55" s="11">
        <f>SUM(D38:D54)</f>
        <v>0</v>
      </c>
      <c r="E55" s="14"/>
    </row>
    <row r="56" spans="1:5">
      <c r="A56" s="13" t="s">
        <v>45</v>
      </c>
      <c r="B56" s="13"/>
      <c r="C56" s="17"/>
      <c r="D56" s="7"/>
      <c r="E56" s="13" t="s">
        <v>161</v>
      </c>
    </row>
    <row r="57" spans="1:5">
      <c r="A57" s="13"/>
      <c r="B57" s="13"/>
      <c r="C57" s="17"/>
      <c r="D57" s="7"/>
      <c r="E57" s="13" t="s">
        <v>161</v>
      </c>
    </row>
    <row r="58" spans="1:5">
      <c r="A58" s="13"/>
      <c r="B58" s="13"/>
      <c r="C58" s="17"/>
      <c r="D58" s="7"/>
      <c r="E58" s="13" t="s">
        <v>161</v>
      </c>
    </row>
    <row r="59" spans="1:5" s="1" customFormat="1">
      <c r="A59" s="13"/>
      <c r="B59" s="13"/>
      <c r="C59" s="17"/>
      <c r="D59" s="7"/>
      <c r="E59" s="13" t="s">
        <v>161</v>
      </c>
    </row>
    <row r="60" spans="1:5" s="1" customFormat="1">
      <c r="A60" s="13"/>
      <c r="B60" s="13"/>
      <c r="C60" s="17"/>
      <c r="D60" s="7"/>
      <c r="E60" s="13" t="s">
        <v>161</v>
      </c>
    </row>
    <row r="61" spans="1:5" s="1" customFormat="1">
      <c r="A61" s="13"/>
      <c r="B61" s="13"/>
      <c r="C61" s="17"/>
      <c r="D61" s="7"/>
      <c r="E61" s="13" t="s">
        <v>161</v>
      </c>
    </row>
    <row r="62" spans="1:5">
      <c r="A62" s="13"/>
      <c r="B62" s="13"/>
      <c r="C62" s="17"/>
      <c r="D62" s="7"/>
      <c r="E62" s="13" t="s">
        <v>137</v>
      </c>
    </row>
    <row r="63" spans="1:5">
      <c r="A63" s="3" t="s">
        <v>47</v>
      </c>
      <c r="B63" s="3"/>
      <c r="C63" s="10"/>
      <c r="D63" s="11">
        <f>SUM(D56:D62)</f>
        <v>0</v>
      </c>
      <c r="E63" s="3"/>
    </row>
    <row r="64" spans="1:5">
      <c r="A64" s="8">
        <v>20.12</v>
      </c>
      <c r="B64" s="13"/>
      <c r="C64" s="17"/>
      <c r="D64" s="7"/>
      <c r="E64" s="13"/>
    </row>
    <row r="65" spans="1:5">
      <c r="A65" s="8"/>
      <c r="B65" s="13"/>
      <c r="C65" s="17"/>
      <c r="D65" s="7"/>
      <c r="E65" s="13"/>
    </row>
    <row r="66" spans="1:5">
      <c r="A66" s="23" t="s">
        <v>68</v>
      </c>
      <c r="B66" s="3"/>
      <c r="C66" s="10"/>
      <c r="D66" s="11">
        <f>SUM(D64:D65)</f>
        <v>0</v>
      </c>
      <c r="E66" s="3"/>
    </row>
    <row r="67" spans="1:5">
      <c r="A67" s="13" t="s">
        <v>48</v>
      </c>
      <c r="B67" s="13"/>
      <c r="C67" s="17"/>
      <c r="D67" s="7"/>
      <c r="E67" s="13" t="s">
        <v>343</v>
      </c>
    </row>
    <row r="68" spans="1:5">
      <c r="A68" s="3" t="s">
        <v>50</v>
      </c>
      <c r="B68" s="3"/>
      <c r="C68" s="10"/>
      <c r="D68" s="11">
        <f>SUM(D67)</f>
        <v>0</v>
      </c>
      <c r="E68" s="3"/>
    </row>
    <row r="69" spans="1:5">
      <c r="A69" s="8">
        <v>20.25</v>
      </c>
      <c r="B69" s="13"/>
      <c r="C69" s="17"/>
      <c r="D69" s="7"/>
      <c r="E69" s="13" t="s">
        <v>308</v>
      </c>
    </row>
    <row r="70" spans="1:5">
      <c r="A70" s="8"/>
      <c r="B70" s="13"/>
      <c r="C70" s="17"/>
      <c r="D70" s="7"/>
      <c r="E70" s="13" t="s">
        <v>308</v>
      </c>
    </row>
    <row r="71" spans="1:5">
      <c r="A71" s="8"/>
      <c r="B71" s="13"/>
      <c r="C71" s="17"/>
      <c r="D71" s="7"/>
      <c r="E71" s="13" t="s">
        <v>308</v>
      </c>
    </row>
    <row r="72" spans="1:5">
      <c r="A72" s="8"/>
      <c r="B72" s="13"/>
      <c r="C72" s="17"/>
      <c r="D72" s="7"/>
      <c r="E72" s="13" t="s">
        <v>308</v>
      </c>
    </row>
    <row r="73" spans="1:5">
      <c r="A73" s="8"/>
      <c r="B73" s="13"/>
      <c r="C73" s="17"/>
      <c r="D73" s="7"/>
      <c r="E73" s="13" t="s">
        <v>334</v>
      </c>
    </row>
    <row r="74" spans="1:5">
      <c r="A74" s="3" t="s">
        <v>51</v>
      </c>
      <c r="B74" s="3"/>
      <c r="C74" s="10"/>
      <c r="D74" s="11">
        <f>SUM(D69:D73)</f>
        <v>0</v>
      </c>
      <c r="E74" s="3"/>
    </row>
    <row r="75" spans="1:5">
      <c r="A75" s="13" t="s">
        <v>52</v>
      </c>
      <c r="B75" s="13"/>
      <c r="C75" s="17"/>
      <c r="D75" s="7"/>
      <c r="E75" s="13" t="s">
        <v>137</v>
      </c>
    </row>
    <row r="76" spans="1:5">
      <c r="A76" s="13"/>
      <c r="B76" s="13"/>
      <c r="C76" s="17"/>
      <c r="D76" s="7"/>
      <c r="E76" s="13" t="s">
        <v>137</v>
      </c>
    </row>
    <row r="77" spans="1:5" s="1" customFormat="1">
      <c r="A77" s="13"/>
      <c r="B77" s="13"/>
      <c r="C77" s="17"/>
      <c r="D77" s="7"/>
      <c r="E77" s="13" t="s">
        <v>137</v>
      </c>
    </row>
    <row r="78" spans="1:5" s="1" customFormat="1">
      <c r="A78" s="13"/>
      <c r="B78" s="13"/>
      <c r="C78" s="17"/>
      <c r="D78" s="7"/>
      <c r="E78" s="13" t="s">
        <v>137</v>
      </c>
    </row>
    <row r="79" spans="1:5">
      <c r="A79" s="3" t="s">
        <v>53</v>
      </c>
      <c r="B79" s="3"/>
      <c r="C79" s="10"/>
      <c r="D79" s="11">
        <f>SUM(D75:D78)</f>
        <v>0</v>
      </c>
      <c r="E79" s="3"/>
    </row>
    <row r="80" spans="1:5">
      <c r="A80" s="13" t="s">
        <v>54</v>
      </c>
      <c r="B80" s="13"/>
      <c r="C80" s="17"/>
      <c r="D80" s="7"/>
      <c r="E80" s="13" t="s">
        <v>309</v>
      </c>
    </row>
    <row r="81" spans="1:5">
      <c r="A81" s="3" t="s">
        <v>55</v>
      </c>
      <c r="B81" s="3"/>
      <c r="C81" s="10"/>
      <c r="D81" s="11">
        <f>SUM(D80:D80)</f>
        <v>0</v>
      </c>
      <c r="E81" s="3"/>
    </row>
    <row r="82" spans="1:5">
      <c r="A82" s="13" t="s">
        <v>56</v>
      </c>
      <c r="B82" s="13"/>
      <c r="C82" s="17"/>
      <c r="D82" s="7"/>
      <c r="E82" s="13" t="s">
        <v>270</v>
      </c>
    </row>
    <row r="83" spans="1:5">
      <c r="A83" s="13"/>
      <c r="B83" s="13"/>
      <c r="C83" s="17"/>
      <c r="D83" s="7"/>
      <c r="E83" s="13" t="s">
        <v>337</v>
      </c>
    </row>
    <row r="84" spans="1:5">
      <c r="A84" s="13"/>
      <c r="B84" s="13"/>
      <c r="C84" s="17"/>
      <c r="D84" s="7"/>
      <c r="E84" s="13" t="s">
        <v>336</v>
      </c>
    </row>
    <row r="85" spans="1:5" s="1" customFormat="1">
      <c r="A85" s="13"/>
      <c r="B85" s="13"/>
      <c r="C85" s="17"/>
      <c r="D85" s="7"/>
      <c r="E85" s="13" t="s">
        <v>336</v>
      </c>
    </row>
    <row r="86" spans="1:5" s="1" customFormat="1">
      <c r="A86" s="13"/>
      <c r="B86" s="13"/>
      <c r="C86" s="17"/>
      <c r="D86" s="7"/>
      <c r="E86" s="13" t="s">
        <v>337</v>
      </c>
    </row>
    <row r="87" spans="1:5" s="1" customFormat="1">
      <c r="A87" s="13"/>
      <c r="B87" s="13"/>
      <c r="C87" s="17"/>
      <c r="D87" s="7"/>
      <c r="E87" s="13" t="s">
        <v>345</v>
      </c>
    </row>
    <row r="88" spans="1:5">
      <c r="A88" s="13"/>
      <c r="B88" s="13"/>
      <c r="C88" s="17"/>
      <c r="D88" s="7"/>
      <c r="E88" s="13" t="s">
        <v>342</v>
      </c>
    </row>
    <row r="89" spans="1:5" s="1" customFormat="1">
      <c r="A89" s="13"/>
      <c r="B89" s="13"/>
      <c r="C89" s="17"/>
      <c r="D89" s="7"/>
      <c r="E89" s="13" t="s">
        <v>342</v>
      </c>
    </row>
    <row r="90" spans="1:5">
      <c r="A90" s="3" t="s">
        <v>57</v>
      </c>
      <c r="B90" s="3"/>
      <c r="C90" s="10"/>
      <c r="D90" s="11">
        <f>SUM(D82:D89)</f>
        <v>0</v>
      </c>
      <c r="E90" s="3"/>
    </row>
    <row r="91" spans="1:5">
      <c r="A91" s="8">
        <v>59.17</v>
      </c>
      <c r="B91" s="13"/>
      <c r="C91" s="17"/>
      <c r="D91" s="7"/>
      <c r="E91" s="13" t="s">
        <v>157</v>
      </c>
    </row>
    <row r="92" spans="1:5">
      <c r="A92" s="8"/>
      <c r="B92" s="13"/>
      <c r="C92" s="17"/>
      <c r="D92" s="7"/>
      <c r="E92" s="13" t="s">
        <v>157</v>
      </c>
    </row>
    <row r="93" spans="1:5">
      <c r="A93" s="8"/>
      <c r="B93" s="13"/>
      <c r="C93" s="17"/>
      <c r="D93" s="7"/>
      <c r="E93" s="13" t="s">
        <v>157</v>
      </c>
    </row>
    <row r="94" spans="1:5">
      <c r="A94" s="8"/>
      <c r="B94" s="13"/>
      <c r="C94" s="17"/>
      <c r="D94" s="7"/>
      <c r="E94" s="13" t="s">
        <v>157</v>
      </c>
    </row>
    <row r="95" spans="1:5">
      <c r="A95" s="8"/>
      <c r="B95" s="13"/>
      <c r="C95" s="17"/>
      <c r="D95" s="7"/>
      <c r="E95" s="13" t="s">
        <v>157</v>
      </c>
    </row>
    <row r="96" spans="1:5">
      <c r="A96" s="8"/>
      <c r="B96" s="13"/>
      <c r="C96" s="17"/>
      <c r="D96" s="7"/>
      <c r="E96" s="13" t="s">
        <v>157</v>
      </c>
    </row>
    <row r="97" spans="1:5">
      <c r="A97" s="8"/>
      <c r="B97" s="13"/>
      <c r="C97" s="17"/>
      <c r="D97" s="7"/>
      <c r="E97" s="13" t="s">
        <v>157</v>
      </c>
    </row>
    <row r="98" spans="1:5">
      <c r="A98" s="8"/>
      <c r="B98" s="13"/>
      <c r="C98" s="17"/>
      <c r="D98" s="7"/>
      <c r="E98" s="13" t="s">
        <v>157</v>
      </c>
    </row>
    <row r="99" spans="1:5">
      <c r="A99" s="8"/>
      <c r="B99" s="13"/>
      <c r="C99" s="17"/>
      <c r="D99" s="7"/>
      <c r="E99" s="13" t="s">
        <v>157</v>
      </c>
    </row>
    <row r="100" spans="1:5">
      <c r="A100" s="8"/>
      <c r="B100" s="13"/>
      <c r="C100" s="17"/>
      <c r="D100" s="7"/>
      <c r="E100" s="13" t="s">
        <v>157</v>
      </c>
    </row>
    <row r="101" spans="1:5">
      <c r="A101" s="8"/>
      <c r="B101" s="13"/>
      <c r="C101" s="17"/>
      <c r="D101" s="7"/>
      <c r="E101" s="13" t="s">
        <v>157</v>
      </c>
    </row>
    <row r="102" spans="1:5">
      <c r="A102" s="8"/>
      <c r="B102" s="13"/>
      <c r="C102" s="17"/>
      <c r="D102" s="7"/>
      <c r="E102" s="13" t="s">
        <v>157</v>
      </c>
    </row>
    <row r="103" spans="1:5">
      <c r="A103" s="8"/>
      <c r="B103" s="13"/>
      <c r="C103" s="17"/>
      <c r="D103" s="7"/>
      <c r="E103" s="13" t="s">
        <v>311</v>
      </c>
    </row>
    <row r="104" spans="1:5">
      <c r="A104" s="8"/>
      <c r="B104" s="13"/>
      <c r="C104" s="17"/>
      <c r="D104" s="7"/>
      <c r="E104" s="13" t="s">
        <v>157</v>
      </c>
    </row>
    <row r="105" spans="1:5">
      <c r="A105" s="8"/>
      <c r="B105" s="13"/>
      <c r="C105" s="17"/>
      <c r="D105" s="7"/>
      <c r="E105" s="13" t="s">
        <v>157</v>
      </c>
    </row>
    <row r="106" spans="1:5">
      <c r="A106" s="8"/>
      <c r="B106" s="13"/>
      <c r="C106" s="17"/>
      <c r="D106" s="7"/>
      <c r="E106" s="13" t="s">
        <v>157</v>
      </c>
    </row>
    <row r="107" spans="1:5">
      <c r="A107" s="8"/>
      <c r="B107" s="13"/>
      <c r="C107" s="17"/>
      <c r="D107" s="7"/>
      <c r="E107" s="13" t="s">
        <v>157</v>
      </c>
    </row>
    <row r="108" spans="1:5">
      <c r="A108" s="8"/>
      <c r="B108" s="13"/>
      <c r="C108" s="17"/>
      <c r="D108" s="7"/>
      <c r="E108" s="13" t="s">
        <v>157</v>
      </c>
    </row>
    <row r="109" spans="1:5">
      <c r="A109" s="8"/>
      <c r="B109" s="13"/>
      <c r="C109" s="17"/>
      <c r="D109" s="7"/>
      <c r="E109" s="13" t="s">
        <v>157</v>
      </c>
    </row>
    <row r="110" spans="1:5">
      <c r="A110" s="8"/>
      <c r="B110" s="13"/>
      <c r="C110" s="52"/>
      <c r="D110" s="33"/>
      <c r="E110" s="35" t="s">
        <v>157</v>
      </c>
    </row>
    <row r="111" spans="1:5">
      <c r="A111" s="8"/>
      <c r="B111" s="13"/>
      <c r="C111" s="52"/>
      <c r="D111" s="33"/>
      <c r="E111" s="13" t="s">
        <v>157</v>
      </c>
    </row>
    <row r="112" spans="1:5">
      <c r="A112" s="8"/>
      <c r="B112" s="13"/>
      <c r="C112" s="52"/>
      <c r="D112" s="33"/>
      <c r="E112" s="13" t="s">
        <v>157</v>
      </c>
    </row>
    <row r="113" spans="1:5" s="1" customFormat="1">
      <c r="A113" s="8"/>
      <c r="B113" s="13"/>
      <c r="C113" s="52"/>
      <c r="D113" s="33"/>
      <c r="E113" s="13" t="s">
        <v>157</v>
      </c>
    </row>
    <row r="114" spans="1:5" s="1" customFormat="1">
      <c r="A114" s="8"/>
      <c r="B114" s="13"/>
      <c r="C114" s="52"/>
      <c r="D114" s="33"/>
      <c r="E114" s="13" t="s">
        <v>157</v>
      </c>
    </row>
    <row r="115" spans="1:5">
      <c r="A115" s="23" t="s">
        <v>59</v>
      </c>
      <c r="B115" s="3"/>
      <c r="C115" s="10"/>
      <c r="D115" s="11">
        <f>SUM(D91:D114)</f>
        <v>0</v>
      </c>
      <c r="E115" s="13"/>
    </row>
    <row r="116" spans="1:5">
      <c r="A116" s="32" t="s">
        <v>110</v>
      </c>
      <c r="B116" s="13"/>
      <c r="C116" s="17"/>
      <c r="D116" s="7"/>
      <c r="E116" s="13" t="s">
        <v>339</v>
      </c>
    </row>
    <row r="117" spans="1:5">
      <c r="A117" s="23" t="s">
        <v>111</v>
      </c>
      <c r="B117" s="3"/>
      <c r="C117" s="10"/>
      <c r="D117" s="11">
        <f>SUM(D116:D116)</f>
        <v>0</v>
      </c>
      <c r="E117" s="3"/>
    </row>
    <row r="118" spans="1:5">
      <c r="A118" s="24" t="s">
        <v>60</v>
      </c>
      <c r="B118" s="13"/>
      <c r="C118" s="6"/>
      <c r="D118" s="7"/>
      <c r="E118" s="13" t="s">
        <v>354</v>
      </c>
    </row>
    <row r="119" spans="1:5">
      <c r="A119" s="26" t="s">
        <v>62</v>
      </c>
      <c r="B119" s="13"/>
      <c r="C119" s="6"/>
      <c r="D119" s="11">
        <f>SUM(D118)</f>
        <v>0</v>
      </c>
      <c r="E119" s="13"/>
    </row>
    <row r="120" spans="1:5">
      <c r="A120" s="25">
        <v>65.010000000000005</v>
      </c>
      <c r="B120" s="13"/>
      <c r="C120" s="17"/>
      <c r="D120" s="7"/>
      <c r="E120" s="13" t="s">
        <v>355</v>
      </c>
    </row>
    <row r="121" spans="1:5">
      <c r="A121" s="26" t="s">
        <v>64</v>
      </c>
      <c r="B121" s="13"/>
      <c r="C121" s="6"/>
      <c r="D121" s="11">
        <f>SUM(D120)</f>
        <v>0</v>
      </c>
      <c r="E121" s="13"/>
    </row>
    <row r="122" spans="1:5">
      <c r="A122" s="25" t="s">
        <v>65</v>
      </c>
      <c r="B122" s="13"/>
      <c r="C122" s="17"/>
      <c r="D122" s="7"/>
      <c r="E122" s="13" t="s">
        <v>310</v>
      </c>
    </row>
    <row r="123" spans="1:5">
      <c r="A123" s="25"/>
      <c r="B123" s="13"/>
      <c r="C123" s="17"/>
      <c r="D123" s="7"/>
      <c r="E123" s="13" t="s">
        <v>326</v>
      </c>
    </row>
    <row r="124" spans="1:5">
      <c r="A124" s="25"/>
      <c r="B124" s="13"/>
      <c r="C124" s="17"/>
      <c r="D124" s="7"/>
      <c r="E124" s="13" t="s">
        <v>332</v>
      </c>
    </row>
    <row r="125" spans="1:5" s="1" customFormat="1">
      <c r="A125" s="25"/>
      <c r="B125" s="13"/>
      <c r="C125" s="17"/>
      <c r="D125" s="7"/>
      <c r="E125" s="13" t="s">
        <v>333</v>
      </c>
    </row>
    <row r="126" spans="1:5" s="1" customFormat="1">
      <c r="A126" s="25"/>
      <c r="B126" s="13"/>
      <c r="C126" s="17"/>
      <c r="D126" s="7"/>
      <c r="E126" s="13" t="s">
        <v>355</v>
      </c>
    </row>
    <row r="127" spans="1:5">
      <c r="A127" s="26" t="s">
        <v>66</v>
      </c>
      <c r="B127" s="3"/>
      <c r="C127" s="10"/>
      <c r="D127" s="11">
        <f>SUM(D122:D126)</f>
        <v>0</v>
      </c>
      <c r="E127" s="3"/>
    </row>
    <row r="128" spans="1:5">
      <c r="A128" s="25" t="s">
        <v>131</v>
      </c>
      <c r="B128" s="3"/>
      <c r="C128" s="17"/>
      <c r="D128" s="7"/>
      <c r="E128" s="13"/>
    </row>
    <row r="129" spans="1:5">
      <c r="A129" s="26" t="s">
        <v>132</v>
      </c>
      <c r="B129" s="3"/>
      <c r="C129" s="10"/>
      <c r="D129" s="11">
        <f>SUM(D128:D128)</f>
        <v>0</v>
      </c>
      <c r="E129" s="3"/>
    </row>
    <row r="130" spans="1:5">
      <c r="A130" s="1"/>
      <c r="B130" s="1"/>
      <c r="C130" s="1"/>
      <c r="D130" s="28">
        <f>D14+D17+D20+D22+D24+D31+D37+D55+D63+D66+D68+D74+D79+D81+D90+D115+D117+D119+D121+D127+D129</f>
        <v>0</v>
      </c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PERSONAL IANUARIE</vt:lpstr>
      <vt:lpstr>BUNURI SI SERV.IANUARIE</vt:lpstr>
      <vt:lpstr>PERSONAL FEBRUARIE</vt:lpstr>
      <vt:lpstr>BUNURI SI SERV.FEBRUARIE</vt:lpstr>
      <vt:lpstr>BUNURI SI SERV MARTIE</vt:lpstr>
      <vt:lpstr>PERSONAL MARTIE </vt:lpstr>
      <vt:lpstr>BUNURI SI SERVICII APRILIE </vt:lpstr>
      <vt:lpstr>PERSONAL APRILIE 2022</vt:lpstr>
      <vt:lpstr>BUNURI SI SERVICII MAI  </vt:lpstr>
      <vt:lpstr>PERSONAL MAI</vt:lpstr>
      <vt:lpstr>BUNURI SI SERVICII IUNIE</vt:lpstr>
      <vt:lpstr>PERSONAL IUNIE</vt:lpstr>
      <vt:lpstr>BUNURI SI SERVICII IULIE</vt:lpstr>
      <vt:lpstr>PERSONAL IULIE</vt:lpstr>
      <vt:lpstr>BUNURI SI SERVICII AUGUST</vt:lpstr>
      <vt:lpstr>PERSONAL AUGUST</vt:lpstr>
      <vt:lpstr>BUNURI SI SERVICII SEPTEMBRIE</vt:lpstr>
      <vt:lpstr>PERSONAL SEPTEMBRIE</vt:lpstr>
      <vt:lpstr>BUNURI SI SERVICII OCTOMBRIE</vt:lpstr>
      <vt:lpstr>PERSONAL OCTOMBRIE</vt:lpstr>
      <vt:lpstr>BUNURI SI SERVICII NOIEMBRIE</vt:lpstr>
      <vt:lpstr>PERSONAL NOIEMBRIE</vt:lpstr>
      <vt:lpstr>BUNURI SI SERVICII DECEMBRIE</vt:lpstr>
      <vt:lpstr>PERSONAL DECEMBRIE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IULIA</cp:lastModifiedBy>
  <cp:lastPrinted>2021-11-04T10:27:47Z</cp:lastPrinted>
  <dcterms:created xsi:type="dcterms:W3CDTF">2021-01-12T09:25:04Z</dcterms:created>
  <dcterms:modified xsi:type="dcterms:W3CDTF">2022-03-10T08:21:40Z</dcterms:modified>
</cp:coreProperties>
</file>