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9040" windowHeight="15840"/>
  </bookViews>
  <sheets>
    <sheet name="program 2020" sheetId="4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75" i="4" l="1"/>
  <c r="F76" i="4" l="1"/>
  <c r="E62" i="4"/>
  <c r="F62" i="4" l="1"/>
  <c r="E72" i="4"/>
  <c r="E73" i="4" s="1"/>
  <c r="F72" i="4"/>
  <c r="F73" i="4" l="1"/>
  <c r="F77" i="4" s="1"/>
</calcChain>
</file>

<file path=xl/sharedStrings.xml><?xml version="1.0" encoding="utf-8"?>
<sst xmlns="http://schemas.openxmlformats.org/spreadsheetml/2006/main" count="206" uniqueCount="165">
  <si>
    <t>Nr. crt.</t>
  </si>
  <si>
    <t>Județ</t>
  </si>
  <si>
    <t>Localitate</t>
  </si>
  <si>
    <t>Obiectiv de investiții</t>
  </si>
  <si>
    <t>Nr. ap.</t>
  </si>
  <si>
    <t>ARGEȘ</t>
  </si>
  <si>
    <t>BOTOŞANI</t>
  </si>
  <si>
    <t>Locuinţe sociale Aleea Constantin Iordăchescu</t>
  </si>
  <si>
    <t>GORJ</t>
  </si>
  <si>
    <t>HARGHITA</t>
  </si>
  <si>
    <t>HUNEDOARA</t>
  </si>
  <si>
    <t>Bloc 60 locuinţe sociale - str. Vulculeşti oraş Aninoasa</t>
  </si>
  <si>
    <t>Refuncționalizare Cămine C1, C2, C3 în locuințe sociale și construire punct termic aferent acestora</t>
  </si>
  <si>
    <t>IALOMIŢA</t>
  </si>
  <si>
    <t>Locuinţe sociale cartier Bora</t>
  </si>
  <si>
    <t>ILFOV</t>
  </si>
  <si>
    <t>MUREŞ</t>
  </si>
  <si>
    <t>Bloc de locuinţe sociale în Municipiul Reghin, str. Ierbuş nr. 37 B</t>
  </si>
  <si>
    <t>TIMIŞ</t>
  </si>
  <si>
    <t>Transformare bloc MAPN în locuinţe sociale</t>
  </si>
  <si>
    <t>VÂLCEA</t>
  </si>
  <si>
    <t>Amenajare locuințe sociale zona Ostroveni</t>
  </si>
  <si>
    <t>VRANCEA</t>
  </si>
  <si>
    <t>Construire ansamblu locuințe sociale D+P+2E+M (60 UL), cartier Mihai Sturza, str. Dimitrie Constantinescu, oraș Odobești, jud. Vrancea</t>
  </si>
  <si>
    <t>Construire ansamblu locuințe sociale D+P+2E+M (96 UL), cartier Mihai Sturza, str. Dimitrie Constantinescu, oraș Odobești, jud. Vrancea</t>
  </si>
  <si>
    <t>Ansamblu de locuințe sociale D+P+2E+M, 2 tronsoane însumând 61 u.l., Bdul Independenței nr. 6-8, oraș Panciu, județ Vrancea</t>
  </si>
  <si>
    <t>TOTAL OBIECTIVE CONTINUARE</t>
  </si>
  <si>
    <t>Construire bloc locuinte sociale in mun. Curtea de Arges</t>
  </si>
  <si>
    <t>Topoloveni</t>
  </si>
  <si>
    <t>Construire locuinţe sociale - 100 unităţi locative</t>
  </si>
  <si>
    <t>Bloc locuințe sociale</t>
  </si>
  <si>
    <t>BIHOR</t>
  </si>
  <si>
    <t>Salonta</t>
  </si>
  <si>
    <t>Amenajarea de locuințe sociale (de necesitate) în regim P+M, prin transformarea clădirii C1 - dormitor, str. Șarcadului nr. 1. Salonta, jud. Bihor</t>
  </si>
  <si>
    <t>BISTRIȚA-NĂSĂUD</t>
  </si>
  <si>
    <t>Beclean</t>
  </si>
  <si>
    <t>Bloc de locuinţe sociale situat în oraşul Beclean, str. D. Gherea nr. 4, cu regim de înălţime P+3E, cu 12 unităţi locative</t>
  </si>
  <si>
    <t>BOTOȘANI</t>
  </si>
  <si>
    <t>Dorohoi</t>
  </si>
  <si>
    <t>Locuințe sociale, str. Dumbrava Roșie, mun. Dorohoi, jud. Botoșani</t>
  </si>
  <si>
    <t>Locuințe sociale, str. Cercetaș Stiubianu, mun. Dorohoi, jud. Botoșani</t>
  </si>
  <si>
    <t>Reabilitare bloc de locuinţe în comuna Mihăileni, judeţul Botoşani</t>
  </si>
  <si>
    <t>Săveni</t>
  </si>
  <si>
    <t>BRAȘOV</t>
  </si>
  <si>
    <t>Săcele</t>
  </si>
  <si>
    <t>Reabilitare, extindere, mansardare imobil clădire internat fete și schimbării destinației în bloc locuințe sociale</t>
  </si>
  <si>
    <t>BUCUREŞTI</t>
  </si>
  <si>
    <t>Sector 6</t>
  </si>
  <si>
    <t>Construire locuințe sociale și amenajare incintă în strada Alexandru Ivasciuc nr. 3A, sector 6, București</t>
  </si>
  <si>
    <t>CLUJ</t>
  </si>
  <si>
    <t>Cluj-Napoca</t>
  </si>
  <si>
    <t>Cluj-Napoca, str. Ghimeșului</t>
  </si>
  <si>
    <t>Turda</t>
  </si>
  <si>
    <t>Construire ansamblu de locuințe sociale - 72 apartamente, branșamente și racorduri la utilități în municipiul Turda, intrarea Negru Vodă f.n., județul Cluj</t>
  </si>
  <si>
    <t>Construire bloc de locuințe sociale, împrejmuire, amenajări exterioare și branșamente, în localitatea Copăceni</t>
  </si>
  <si>
    <t>Construire bloc de locuințe sociale, împrejmuire, amenajări exterioare și branșamente, în localitatea Sandulesti</t>
  </si>
  <si>
    <t>CONSTANTA</t>
  </si>
  <si>
    <t>Negru Vodă</t>
  </si>
  <si>
    <t>Construire ansamblu locuințe sociale în oraș Negru Vodă</t>
  </si>
  <si>
    <t>Construire locuințe sociale unifamiliale în com. Bistret, jud. Dolj</t>
  </si>
  <si>
    <t>Bloc locuințe sociale comuna Isalnița str. Primăverii nr. 132 județul Dolj</t>
  </si>
  <si>
    <t>Cristuru Secuiesc</t>
  </si>
  <si>
    <t>Aninoasa</t>
  </si>
  <si>
    <t>Reabilitare și recompartimentare imobil în vederea schimbării destinației în locuințe sociale</t>
  </si>
  <si>
    <t>Simeria</t>
  </si>
  <si>
    <t>Construirea unui complex de locuințe sociale în oraşul Simeria, jud. Hunedoara</t>
  </si>
  <si>
    <t>IAȘI</t>
  </si>
  <si>
    <t>Ciurea</t>
  </si>
  <si>
    <t>Construire locuinţe sociale în sat Dumbrava</t>
  </si>
  <si>
    <t>Construire locuinţe sociale în sat Hlincea/Lunca Cetăţuii</t>
  </si>
  <si>
    <t>Țigănași</t>
  </si>
  <si>
    <t>Reabilitare bloc de locuinţe sociale în sat Ţigănaşi, comuna Ţigănaşi, judeţul Iaşi</t>
  </si>
  <si>
    <t>Chitila</t>
  </si>
  <si>
    <t>Construire locuinţe sociale în orașul Chitila, judeţul Ilfov</t>
  </si>
  <si>
    <t>Pantelimon</t>
  </si>
  <si>
    <t>Construire locuinte sociale, utilitati, oras Pantelimon, judetul Ilfov</t>
  </si>
  <si>
    <t>Tunari</t>
  </si>
  <si>
    <t>Balotești</t>
  </si>
  <si>
    <t>Construcție două blocuri de locuințe sociale situate la adresa Str. Școlii, Comuna Balotești, județul Ilfov</t>
  </si>
  <si>
    <t>Construcție bloc de locuințe sociale situat la adresa Str. Apusului, Comuna Balotești, jud. Ilfov</t>
  </si>
  <si>
    <t>MARAMUREȘ</t>
  </si>
  <si>
    <t>Șomcuta Mare</t>
  </si>
  <si>
    <t>Bloc locuințe sociale cu 32 de apartamente în Orasul Șomcuta Mare</t>
  </si>
  <si>
    <t>MEHEDINȚI</t>
  </si>
  <si>
    <t>Orșova</t>
  </si>
  <si>
    <t>Construire locuințe sociale, str. Ghioceilor, mun. Orșova, jud. Mehedinți</t>
  </si>
  <si>
    <t>MUREȘ</t>
  </si>
  <si>
    <t>Iernut</t>
  </si>
  <si>
    <t>Construire blocuri locuințe sociale</t>
  </si>
  <si>
    <t>Gheorghe Doja</t>
  </si>
  <si>
    <t>Locuințe sociale în comuna Gheorghe Doja, sat Tirimia nr. 3, jud. Mureș</t>
  </si>
  <si>
    <t>NEAMȚ</t>
  </si>
  <si>
    <t xml:space="preserve">Tașca </t>
  </si>
  <si>
    <t>Bloc de locuințe sociale Ct+P+3E+M - 20 u.l., situat în comuna Tașca. Str. Lt. Vasile Mitru, județul Neamț</t>
  </si>
  <si>
    <t>Roman</t>
  </si>
  <si>
    <t>Construire locuinţe sociale în Municipiul Roman, Strada Islazului, jud. Neamţ</t>
  </si>
  <si>
    <t>Blocuri de locuinţe sociale (80 apartamente), Târgu Neamţ, jud. Neamţ</t>
  </si>
  <si>
    <t>OLT</t>
  </si>
  <si>
    <t xml:space="preserve"> Corabia</t>
  </si>
  <si>
    <t>Bl P12</t>
  </si>
  <si>
    <t>PRAHOVA</t>
  </si>
  <si>
    <t>Construire locuințe sociale Cartier Bereasca, municipiul Ploiești</t>
  </si>
  <si>
    <t>SUCEAVA</t>
  </si>
  <si>
    <t>Vatra Dornei</t>
  </si>
  <si>
    <t>Construirea a două blocuri de locuințe sociale în regim de înălțime P+3 în municipiul Vatra Dornei pe str. Mălinilor</t>
  </si>
  <si>
    <t>TIMIS</t>
  </si>
  <si>
    <t>Bloc locuințe sociale strada Târgu Mare F.N.</t>
  </si>
  <si>
    <t>Râmnicu Vâlcea</t>
  </si>
  <si>
    <t>Construire locuințe sociale-40 unități locative în orașul Mărășești, județul Vrancea</t>
  </si>
  <si>
    <t>Reabilitare și modernizare bloc situat in strada Magura nr. 123</t>
  </si>
  <si>
    <t>Cârligele</t>
  </si>
  <si>
    <t>Construire bloc locuinte sociale in comuna Carligele judetul Vrancea</t>
  </si>
  <si>
    <t>Panciu</t>
  </si>
  <si>
    <t>Ansamblu de locuințe sociale D+P+2E+M, 2 tronsoane însumând 32 u.l. Aleea Independenței, oraș Panciu</t>
  </si>
  <si>
    <t>TOTAL OBIECTIVE NOI</t>
  </si>
  <si>
    <t>Vulcan</t>
  </si>
  <si>
    <t>Slobozia</t>
  </si>
  <si>
    <t>Reghin</t>
  </si>
  <si>
    <t>Lugoj</t>
  </si>
  <si>
    <t>Lista cuprinzând obiectivele de investiţii pentru locuinţe sociale şi de necesitate -CONFORM LEGII NR. 114/1996</t>
  </si>
  <si>
    <t>Obiective în continuare</t>
  </si>
  <si>
    <t>Curtea de Argeş</t>
  </si>
  <si>
    <t>Câmpulung</t>
  </si>
  <si>
    <t>Botoşani</t>
  </si>
  <si>
    <t>Mihăileni</t>
  </si>
  <si>
    <t>Bloc locuințe sociale str. Rozelor nr. 1, oras Saveni</t>
  </si>
  <si>
    <t>Sănduleşti</t>
  </si>
  <si>
    <t xml:space="preserve">DOLJ </t>
  </si>
  <si>
    <t>Bistreţ</t>
  </si>
  <si>
    <t>Işalniţa</t>
  </si>
  <si>
    <t>Construire locuinte sociale in strada Zata, oras Cristuru Secuiesc</t>
  </si>
  <si>
    <t>Construire locuințe colective mici P+1E+M, împrejmuire și utilități (branșamente rețele publice)</t>
  </si>
  <si>
    <t>Târgu-Neamţ</t>
  </si>
  <si>
    <t>Ploieşti</t>
  </si>
  <si>
    <t>Deta</t>
  </si>
  <si>
    <t>Focşani</t>
  </si>
  <si>
    <t>Mărăşeşti</t>
  </si>
  <si>
    <t>Odobeşti</t>
  </si>
  <si>
    <t>Obiective noi</t>
  </si>
  <si>
    <t>Locuinte sociale str. Drochia</t>
  </si>
  <si>
    <t>Locuinte sociale str. Cercetas Stubianu, et. II</t>
  </si>
  <si>
    <t>BRAŞOV</t>
  </si>
  <si>
    <t>Cristian</t>
  </si>
  <si>
    <t>Bloc social-modernizare si reabilitare constructie, str. Garii, nr. 33, com. Cristian, Jud. Brasov</t>
  </si>
  <si>
    <t>CĂLĂRASI</t>
  </si>
  <si>
    <t>Călăraşi</t>
  </si>
  <si>
    <t>Bloc locuinte sociale 15 Tr. A si B</t>
  </si>
  <si>
    <t>Jucu</t>
  </si>
  <si>
    <t>Imobil Locuinte sociale P+1E, loc. Jucu Herghelie nr. 71, Com. Jucu, Jud. Cluj</t>
  </si>
  <si>
    <t>Coloneşti</t>
  </si>
  <si>
    <t>Proiectare, construire şi dotare locuinţe sociale în comuna Coloneşti, judeţul Olt</t>
  </si>
  <si>
    <t>Bumbeşti-Jiu</t>
  </si>
  <si>
    <t>Realizare blocuri de locuinte sociale in orasul Bumbesti Jiu</t>
  </si>
  <si>
    <t>Borleşti</t>
  </si>
  <si>
    <t>Construire locuinte sociale in comuna Borlesti, jud. Neamt</t>
  </si>
  <si>
    <t>TOTAL GENERAL</t>
  </si>
  <si>
    <t>FONDURI ALOCATE PROGRAM</t>
  </si>
  <si>
    <t>RETINERE 10%</t>
  </si>
  <si>
    <t>FONDURI DE ALOCAT</t>
  </si>
  <si>
    <t>REST DE ALOCAT PRIN PROGRAM</t>
  </si>
  <si>
    <t>6*</t>
  </si>
  <si>
    <t>*</t>
  </si>
  <si>
    <t>Fondurile alocate de la bugetul de stat pot suferi modificări până la sfârşitul anului 2020 în funcţie de capacitatea de absorţie a UAT-urilor</t>
  </si>
  <si>
    <t>Alocat cf. OMDRAP nr. 1495/14.05.2020
- lei -</t>
  </si>
  <si>
    <t>finanţate în anul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</si>
</sst>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9"/>
      <name val="Trebuchet MS"/>
      <family val="2"/>
      <charset val="238"/>
    </font>
    <font>
      <sz val="9"/>
      <name val="Trebuchet MS"/>
      <family val="2"/>
      <charset val="238"/>
    </font>
    <font>
      <b/>
      <sz val="9"/>
      <color theme="1"/>
      <name val="Trebuchet MS"/>
      <family val="2"/>
      <charset val="238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i/>
      <sz val="10"/>
      <name val="Arial"/>
      <family val="2"/>
      <charset val="238"/>
    </font>
    <font>
      <b/>
      <i/>
      <sz val="12"/>
      <name val="Calibri"/>
      <family val="2"/>
      <scheme val="minor"/>
    </font>
    <font>
      <sz val="12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theme="4" tint="0.3999755851924192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4" tint="0.3999755851924192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55">
    <xf numFmtId="0" fontId="0" fillId="0" borderId="0" xfId="0"/>
    <xf numFmtId="3" fontId="4" fillId="2" borderId="5" xfId="1" applyNumberFormat="1" applyFont="1" applyFill="1" applyBorder="1" applyAlignment="1">
      <alignment vertical="center" wrapText="1"/>
    </xf>
    <xf numFmtId="3" fontId="4" fillId="2" borderId="5" xfId="1" applyNumberFormat="1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6" fillId="0" borderId="0" xfId="0" applyFont="1" applyAlignment="1">
      <alignment horizontal="left" wrapText="1"/>
    </xf>
    <xf numFmtId="0" fontId="6" fillId="0" borderId="0" xfId="0" applyFont="1" applyAlignment="1">
      <alignment horizontal="center" wrapText="1"/>
    </xf>
    <xf numFmtId="3" fontId="7" fillId="0" borderId="0" xfId="0" applyNumberFormat="1" applyFont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center" vertical="center" wrapText="1"/>
    </xf>
    <xf numFmtId="3" fontId="3" fillId="0" borderId="3" xfId="0" applyNumberFormat="1" applyFont="1" applyBorder="1" applyAlignment="1">
      <alignment horizontal="center" vertical="center" wrapText="1"/>
    </xf>
    <xf numFmtId="3" fontId="3" fillId="0" borderId="12" xfId="0" applyNumberFormat="1" applyFont="1" applyBorder="1" applyAlignment="1">
      <alignment vertical="center"/>
    </xf>
    <xf numFmtId="3" fontId="3" fillId="0" borderId="13" xfId="0" applyNumberFormat="1" applyFont="1" applyBorder="1" applyAlignment="1">
      <alignment vertical="center" wrapText="1"/>
    </xf>
    <xf numFmtId="3" fontId="3" fillId="0" borderId="13" xfId="0" applyNumberFormat="1" applyFont="1" applyBorder="1" applyAlignment="1">
      <alignment horizontal="left" vertical="center" wrapText="1"/>
    </xf>
    <xf numFmtId="3" fontId="3" fillId="0" borderId="14" xfId="0" applyNumberFormat="1" applyFont="1" applyBorder="1" applyAlignment="1">
      <alignment vertical="center" wrapText="1"/>
    </xf>
    <xf numFmtId="3" fontId="4" fillId="0" borderId="6" xfId="0" applyNumberFormat="1" applyFont="1" applyBorder="1" applyAlignment="1">
      <alignment horizontal="center" vertical="center" wrapText="1"/>
    </xf>
    <xf numFmtId="3" fontId="4" fillId="0" borderId="5" xfId="0" applyNumberFormat="1" applyFont="1" applyBorder="1" applyAlignment="1">
      <alignment vertical="center" wrapText="1"/>
    </xf>
    <xf numFmtId="4" fontId="4" fillId="0" borderId="10" xfId="0" applyNumberFormat="1" applyFont="1" applyBorder="1" applyAlignment="1">
      <alignment horizontal="center" vertical="center" wrapText="1"/>
    </xf>
    <xf numFmtId="3" fontId="3" fillId="0" borderId="5" xfId="0" applyNumberFormat="1" applyFont="1" applyBorder="1" applyAlignment="1">
      <alignment horizontal="center" vertical="center" wrapText="1"/>
    </xf>
    <xf numFmtId="3" fontId="3" fillId="0" borderId="10" xfId="0" applyNumberFormat="1" applyFont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left" vertical="center" wrapText="1"/>
    </xf>
    <xf numFmtId="3" fontId="4" fillId="0" borderId="5" xfId="0" applyNumberFormat="1" applyFont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left" vertical="center"/>
    </xf>
    <xf numFmtId="0" fontId="4" fillId="2" borderId="5" xfId="2" applyFont="1" applyFill="1" applyBorder="1" applyAlignment="1">
      <alignment horizontal="left" vertical="center" wrapText="1"/>
    </xf>
    <xf numFmtId="0" fontId="4" fillId="2" borderId="17" xfId="2" applyFont="1" applyFill="1" applyBorder="1" applyAlignment="1">
      <alignment horizontal="left" vertical="center" wrapText="1"/>
    </xf>
    <xf numFmtId="3" fontId="4" fillId="0" borderId="8" xfId="0" applyNumberFormat="1" applyFont="1" applyBorder="1" applyAlignment="1">
      <alignment vertical="center" wrapText="1"/>
    </xf>
    <xf numFmtId="3" fontId="4" fillId="0" borderId="8" xfId="0" applyNumberFormat="1" applyFont="1" applyBorder="1" applyAlignment="1">
      <alignment horizontal="center" vertical="center" wrapText="1"/>
    </xf>
    <xf numFmtId="4" fontId="4" fillId="0" borderId="18" xfId="0" applyNumberFormat="1" applyFont="1" applyBorder="1" applyAlignment="1">
      <alignment horizontal="center" vertical="center" wrapText="1"/>
    </xf>
    <xf numFmtId="4" fontId="3" fillId="0" borderId="10" xfId="0" applyNumberFormat="1" applyFont="1" applyBorder="1" applyAlignment="1">
      <alignment horizontal="center" vertical="center" wrapText="1"/>
    </xf>
    <xf numFmtId="3" fontId="3" fillId="0" borderId="19" xfId="0" applyNumberFormat="1" applyFont="1" applyBorder="1" applyAlignment="1">
      <alignment vertical="center"/>
    </xf>
    <xf numFmtId="3" fontId="3" fillId="0" borderId="0" xfId="0" applyNumberFormat="1" applyFont="1" applyAlignment="1">
      <alignment vertical="center"/>
    </xf>
    <xf numFmtId="3" fontId="3" fillId="0" borderId="20" xfId="0" applyNumberFormat="1" applyFont="1" applyBorder="1" applyAlignment="1">
      <alignment vertical="center"/>
    </xf>
    <xf numFmtId="4" fontId="3" fillId="0" borderId="23" xfId="0" applyNumberFormat="1" applyFont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8" fillId="0" borderId="0" xfId="0" applyFont="1"/>
    <xf numFmtId="0" fontId="8" fillId="0" borderId="0" xfId="0" applyFont="1" applyAlignment="1">
      <alignment horizontal="right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4" fontId="9" fillId="0" borderId="0" xfId="0" applyNumberFormat="1" applyFont="1" applyAlignment="1">
      <alignment horizontal="center"/>
    </xf>
    <xf numFmtId="0" fontId="10" fillId="0" borderId="0" xfId="0" applyFont="1"/>
    <xf numFmtId="4" fontId="9" fillId="0" borderId="0" xfId="0" applyNumberFormat="1" applyFont="1" applyAlignment="1">
      <alignment vertical="center"/>
    </xf>
    <xf numFmtId="3" fontId="3" fillId="0" borderId="15" xfId="0" applyNumberFormat="1" applyFont="1" applyBorder="1" applyAlignment="1">
      <alignment horizontal="center" vertical="center"/>
    </xf>
    <xf numFmtId="3" fontId="3" fillId="0" borderId="7" xfId="0" applyNumberFormat="1" applyFont="1" applyBorder="1" applyAlignment="1">
      <alignment horizontal="center" vertical="center"/>
    </xf>
    <xf numFmtId="3" fontId="3" fillId="0" borderId="4" xfId="0" applyNumberFormat="1" applyFont="1" applyBorder="1" applyAlignment="1">
      <alignment horizontal="center" vertical="center"/>
    </xf>
    <xf numFmtId="3" fontId="3" fillId="0" borderId="15" xfId="0" applyNumberFormat="1" applyFont="1" applyBorder="1" applyAlignment="1">
      <alignment horizontal="left" vertical="center"/>
    </xf>
    <xf numFmtId="3" fontId="3" fillId="0" borderId="7" xfId="0" applyNumberFormat="1" applyFont="1" applyBorder="1" applyAlignment="1">
      <alignment horizontal="left" vertical="center"/>
    </xf>
    <xf numFmtId="3" fontId="3" fillId="0" borderId="16" xfId="0" applyNumberFormat="1" applyFont="1" applyBorder="1" applyAlignment="1">
      <alignment horizontal="left" vertical="center"/>
    </xf>
    <xf numFmtId="3" fontId="3" fillId="0" borderId="6" xfId="0" applyNumberFormat="1" applyFont="1" applyBorder="1" applyAlignment="1">
      <alignment horizontal="center" vertical="center"/>
    </xf>
    <xf numFmtId="3" fontId="3" fillId="0" borderId="5" xfId="0" applyNumberFormat="1" applyFont="1" applyBorder="1" applyAlignment="1">
      <alignment horizontal="center" vertical="center"/>
    </xf>
    <xf numFmtId="3" fontId="3" fillId="0" borderId="4" xfId="0" applyNumberFormat="1" applyFont="1" applyBorder="1" applyAlignment="1">
      <alignment horizontal="left" vertical="center"/>
    </xf>
    <xf numFmtId="3" fontId="3" fillId="0" borderId="6" xfId="0" applyNumberFormat="1" applyFont="1" applyBorder="1" applyAlignment="1">
      <alignment horizontal="left" vertical="center"/>
    </xf>
    <xf numFmtId="3" fontId="3" fillId="0" borderId="5" xfId="0" applyNumberFormat="1" applyFont="1" applyBorder="1" applyAlignment="1">
      <alignment horizontal="left" vertical="center"/>
    </xf>
    <xf numFmtId="3" fontId="3" fillId="0" borderId="21" xfId="0" applyNumberFormat="1" applyFont="1" applyBorder="1" applyAlignment="1">
      <alignment horizontal="left" vertical="center"/>
    </xf>
    <xf numFmtId="3" fontId="3" fillId="0" borderId="22" xfId="0" applyNumberFormat="1" applyFont="1" applyBorder="1" applyAlignment="1">
      <alignment horizontal="left" vertical="center"/>
    </xf>
    <xf numFmtId="3" fontId="3" fillId="0" borderId="9" xfId="0" applyNumberFormat="1" applyFont="1" applyBorder="1" applyAlignment="1">
      <alignment horizontal="left" vertical="center"/>
    </xf>
  </cellXfs>
  <cellStyles count="3">
    <cellStyle name="Normal" xfId="0" builtinId="0"/>
    <cellStyle name="Normal 2" xfId="2"/>
    <cellStyle name="Normal 3" xfId="1"/>
  </cellStyles>
  <dxfs count="1">
    <dxf>
      <font>
        <b/>
        <color rgb="FF434343"/>
      </font>
      <fill>
        <patternFill patternType="solid">
          <fgColor rgb="FFE06666"/>
          <bgColor rgb="FFE0666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80"/>
  <sheetViews>
    <sheetView tabSelected="1" workbookViewId="0">
      <selection activeCell="F12" sqref="F12"/>
    </sheetView>
  </sheetViews>
  <sheetFormatPr defaultRowHeight="12.75" x14ac:dyDescent="0.2"/>
  <cols>
    <col min="2" max="2" width="16.5703125" customWidth="1"/>
    <col min="3" max="3" width="16.42578125" customWidth="1"/>
    <col min="4" max="4" width="33.28515625" customWidth="1"/>
    <col min="5" max="5" width="14" customWidth="1"/>
    <col min="6" max="6" width="23.7109375" customWidth="1"/>
  </cols>
  <sheetData>
    <row r="2" spans="1:7" ht="15.75" customHeight="1" x14ac:dyDescent="0.25">
      <c r="A2" s="36"/>
      <c r="B2" s="37"/>
      <c r="C2" s="38"/>
      <c r="D2" s="36" t="s">
        <v>119</v>
      </c>
      <c r="E2" s="36"/>
      <c r="F2" s="36"/>
      <c r="G2" s="36"/>
    </row>
    <row r="3" spans="1:7" ht="15.75" x14ac:dyDescent="0.25">
      <c r="A3" s="39"/>
      <c r="B3" s="39"/>
      <c r="C3" s="40" t="s">
        <v>164</v>
      </c>
      <c r="D3" s="40"/>
      <c r="E3" s="37"/>
      <c r="F3" s="38"/>
      <c r="G3" s="36"/>
    </row>
    <row r="4" spans="1:7" ht="15.75" thickBot="1" x14ac:dyDescent="0.3">
      <c r="A4" s="4"/>
      <c r="B4" s="4"/>
      <c r="C4" s="4"/>
      <c r="D4" s="5"/>
      <c r="E4" s="6"/>
      <c r="F4" s="7"/>
    </row>
    <row r="5" spans="1:7" ht="45.75" thickBot="1" x14ac:dyDescent="0.25">
      <c r="A5" s="33" t="s">
        <v>0</v>
      </c>
      <c r="B5" s="33" t="s">
        <v>1</v>
      </c>
      <c r="C5" s="33" t="s">
        <v>2</v>
      </c>
      <c r="D5" s="33" t="s">
        <v>3</v>
      </c>
      <c r="E5" s="33" t="s">
        <v>4</v>
      </c>
      <c r="F5" s="3" t="s">
        <v>163</v>
      </c>
    </row>
    <row r="6" spans="1:7" ht="15.75" thickBot="1" x14ac:dyDescent="0.25">
      <c r="A6" s="8">
        <v>1</v>
      </c>
      <c r="B6" s="9">
        <v>2</v>
      </c>
      <c r="C6" s="9">
        <v>3</v>
      </c>
      <c r="D6" s="9">
        <v>4</v>
      </c>
      <c r="E6" s="9">
        <v>5</v>
      </c>
      <c r="F6" s="10" t="s">
        <v>160</v>
      </c>
    </row>
    <row r="7" spans="1:7" ht="15" x14ac:dyDescent="0.2">
      <c r="A7" s="11" t="s">
        <v>120</v>
      </c>
      <c r="B7" s="12"/>
      <c r="C7" s="12"/>
      <c r="D7" s="13"/>
      <c r="E7" s="12"/>
      <c r="F7" s="14"/>
    </row>
    <row r="8" spans="1:7" ht="30" x14ac:dyDescent="0.2">
      <c r="A8" s="15">
        <v>1</v>
      </c>
      <c r="B8" s="16" t="s">
        <v>5</v>
      </c>
      <c r="C8" s="16" t="s">
        <v>121</v>
      </c>
      <c r="D8" s="1" t="s">
        <v>27</v>
      </c>
      <c r="E8" s="2">
        <v>45</v>
      </c>
      <c r="F8" s="17">
        <v>100000</v>
      </c>
    </row>
    <row r="9" spans="1:7" ht="30" x14ac:dyDescent="0.2">
      <c r="A9" s="15">
        <v>2</v>
      </c>
      <c r="B9" s="16" t="s">
        <v>5</v>
      </c>
      <c r="C9" s="16" t="s">
        <v>28</v>
      </c>
      <c r="D9" s="1" t="s">
        <v>29</v>
      </c>
      <c r="E9" s="2">
        <v>100</v>
      </c>
      <c r="F9" s="17">
        <v>100000</v>
      </c>
    </row>
    <row r="10" spans="1:7" ht="15" x14ac:dyDescent="0.2">
      <c r="A10" s="15">
        <v>3</v>
      </c>
      <c r="B10" s="16" t="s">
        <v>5</v>
      </c>
      <c r="C10" s="16" t="s">
        <v>122</v>
      </c>
      <c r="D10" s="1" t="s">
        <v>30</v>
      </c>
      <c r="E10" s="2">
        <v>50</v>
      </c>
      <c r="F10" s="17">
        <v>100000</v>
      </c>
    </row>
    <row r="11" spans="1:7" ht="60" x14ac:dyDescent="0.2">
      <c r="A11" s="15">
        <v>4</v>
      </c>
      <c r="B11" s="16" t="s">
        <v>31</v>
      </c>
      <c r="C11" s="16" t="s">
        <v>32</v>
      </c>
      <c r="D11" s="1" t="s">
        <v>33</v>
      </c>
      <c r="E11" s="2">
        <v>20</v>
      </c>
      <c r="F11" s="17">
        <v>880137</v>
      </c>
    </row>
    <row r="12" spans="1:7" ht="45" x14ac:dyDescent="0.2">
      <c r="A12" s="15">
        <v>5</v>
      </c>
      <c r="B12" s="16" t="s">
        <v>34</v>
      </c>
      <c r="C12" s="16" t="s">
        <v>35</v>
      </c>
      <c r="D12" s="1" t="s">
        <v>36</v>
      </c>
      <c r="E12" s="2">
        <v>12</v>
      </c>
      <c r="F12" s="17">
        <v>1904650</v>
      </c>
    </row>
    <row r="13" spans="1:7" ht="30" x14ac:dyDescent="0.2">
      <c r="A13" s="15">
        <v>6</v>
      </c>
      <c r="B13" s="16" t="s">
        <v>6</v>
      </c>
      <c r="C13" s="16" t="s">
        <v>123</v>
      </c>
      <c r="D13" s="1" t="s">
        <v>7</v>
      </c>
      <c r="E13" s="2">
        <v>72</v>
      </c>
      <c r="F13" s="17">
        <v>100000</v>
      </c>
    </row>
    <row r="14" spans="1:7" ht="30" x14ac:dyDescent="0.2">
      <c r="A14" s="15">
        <v>7</v>
      </c>
      <c r="B14" s="16" t="s">
        <v>37</v>
      </c>
      <c r="C14" s="16" t="s">
        <v>38</v>
      </c>
      <c r="D14" s="1" t="s">
        <v>39</v>
      </c>
      <c r="E14" s="2">
        <v>16</v>
      </c>
      <c r="F14" s="17">
        <v>3349784</v>
      </c>
    </row>
    <row r="15" spans="1:7" ht="30" x14ac:dyDescent="0.2">
      <c r="A15" s="15">
        <v>8</v>
      </c>
      <c r="B15" s="16" t="s">
        <v>37</v>
      </c>
      <c r="C15" s="16" t="s">
        <v>38</v>
      </c>
      <c r="D15" s="1" t="s">
        <v>40</v>
      </c>
      <c r="E15" s="2">
        <v>16</v>
      </c>
      <c r="F15" s="17">
        <v>2070230</v>
      </c>
    </row>
    <row r="16" spans="1:7" ht="30" x14ac:dyDescent="0.2">
      <c r="A16" s="15">
        <v>9</v>
      </c>
      <c r="B16" s="1" t="s">
        <v>6</v>
      </c>
      <c r="C16" s="16" t="s">
        <v>124</v>
      </c>
      <c r="D16" s="1" t="s">
        <v>41</v>
      </c>
      <c r="E16" s="2">
        <v>12</v>
      </c>
      <c r="F16" s="17">
        <v>3022088</v>
      </c>
    </row>
    <row r="17" spans="1:6" ht="30" x14ac:dyDescent="0.2">
      <c r="A17" s="15">
        <v>10</v>
      </c>
      <c r="B17" s="1" t="s">
        <v>37</v>
      </c>
      <c r="C17" s="16" t="s">
        <v>42</v>
      </c>
      <c r="D17" s="1" t="s">
        <v>125</v>
      </c>
      <c r="E17" s="2">
        <v>24</v>
      </c>
      <c r="F17" s="17">
        <v>4660902</v>
      </c>
    </row>
    <row r="18" spans="1:6" ht="45" x14ac:dyDescent="0.2">
      <c r="A18" s="15">
        <v>11</v>
      </c>
      <c r="B18" s="1" t="s">
        <v>43</v>
      </c>
      <c r="C18" s="16" t="s">
        <v>44</v>
      </c>
      <c r="D18" s="1" t="s">
        <v>45</v>
      </c>
      <c r="E18" s="2">
        <v>27</v>
      </c>
      <c r="F18" s="17">
        <v>100000</v>
      </c>
    </row>
    <row r="19" spans="1:6" ht="45" x14ac:dyDescent="0.2">
      <c r="A19" s="15">
        <v>12</v>
      </c>
      <c r="B19" s="1" t="s">
        <v>46</v>
      </c>
      <c r="C19" s="16" t="s">
        <v>47</v>
      </c>
      <c r="D19" s="1" t="s">
        <v>48</v>
      </c>
      <c r="E19" s="2">
        <v>246</v>
      </c>
      <c r="F19" s="17">
        <v>5000000</v>
      </c>
    </row>
    <row r="20" spans="1:6" ht="15" x14ac:dyDescent="0.2">
      <c r="A20" s="15">
        <v>13</v>
      </c>
      <c r="B20" s="1" t="s">
        <v>49</v>
      </c>
      <c r="C20" s="16" t="s">
        <v>50</v>
      </c>
      <c r="D20" s="1" t="s">
        <v>51</v>
      </c>
      <c r="E20" s="2">
        <v>12</v>
      </c>
      <c r="F20" s="17">
        <v>1000000</v>
      </c>
    </row>
    <row r="21" spans="1:6" ht="75" x14ac:dyDescent="0.2">
      <c r="A21" s="15">
        <v>14</v>
      </c>
      <c r="B21" s="1" t="s">
        <v>49</v>
      </c>
      <c r="C21" s="16" t="s">
        <v>52</v>
      </c>
      <c r="D21" s="1" t="s">
        <v>53</v>
      </c>
      <c r="E21" s="2">
        <v>72</v>
      </c>
      <c r="F21" s="17">
        <v>880137</v>
      </c>
    </row>
    <row r="22" spans="1:6" ht="45" x14ac:dyDescent="0.2">
      <c r="A22" s="15">
        <v>15</v>
      </c>
      <c r="B22" s="1" t="s">
        <v>49</v>
      </c>
      <c r="C22" s="16" t="s">
        <v>126</v>
      </c>
      <c r="D22" s="1" t="s">
        <v>54</v>
      </c>
      <c r="E22" s="2">
        <v>11</v>
      </c>
      <c r="F22" s="17">
        <v>100000</v>
      </c>
    </row>
    <row r="23" spans="1:6" ht="45" x14ac:dyDescent="0.2">
      <c r="A23" s="15">
        <v>16</v>
      </c>
      <c r="B23" s="1" t="s">
        <v>49</v>
      </c>
      <c r="C23" s="16" t="s">
        <v>126</v>
      </c>
      <c r="D23" s="1" t="s">
        <v>55</v>
      </c>
      <c r="E23" s="2">
        <v>11</v>
      </c>
      <c r="F23" s="17">
        <v>100000</v>
      </c>
    </row>
    <row r="24" spans="1:6" ht="30" x14ac:dyDescent="0.2">
      <c r="A24" s="15">
        <v>17</v>
      </c>
      <c r="B24" s="1" t="s">
        <v>56</v>
      </c>
      <c r="C24" s="16" t="s">
        <v>57</v>
      </c>
      <c r="D24" s="1" t="s">
        <v>58</v>
      </c>
      <c r="E24" s="2">
        <v>34</v>
      </c>
      <c r="F24" s="17">
        <v>100000</v>
      </c>
    </row>
    <row r="25" spans="1:6" ht="30" x14ac:dyDescent="0.2">
      <c r="A25" s="15">
        <v>18</v>
      </c>
      <c r="B25" s="1" t="s">
        <v>127</v>
      </c>
      <c r="C25" s="16" t="s">
        <v>128</v>
      </c>
      <c r="D25" s="1" t="s">
        <v>59</v>
      </c>
      <c r="E25" s="2">
        <v>6</v>
      </c>
      <c r="F25" s="17">
        <v>2290811</v>
      </c>
    </row>
    <row r="26" spans="1:6" ht="30" x14ac:dyDescent="0.2">
      <c r="A26" s="15">
        <v>19</v>
      </c>
      <c r="B26" s="1" t="s">
        <v>127</v>
      </c>
      <c r="C26" s="16" t="s">
        <v>129</v>
      </c>
      <c r="D26" s="1" t="s">
        <v>60</v>
      </c>
      <c r="E26" s="2">
        <v>32</v>
      </c>
      <c r="F26" s="17">
        <v>4477000</v>
      </c>
    </row>
    <row r="27" spans="1:6" ht="30" x14ac:dyDescent="0.2">
      <c r="A27" s="15">
        <v>20</v>
      </c>
      <c r="B27" s="1" t="s">
        <v>9</v>
      </c>
      <c r="C27" s="16" t="s">
        <v>61</v>
      </c>
      <c r="D27" s="1" t="s">
        <v>130</v>
      </c>
      <c r="E27" s="2">
        <v>16</v>
      </c>
      <c r="F27" s="17">
        <v>880137</v>
      </c>
    </row>
    <row r="28" spans="1:6" ht="30" x14ac:dyDescent="0.2">
      <c r="A28" s="15">
        <v>21</v>
      </c>
      <c r="B28" s="1" t="s">
        <v>10</v>
      </c>
      <c r="C28" s="16" t="s">
        <v>62</v>
      </c>
      <c r="D28" s="1" t="s">
        <v>11</v>
      </c>
      <c r="E28" s="2">
        <v>60</v>
      </c>
      <c r="F28" s="17">
        <v>1500000</v>
      </c>
    </row>
    <row r="29" spans="1:6" ht="45" x14ac:dyDescent="0.2">
      <c r="A29" s="15">
        <v>22</v>
      </c>
      <c r="B29" s="1" t="s">
        <v>10</v>
      </c>
      <c r="C29" s="16" t="s">
        <v>62</v>
      </c>
      <c r="D29" s="1" t="s">
        <v>63</v>
      </c>
      <c r="E29" s="2">
        <v>73</v>
      </c>
      <c r="F29" s="17">
        <v>100000</v>
      </c>
    </row>
    <row r="30" spans="1:6" ht="45" x14ac:dyDescent="0.2">
      <c r="A30" s="15">
        <v>23</v>
      </c>
      <c r="B30" s="1" t="s">
        <v>10</v>
      </c>
      <c r="C30" s="16" t="s">
        <v>64</v>
      </c>
      <c r="D30" s="1" t="s">
        <v>65</v>
      </c>
      <c r="E30" s="2">
        <v>28</v>
      </c>
      <c r="F30" s="17">
        <v>100000</v>
      </c>
    </row>
    <row r="31" spans="1:6" ht="45" x14ac:dyDescent="0.2">
      <c r="A31" s="15">
        <v>24</v>
      </c>
      <c r="B31" s="1" t="s">
        <v>10</v>
      </c>
      <c r="C31" s="16" t="s">
        <v>115</v>
      </c>
      <c r="D31" s="1" t="s">
        <v>12</v>
      </c>
      <c r="E31" s="2">
        <v>147</v>
      </c>
      <c r="F31" s="17">
        <v>611540</v>
      </c>
    </row>
    <row r="32" spans="1:6" ht="15" x14ac:dyDescent="0.2">
      <c r="A32" s="15">
        <v>25</v>
      </c>
      <c r="B32" s="16" t="s">
        <v>13</v>
      </c>
      <c r="C32" s="16" t="s">
        <v>116</v>
      </c>
      <c r="D32" s="1" t="s">
        <v>14</v>
      </c>
      <c r="E32" s="2">
        <v>48</v>
      </c>
      <c r="F32" s="17">
        <v>5000000</v>
      </c>
    </row>
    <row r="33" spans="1:6" ht="30" x14ac:dyDescent="0.2">
      <c r="A33" s="15">
        <v>26</v>
      </c>
      <c r="B33" s="16" t="s">
        <v>66</v>
      </c>
      <c r="C33" s="16" t="s">
        <v>67</v>
      </c>
      <c r="D33" s="1" t="s">
        <v>68</v>
      </c>
      <c r="E33" s="2">
        <v>48</v>
      </c>
      <c r="F33" s="17">
        <v>5000000</v>
      </c>
    </row>
    <row r="34" spans="1:6" ht="30" x14ac:dyDescent="0.2">
      <c r="A34" s="15">
        <v>27</v>
      </c>
      <c r="B34" s="16" t="s">
        <v>66</v>
      </c>
      <c r="C34" s="16" t="s">
        <v>67</v>
      </c>
      <c r="D34" s="1" t="s">
        <v>69</v>
      </c>
      <c r="E34" s="2">
        <v>48</v>
      </c>
      <c r="F34" s="17">
        <v>880137</v>
      </c>
    </row>
    <row r="35" spans="1:6" ht="45" x14ac:dyDescent="0.2">
      <c r="A35" s="15">
        <v>28</v>
      </c>
      <c r="B35" s="16" t="s">
        <v>66</v>
      </c>
      <c r="C35" s="16" t="s">
        <v>70</v>
      </c>
      <c r="D35" s="1" t="s">
        <v>71</v>
      </c>
      <c r="E35" s="2">
        <v>6</v>
      </c>
      <c r="F35" s="17">
        <v>2482732</v>
      </c>
    </row>
    <row r="36" spans="1:6" ht="45" x14ac:dyDescent="0.2">
      <c r="A36" s="15">
        <v>29</v>
      </c>
      <c r="B36" s="16" t="s">
        <v>15</v>
      </c>
      <c r="C36" s="16" t="s">
        <v>77</v>
      </c>
      <c r="D36" s="1" t="s">
        <v>78</v>
      </c>
      <c r="E36" s="2">
        <v>40</v>
      </c>
      <c r="F36" s="17">
        <v>100000</v>
      </c>
    </row>
    <row r="37" spans="1:6" ht="45" x14ac:dyDescent="0.2">
      <c r="A37" s="15">
        <v>30</v>
      </c>
      <c r="B37" s="16" t="s">
        <v>15</v>
      </c>
      <c r="C37" s="16" t="s">
        <v>77</v>
      </c>
      <c r="D37" s="1" t="s">
        <v>79</v>
      </c>
      <c r="E37" s="2">
        <v>20</v>
      </c>
      <c r="F37" s="17">
        <v>100000</v>
      </c>
    </row>
    <row r="38" spans="1:6" ht="30" x14ac:dyDescent="0.2">
      <c r="A38" s="15">
        <v>31</v>
      </c>
      <c r="B38" s="16" t="s">
        <v>15</v>
      </c>
      <c r="C38" s="16" t="s">
        <v>72</v>
      </c>
      <c r="D38" s="1" t="s">
        <v>73</v>
      </c>
      <c r="E38" s="2">
        <v>23</v>
      </c>
      <c r="F38" s="17">
        <v>880137</v>
      </c>
    </row>
    <row r="39" spans="1:6" ht="30" x14ac:dyDescent="0.2">
      <c r="A39" s="15">
        <v>32</v>
      </c>
      <c r="B39" s="16" t="s">
        <v>15</v>
      </c>
      <c r="C39" s="16" t="s">
        <v>74</v>
      </c>
      <c r="D39" s="1" t="s">
        <v>75</v>
      </c>
      <c r="E39" s="2">
        <v>100</v>
      </c>
      <c r="F39" s="17">
        <v>100000</v>
      </c>
    </row>
    <row r="40" spans="1:6" ht="45" x14ac:dyDescent="0.2">
      <c r="A40" s="15">
        <v>33</v>
      </c>
      <c r="B40" s="16" t="s">
        <v>15</v>
      </c>
      <c r="C40" s="16" t="s">
        <v>76</v>
      </c>
      <c r="D40" s="1" t="s">
        <v>131</v>
      </c>
      <c r="E40" s="2">
        <v>20</v>
      </c>
      <c r="F40" s="17">
        <v>100000</v>
      </c>
    </row>
    <row r="41" spans="1:6" ht="30" x14ac:dyDescent="0.2">
      <c r="A41" s="15">
        <v>34</v>
      </c>
      <c r="B41" s="16" t="s">
        <v>80</v>
      </c>
      <c r="C41" s="16" t="s">
        <v>81</v>
      </c>
      <c r="D41" s="1" t="s">
        <v>82</v>
      </c>
      <c r="E41" s="2">
        <v>32</v>
      </c>
      <c r="F41" s="17">
        <v>100000</v>
      </c>
    </row>
    <row r="42" spans="1:6" ht="45" x14ac:dyDescent="0.2">
      <c r="A42" s="15">
        <v>35</v>
      </c>
      <c r="B42" s="16" t="s">
        <v>83</v>
      </c>
      <c r="C42" s="16" t="s">
        <v>84</v>
      </c>
      <c r="D42" s="1" t="s">
        <v>85</v>
      </c>
      <c r="E42" s="2">
        <v>120</v>
      </c>
      <c r="F42" s="17">
        <v>100000</v>
      </c>
    </row>
    <row r="43" spans="1:6" ht="15" x14ac:dyDescent="0.2">
      <c r="A43" s="15">
        <v>36</v>
      </c>
      <c r="B43" s="16" t="s">
        <v>86</v>
      </c>
      <c r="C43" s="16" t="s">
        <v>87</v>
      </c>
      <c r="D43" s="1" t="s">
        <v>88</v>
      </c>
      <c r="E43" s="2">
        <v>36</v>
      </c>
      <c r="F43" s="17">
        <v>880137</v>
      </c>
    </row>
    <row r="44" spans="1:6" ht="30" x14ac:dyDescent="0.2">
      <c r="A44" s="15">
        <v>37</v>
      </c>
      <c r="B44" s="16" t="s">
        <v>86</v>
      </c>
      <c r="C44" s="16" t="s">
        <v>89</v>
      </c>
      <c r="D44" s="1" t="s">
        <v>90</v>
      </c>
      <c r="E44" s="2">
        <v>10</v>
      </c>
      <c r="F44" s="17">
        <v>515000</v>
      </c>
    </row>
    <row r="45" spans="1:6" ht="30" x14ac:dyDescent="0.2">
      <c r="A45" s="15">
        <v>38</v>
      </c>
      <c r="B45" s="16" t="s">
        <v>16</v>
      </c>
      <c r="C45" s="16" t="s">
        <v>117</v>
      </c>
      <c r="D45" s="1" t="s">
        <v>17</v>
      </c>
      <c r="E45" s="2">
        <v>36</v>
      </c>
      <c r="F45" s="17">
        <v>5592415</v>
      </c>
    </row>
    <row r="46" spans="1:6" ht="45" x14ac:dyDescent="0.2">
      <c r="A46" s="15">
        <v>39</v>
      </c>
      <c r="B46" s="16" t="s">
        <v>91</v>
      </c>
      <c r="C46" s="16" t="s">
        <v>94</v>
      </c>
      <c r="D46" s="1" t="s">
        <v>95</v>
      </c>
      <c r="E46" s="2">
        <v>56</v>
      </c>
      <c r="F46" s="17">
        <v>880137</v>
      </c>
    </row>
    <row r="47" spans="1:6" ht="45" x14ac:dyDescent="0.2">
      <c r="A47" s="15">
        <v>40</v>
      </c>
      <c r="B47" s="16" t="s">
        <v>91</v>
      </c>
      <c r="C47" s="16" t="s">
        <v>92</v>
      </c>
      <c r="D47" s="1" t="s">
        <v>93</v>
      </c>
      <c r="E47" s="2">
        <v>20</v>
      </c>
      <c r="F47" s="17">
        <v>100000</v>
      </c>
    </row>
    <row r="48" spans="1:6" ht="30" x14ac:dyDescent="0.2">
      <c r="A48" s="15">
        <v>41</v>
      </c>
      <c r="B48" s="16" t="s">
        <v>91</v>
      </c>
      <c r="C48" s="16" t="s">
        <v>132</v>
      </c>
      <c r="D48" s="1" t="s">
        <v>96</v>
      </c>
      <c r="E48" s="2">
        <v>80</v>
      </c>
      <c r="F48" s="17">
        <v>880137</v>
      </c>
    </row>
    <row r="49" spans="1:6" ht="15" x14ac:dyDescent="0.2">
      <c r="A49" s="15">
        <v>42</v>
      </c>
      <c r="B49" s="16" t="s">
        <v>97</v>
      </c>
      <c r="C49" s="16" t="s">
        <v>98</v>
      </c>
      <c r="D49" s="1" t="s">
        <v>99</v>
      </c>
      <c r="E49" s="2">
        <v>38</v>
      </c>
      <c r="F49" s="17">
        <v>880137</v>
      </c>
    </row>
    <row r="50" spans="1:6" ht="30" x14ac:dyDescent="0.2">
      <c r="A50" s="15">
        <v>43</v>
      </c>
      <c r="B50" s="16" t="s">
        <v>100</v>
      </c>
      <c r="C50" s="16" t="s">
        <v>133</v>
      </c>
      <c r="D50" s="1" t="s">
        <v>101</v>
      </c>
      <c r="E50" s="2">
        <v>17</v>
      </c>
      <c r="F50" s="17">
        <v>100000</v>
      </c>
    </row>
    <row r="51" spans="1:6" ht="45" x14ac:dyDescent="0.2">
      <c r="A51" s="15">
        <v>44</v>
      </c>
      <c r="B51" s="16" t="s">
        <v>102</v>
      </c>
      <c r="C51" s="16" t="s">
        <v>103</v>
      </c>
      <c r="D51" s="1" t="s">
        <v>104</v>
      </c>
      <c r="E51" s="2">
        <v>30</v>
      </c>
      <c r="F51" s="17">
        <v>100000</v>
      </c>
    </row>
    <row r="52" spans="1:6" ht="30" x14ac:dyDescent="0.2">
      <c r="A52" s="15">
        <v>45</v>
      </c>
      <c r="B52" s="16" t="s">
        <v>105</v>
      </c>
      <c r="C52" s="16" t="s">
        <v>134</v>
      </c>
      <c r="D52" s="1" t="s">
        <v>106</v>
      </c>
      <c r="E52" s="2">
        <v>32</v>
      </c>
      <c r="F52" s="17">
        <v>100000</v>
      </c>
    </row>
    <row r="53" spans="1:6" ht="30" x14ac:dyDescent="0.2">
      <c r="A53" s="15">
        <v>46</v>
      </c>
      <c r="B53" s="16" t="s">
        <v>18</v>
      </c>
      <c r="C53" s="16" t="s">
        <v>118</v>
      </c>
      <c r="D53" s="1" t="s">
        <v>19</v>
      </c>
      <c r="E53" s="2">
        <v>48</v>
      </c>
      <c r="F53" s="17">
        <v>100000</v>
      </c>
    </row>
    <row r="54" spans="1:6" ht="30" x14ac:dyDescent="0.2">
      <c r="A54" s="15">
        <v>47</v>
      </c>
      <c r="B54" s="16" t="s">
        <v>20</v>
      </c>
      <c r="C54" s="16" t="s">
        <v>107</v>
      </c>
      <c r="D54" s="1" t="s">
        <v>21</v>
      </c>
      <c r="E54" s="2">
        <v>120</v>
      </c>
      <c r="F54" s="17">
        <v>5000000</v>
      </c>
    </row>
    <row r="55" spans="1:6" ht="30" x14ac:dyDescent="0.2">
      <c r="A55" s="15">
        <v>48</v>
      </c>
      <c r="B55" s="16" t="s">
        <v>22</v>
      </c>
      <c r="C55" s="16" t="s">
        <v>110</v>
      </c>
      <c r="D55" s="1" t="s">
        <v>111</v>
      </c>
      <c r="E55" s="2">
        <v>8</v>
      </c>
      <c r="F55" s="17">
        <v>1600000</v>
      </c>
    </row>
    <row r="56" spans="1:6" ht="30" x14ac:dyDescent="0.2">
      <c r="A56" s="15">
        <v>49</v>
      </c>
      <c r="B56" s="16" t="s">
        <v>22</v>
      </c>
      <c r="C56" s="16" t="s">
        <v>135</v>
      </c>
      <c r="D56" s="1" t="s">
        <v>109</v>
      </c>
      <c r="E56" s="2">
        <v>16</v>
      </c>
      <c r="F56" s="17">
        <v>1457625</v>
      </c>
    </row>
    <row r="57" spans="1:6" ht="45" x14ac:dyDescent="0.2">
      <c r="A57" s="15">
        <v>50</v>
      </c>
      <c r="B57" s="16" t="s">
        <v>22</v>
      </c>
      <c r="C57" s="16" t="s">
        <v>136</v>
      </c>
      <c r="D57" s="1" t="s">
        <v>108</v>
      </c>
      <c r="E57" s="2">
        <v>40</v>
      </c>
      <c r="F57" s="17">
        <v>100000</v>
      </c>
    </row>
    <row r="58" spans="1:6" ht="60" x14ac:dyDescent="0.2">
      <c r="A58" s="15">
        <v>51</v>
      </c>
      <c r="B58" s="16" t="s">
        <v>22</v>
      </c>
      <c r="C58" s="16" t="s">
        <v>137</v>
      </c>
      <c r="D58" s="1" t="s">
        <v>23</v>
      </c>
      <c r="E58" s="2">
        <v>60</v>
      </c>
      <c r="F58" s="17">
        <v>100000</v>
      </c>
    </row>
    <row r="59" spans="1:6" ht="60" x14ac:dyDescent="0.2">
      <c r="A59" s="15">
        <v>52</v>
      </c>
      <c r="B59" s="16" t="s">
        <v>22</v>
      </c>
      <c r="C59" s="16" t="s">
        <v>137</v>
      </c>
      <c r="D59" s="1" t="s">
        <v>24</v>
      </c>
      <c r="E59" s="2">
        <v>96</v>
      </c>
      <c r="F59" s="17">
        <v>1500000</v>
      </c>
    </row>
    <row r="60" spans="1:6" ht="60" x14ac:dyDescent="0.2">
      <c r="A60" s="15">
        <v>53</v>
      </c>
      <c r="B60" s="16" t="s">
        <v>22</v>
      </c>
      <c r="C60" s="16" t="s">
        <v>112</v>
      </c>
      <c r="D60" s="1" t="s">
        <v>25</v>
      </c>
      <c r="E60" s="2">
        <v>61</v>
      </c>
      <c r="F60" s="17">
        <v>357287</v>
      </c>
    </row>
    <row r="61" spans="1:6" ht="45" x14ac:dyDescent="0.2">
      <c r="A61" s="15">
        <v>54</v>
      </c>
      <c r="B61" s="16" t="s">
        <v>22</v>
      </c>
      <c r="C61" s="16" t="s">
        <v>112</v>
      </c>
      <c r="D61" s="1" t="s">
        <v>113</v>
      </c>
      <c r="E61" s="2">
        <v>32</v>
      </c>
      <c r="F61" s="17">
        <v>100000</v>
      </c>
    </row>
    <row r="62" spans="1:6" ht="15" x14ac:dyDescent="0.2">
      <c r="A62" s="41" t="s">
        <v>26</v>
      </c>
      <c r="B62" s="42"/>
      <c r="C62" s="42"/>
      <c r="D62" s="43"/>
      <c r="E62" s="18">
        <f>SUM(E8:E61)</f>
        <v>2483</v>
      </c>
      <c r="F62" s="19">
        <f>SUM(F8:F61)</f>
        <v>68713297</v>
      </c>
    </row>
    <row r="63" spans="1:6" ht="15" x14ac:dyDescent="0.2">
      <c r="A63" s="44" t="s">
        <v>138</v>
      </c>
      <c r="B63" s="45"/>
      <c r="C63" s="45"/>
      <c r="D63" s="45"/>
      <c r="E63" s="45"/>
      <c r="F63" s="46"/>
    </row>
    <row r="64" spans="1:6" ht="15" x14ac:dyDescent="0.2">
      <c r="A64" s="15">
        <v>1</v>
      </c>
      <c r="B64" s="16" t="s">
        <v>37</v>
      </c>
      <c r="C64" s="16" t="s">
        <v>38</v>
      </c>
      <c r="D64" s="20" t="s">
        <v>139</v>
      </c>
      <c r="E64" s="21">
        <v>7</v>
      </c>
      <c r="F64" s="17">
        <v>100000</v>
      </c>
    </row>
    <row r="65" spans="1:7" ht="30" x14ac:dyDescent="0.2">
      <c r="A65" s="15">
        <v>2</v>
      </c>
      <c r="B65" s="16" t="s">
        <v>37</v>
      </c>
      <c r="C65" s="16" t="s">
        <v>38</v>
      </c>
      <c r="D65" s="20" t="s">
        <v>140</v>
      </c>
      <c r="E65" s="21">
        <v>16</v>
      </c>
      <c r="F65" s="17">
        <v>100000</v>
      </c>
    </row>
    <row r="66" spans="1:7" ht="45" x14ac:dyDescent="0.2">
      <c r="A66" s="15">
        <v>3</v>
      </c>
      <c r="B66" s="16" t="s">
        <v>141</v>
      </c>
      <c r="C66" s="16" t="s">
        <v>142</v>
      </c>
      <c r="D66" s="20" t="s">
        <v>143</v>
      </c>
      <c r="E66" s="21">
        <v>17</v>
      </c>
      <c r="F66" s="17">
        <v>100000</v>
      </c>
    </row>
    <row r="67" spans="1:7" ht="15" x14ac:dyDescent="0.2">
      <c r="A67" s="15">
        <v>4</v>
      </c>
      <c r="B67" s="16" t="s">
        <v>144</v>
      </c>
      <c r="C67" s="16" t="s">
        <v>145</v>
      </c>
      <c r="D67" s="22" t="s">
        <v>146</v>
      </c>
      <c r="E67" s="21">
        <v>44</v>
      </c>
      <c r="F67" s="17">
        <v>100000</v>
      </c>
    </row>
    <row r="68" spans="1:7" ht="30" x14ac:dyDescent="0.2">
      <c r="A68" s="15">
        <v>5</v>
      </c>
      <c r="B68" s="16" t="s">
        <v>49</v>
      </c>
      <c r="C68" s="16" t="s">
        <v>147</v>
      </c>
      <c r="D68" s="20" t="s">
        <v>148</v>
      </c>
      <c r="E68" s="21">
        <v>24</v>
      </c>
      <c r="F68" s="17">
        <v>100000</v>
      </c>
    </row>
    <row r="69" spans="1:7" ht="45" x14ac:dyDescent="0.2">
      <c r="A69" s="15">
        <v>6</v>
      </c>
      <c r="B69" s="23" t="s">
        <v>97</v>
      </c>
      <c r="C69" s="24" t="s">
        <v>149</v>
      </c>
      <c r="D69" s="20" t="s">
        <v>150</v>
      </c>
      <c r="E69" s="21">
        <v>50</v>
      </c>
      <c r="F69" s="17">
        <v>100000</v>
      </c>
    </row>
    <row r="70" spans="1:7" ht="30" x14ac:dyDescent="0.2">
      <c r="A70" s="15">
        <v>7</v>
      </c>
      <c r="B70" s="16" t="s">
        <v>8</v>
      </c>
      <c r="C70" s="16" t="s">
        <v>151</v>
      </c>
      <c r="D70" s="20" t="s">
        <v>152</v>
      </c>
      <c r="E70" s="21">
        <v>99</v>
      </c>
      <c r="F70" s="17">
        <v>100000</v>
      </c>
    </row>
    <row r="71" spans="1:7" ht="30" x14ac:dyDescent="0.2">
      <c r="A71" s="15">
        <v>8</v>
      </c>
      <c r="B71" s="25" t="s">
        <v>91</v>
      </c>
      <c r="C71" s="25" t="s">
        <v>153</v>
      </c>
      <c r="D71" s="20" t="s">
        <v>154</v>
      </c>
      <c r="E71" s="26">
        <v>9</v>
      </c>
      <c r="F71" s="27">
        <v>100000</v>
      </c>
    </row>
    <row r="72" spans="1:7" ht="15" x14ac:dyDescent="0.2">
      <c r="A72" s="47" t="s">
        <v>114</v>
      </c>
      <c r="B72" s="48"/>
      <c r="C72" s="48"/>
      <c r="D72" s="48"/>
      <c r="E72" s="18">
        <f>SUM(E64:E71)</f>
        <v>266</v>
      </c>
      <c r="F72" s="28">
        <f>SUM(F64:F71)</f>
        <v>800000</v>
      </c>
    </row>
    <row r="73" spans="1:7" ht="15" x14ac:dyDescent="0.2">
      <c r="A73" s="47" t="s">
        <v>155</v>
      </c>
      <c r="B73" s="48"/>
      <c r="C73" s="48"/>
      <c r="D73" s="48"/>
      <c r="E73" s="18">
        <f>E72+E62</f>
        <v>2749</v>
      </c>
      <c r="F73" s="28">
        <f>F72+F62</f>
        <v>69513297</v>
      </c>
    </row>
    <row r="74" spans="1:7" ht="15" x14ac:dyDescent="0.2">
      <c r="A74" s="29" t="s">
        <v>156</v>
      </c>
      <c r="B74" s="30"/>
      <c r="C74" s="30"/>
      <c r="D74" s="30"/>
      <c r="E74" s="31"/>
      <c r="F74" s="28">
        <v>77237000</v>
      </c>
    </row>
    <row r="75" spans="1:7" ht="15" x14ac:dyDescent="0.2">
      <c r="A75" s="44" t="s">
        <v>157</v>
      </c>
      <c r="B75" s="45"/>
      <c r="C75" s="45"/>
      <c r="D75" s="45"/>
      <c r="E75" s="49"/>
      <c r="F75" s="28">
        <f>F74*10/100</f>
        <v>7723700</v>
      </c>
    </row>
    <row r="76" spans="1:7" ht="15" x14ac:dyDescent="0.2">
      <c r="A76" s="50" t="s">
        <v>158</v>
      </c>
      <c r="B76" s="51"/>
      <c r="C76" s="51"/>
      <c r="D76" s="51"/>
      <c r="E76" s="51"/>
      <c r="F76" s="28">
        <f>F74-F75</f>
        <v>69513300</v>
      </c>
    </row>
    <row r="77" spans="1:7" ht="15.75" thickBot="1" x14ac:dyDescent="0.25">
      <c r="A77" s="52" t="s">
        <v>159</v>
      </c>
      <c r="B77" s="53"/>
      <c r="C77" s="53"/>
      <c r="D77" s="53"/>
      <c r="E77" s="54"/>
      <c r="F77" s="32">
        <f>F76-F73</f>
        <v>3</v>
      </c>
    </row>
    <row r="80" spans="1:7" x14ac:dyDescent="0.2">
      <c r="A80" s="35" t="s">
        <v>161</v>
      </c>
      <c r="B80" s="34" t="s">
        <v>162</v>
      </c>
      <c r="C80" s="34"/>
      <c r="D80" s="34"/>
      <c r="E80" s="34"/>
      <c r="F80" s="34"/>
      <c r="G80" s="34"/>
    </row>
  </sheetData>
  <mergeCells count="7">
    <mergeCell ref="A76:E76"/>
    <mergeCell ref="A77:E77"/>
    <mergeCell ref="A62:D62"/>
    <mergeCell ref="A63:F63"/>
    <mergeCell ref="A72:D72"/>
    <mergeCell ref="A73:D73"/>
    <mergeCell ref="A75:E75"/>
  </mergeCells>
  <conditionalFormatting sqref="D8:D61">
    <cfRule type="containsText" dxfId="0" priority="1" operator="containsText" text="Bloc locuinte sociale 50 de apartamente in municipiul Campulung">
      <formula>NOT(ISERROR(SEARCH(("Bloc locuinte sociale 50 de apartamente in municipiul Campulung"),(D8))))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program 2020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Adela Lautaru</dc:creator>
  <cp:lastModifiedBy>ionescus</cp:lastModifiedBy>
  <dcterms:created xsi:type="dcterms:W3CDTF">2019-12-17T09:18:49Z</dcterms:created>
  <dcterms:modified xsi:type="dcterms:W3CDTF">2020-08-17T08:08:56Z</dcterms:modified>
</cp:coreProperties>
</file>