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 Motoc\Downloads\09.12.2025\"/>
    </mc:Choice>
  </mc:AlternateContent>
  <bookViews>
    <workbookView xWindow="0" yWindow="0" windowWidth="25200" windowHeight="11880"/>
  </bookViews>
  <sheets>
    <sheet name="DLAF" sheetId="3" r:id="rId1"/>
  </sheets>
  <calcPr calcId="191029"/>
</workbook>
</file>

<file path=xl/calcChain.xml><?xml version="1.0" encoding="utf-8"?>
<calcChain xmlns="http://schemas.openxmlformats.org/spreadsheetml/2006/main">
  <c r="C48" i="3" l="1"/>
  <c r="C69" i="3"/>
  <c r="C56" i="3"/>
  <c r="C45" i="3"/>
  <c r="C61" i="3"/>
  <c r="C63" i="3"/>
  <c r="C36" i="3"/>
  <c r="C77" i="3"/>
  <c r="C76" i="3"/>
  <c r="C75" i="3"/>
  <c r="C72" i="3"/>
  <c r="C30" i="3"/>
  <c r="C15" i="3"/>
  <c r="C16" i="3"/>
  <c r="C32" i="3"/>
  <c r="C24" i="3"/>
  <c r="C23" i="3"/>
  <c r="C31" i="3"/>
  <c r="C14" i="3"/>
  <c r="C22" i="3"/>
  <c r="C55" i="3"/>
  <c r="C28" i="3"/>
  <c r="C12" i="3"/>
  <c r="C35" i="3"/>
  <c r="C27" i="3"/>
  <c r="C19" i="3"/>
  <c r="C34" i="3"/>
  <c r="C11" i="3"/>
  <c r="C20" i="3"/>
  <c r="C26" i="3"/>
  <c r="C18" i="3"/>
  <c r="C10" i="3"/>
  <c r="C33" i="3"/>
  <c r="C17" i="3"/>
  <c r="C9" i="3"/>
  <c r="C25" i="3"/>
  <c r="C80" i="3"/>
  <c r="C81" i="3"/>
</calcChain>
</file>

<file path=xl/sharedStrings.xml><?xml version="1.0" encoding="utf-8"?>
<sst xmlns="http://schemas.openxmlformats.org/spreadsheetml/2006/main" count="143" uniqueCount="101">
  <si>
    <t>Cod</t>
  </si>
  <si>
    <t>Denumire indicator</t>
  </si>
  <si>
    <t>5000</t>
  </si>
  <si>
    <t>TOTAL BUGET</t>
  </si>
  <si>
    <t>01</t>
  </si>
  <si>
    <t>CHELTUIELI CURENTE</t>
  </si>
  <si>
    <t>10</t>
  </si>
  <si>
    <t>TITLUL I CHELTUIELI DE PERSONAL</t>
  </si>
  <si>
    <t>20</t>
  </si>
  <si>
    <t>TITLUL II BUNURI ŞI SERVICII</t>
  </si>
  <si>
    <t>59</t>
  </si>
  <si>
    <t>70</t>
  </si>
  <si>
    <t>CHELTUIELI DE CAPITAL</t>
  </si>
  <si>
    <t>71</t>
  </si>
  <si>
    <t>TITLUL XII ACTIVE NEFINANCIARE</t>
  </si>
  <si>
    <t>5001</t>
  </si>
  <si>
    <t>CHELTUIELI - BUGET DE STAT</t>
  </si>
  <si>
    <t>Cheltuieli salariale în bani</t>
  </si>
  <si>
    <t>100101</t>
  </si>
  <si>
    <t>Salarii de baza</t>
  </si>
  <si>
    <t>100106</t>
  </si>
  <si>
    <t>Alte sporuri</t>
  </si>
  <si>
    <t>100112</t>
  </si>
  <si>
    <t>Indemnizatii platite unor persoane din afara unitatii</t>
  </si>
  <si>
    <t>100113</t>
  </si>
  <si>
    <t>Indemnizatii de delegare</t>
  </si>
  <si>
    <t>100115</t>
  </si>
  <si>
    <t>Alocatii pt transport la si de la locul de munca</t>
  </si>
  <si>
    <t>100130</t>
  </si>
  <si>
    <t>1002</t>
  </si>
  <si>
    <t>100204</t>
  </si>
  <si>
    <t>Locuinte de serviciu folosita de salariat si familia sa</t>
  </si>
  <si>
    <t>Alte drepturi salariale in natura</t>
  </si>
  <si>
    <t xml:space="preserve">Contributii   </t>
  </si>
  <si>
    <t>100301</t>
  </si>
  <si>
    <t>Contributii de asigurari sociale de stat</t>
  </si>
  <si>
    <t>100302</t>
  </si>
  <si>
    <t>Contributii de asigurari de şomaj</t>
  </si>
  <si>
    <t>100303</t>
  </si>
  <si>
    <t>Contributii de asigurari sociale de sanatate</t>
  </si>
  <si>
    <t>100304</t>
  </si>
  <si>
    <t>Contributii de asigurari pentru accidente de munca si boli profesionale</t>
  </si>
  <si>
    <t>100306</t>
  </si>
  <si>
    <t>Contributii pentru concedii si indemnizatii</t>
  </si>
  <si>
    <t>Bunuri si servicii</t>
  </si>
  <si>
    <t>200101</t>
  </si>
  <si>
    <t>Furnituri de birou</t>
  </si>
  <si>
    <t>200108</t>
  </si>
  <si>
    <t>Posta, telecomunicatii, radio, tv, internet</t>
  </si>
  <si>
    <t>200109</t>
  </si>
  <si>
    <t>Materiale si prestari de servicii cu caracter functional</t>
  </si>
  <si>
    <t>200130</t>
  </si>
  <si>
    <t>Alte bunuri si servicii pentru intretinere si functionare</t>
  </si>
  <si>
    <t>Bunuri de natura obiectelor de inventar</t>
  </si>
  <si>
    <t>200530</t>
  </si>
  <si>
    <t>Alte obiecte de inventar</t>
  </si>
  <si>
    <t>Deplasari, detasari, transferari</t>
  </si>
  <si>
    <t>200601</t>
  </si>
  <si>
    <t>Deplasari interne, detasari, transferari</t>
  </si>
  <si>
    <t>200602</t>
  </si>
  <si>
    <t>Deplasari in strainatate</t>
  </si>
  <si>
    <t>Carti, publicatii si materiale documentare</t>
  </si>
  <si>
    <t>Protectia muncii</t>
  </si>
  <si>
    <t>Alte cheltuieli</t>
  </si>
  <si>
    <t>203002</t>
  </si>
  <si>
    <t>Protocol si reprezentare</t>
  </si>
  <si>
    <t>203030</t>
  </si>
  <si>
    <t>Alte cheltuieli cu bunuri si servicii</t>
  </si>
  <si>
    <t>5101</t>
  </si>
  <si>
    <t>TITLUL IX ALTE CHELTUIELI</t>
  </si>
  <si>
    <t>5917</t>
  </si>
  <si>
    <t>Despagubiri civile</t>
  </si>
  <si>
    <t>Active fixe</t>
  </si>
  <si>
    <t>710102</t>
  </si>
  <si>
    <t>Masini, echipamente si mijloace de transport</t>
  </si>
  <si>
    <t>710130</t>
  </si>
  <si>
    <t xml:space="preserve">Alte active fixe </t>
  </si>
  <si>
    <t>Partea I-a SERVICII PUBLICE GENERALE</t>
  </si>
  <si>
    <t>Autoritati executive si legislative</t>
  </si>
  <si>
    <t>510103</t>
  </si>
  <si>
    <t xml:space="preserve">Autoritati executive </t>
  </si>
  <si>
    <t>100307</t>
  </si>
  <si>
    <t>DEPARTAMENTUL PENTRU LUPTA ANTIFRAUDĂ - DLAF</t>
  </si>
  <si>
    <t>58</t>
  </si>
  <si>
    <t>TITLUL X PROIECTE CU FINANTARE DIN FONDURI EXTERNE NERAMBURSABILE (FEN) aferente cadrului financiar (2014-2020)</t>
  </si>
  <si>
    <t>100117</t>
  </si>
  <si>
    <t>Indemnizatie de hrana</t>
  </si>
  <si>
    <t>Cheltuieli salariale in natura</t>
  </si>
  <si>
    <t>100206</t>
  </si>
  <si>
    <t>Vouchere de vacanta</t>
  </si>
  <si>
    <t>Contributie asiguratorie pentru munca</t>
  </si>
  <si>
    <t>5940</t>
  </si>
  <si>
    <t>AUTORITATI PUBLICE SI ACTIUNI EXTERNE</t>
  </si>
  <si>
    <t>Sume aferente persoanelor cu handicap neincadrate</t>
  </si>
  <si>
    <t>2013</t>
  </si>
  <si>
    <t>Pregatire profesionala</t>
  </si>
  <si>
    <t xml:space="preserve"> lei</t>
  </si>
  <si>
    <t>100105</t>
  </si>
  <si>
    <t>Sporuri pentru conditii de munca</t>
  </si>
  <si>
    <t>EXECUTIE LA 30.11.2025</t>
  </si>
  <si>
    <t>EXECUTIE la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</si>
</sst>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9" formatCode="#,##0.000"/>
  </numFmts>
  <fonts count="25" x14ac:knownFonts="1">
    <font>
      <sz val="8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19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3" fontId="19" fillId="24" borderId="0" xfId="0" applyNumberFormat="1" applyFont="1" applyFill="1" applyAlignment="1">
      <alignment vertical="center"/>
    </xf>
    <xf numFmtId="0" fontId="21" fillId="24" borderId="0" xfId="0" applyFont="1" applyFill="1" applyAlignment="1"/>
    <xf numFmtId="0" fontId="22" fillId="0" borderId="0" xfId="0" applyFont="1" applyFill="1" applyAlignment="1">
      <alignment vertical="center"/>
    </xf>
    <xf numFmtId="0" fontId="22" fillId="24" borderId="0" xfId="0" quotePrefix="1" applyFont="1" applyFill="1" applyAlignment="1">
      <alignment vertical="center" wrapText="1"/>
    </xf>
    <xf numFmtId="0" fontId="22" fillId="24" borderId="0" xfId="0" applyFont="1" applyFill="1" applyAlignment="1">
      <alignment horizontal="left" vertical="center"/>
    </xf>
    <xf numFmtId="199" fontId="23" fillId="24" borderId="10" xfId="0" applyNumberFormat="1" applyFont="1" applyFill="1" applyBorder="1" applyAlignment="1">
      <alignment vertical="center" wrapText="1"/>
    </xf>
    <xf numFmtId="3" fontId="23" fillId="24" borderId="10" xfId="0" applyNumberFormat="1" applyFont="1" applyFill="1" applyBorder="1" applyAlignment="1">
      <alignment horizontal="right" wrapText="1"/>
    </xf>
    <xf numFmtId="49" fontId="24" fillId="24" borderId="11" xfId="0" applyNumberFormat="1" applyFont="1" applyFill="1" applyBorder="1" applyAlignment="1">
      <alignment horizontal="left" vertical="center" wrapText="1"/>
    </xf>
    <xf numFmtId="0" fontId="24" fillId="24" borderId="11" xfId="0" applyFont="1" applyFill="1" applyBorder="1" applyAlignment="1">
      <alignment horizontal="left" vertical="center" wrapText="1"/>
    </xf>
    <xf numFmtId="49" fontId="24" fillId="24" borderId="11" xfId="0" applyNumberFormat="1" applyFont="1" applyFill="1" applyBorder="1" applyAlignment="1">
      <alignment horizontal="left" vertical="center"/>
    </xf>
    <xf numFmtId="0" fontId="24" fillId="24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24" borderId="11" xfId="0" applyNumberFormat="1" applyFont="1" applyFill="1" applyBorder="1" applyAlignment="1">
      <alignment horizontal="left" vertical="center" wrapText="1"/>
    </xf>
    <xf numFmtId="49" fontId="19" fillId="24" borderId="11" xfId="0" applyNumberFormat="1" applyFont="1" applyFill="1" applyBorder="1" applyAlignment="1">
      <alignment horizontal="left" vertical="center"/>
    </xf>
    <xf numFmtId="0" fontId="19" fillId="24" borderId="11" xfId="0" applyNumberFormat="1" applyFont="1" applyFill="1" applyBorder="1" applyAlignment="1">
      <alignment horizontal="left" vertical="center" wrapText="1"/>
    </xf>
    <xf numFmtId="0" fontId="19" fillId="24" borderId="11" xfId="0" applyFont="1" applyFill="1" applyBorder="1" applyAlignment="1">
      <alignment vertical="center" wrapText="1"/>
    </xf>
    <xf numFmtId="0" fontId="19" fillId="24" borderId="11" xfId="0" applyFont="1" applyFill="1" applyBorder="1" applyAlignment="1">
      <alignment horizontal="left" vertical="center" wrapText="1"/>
    </xf>
    <xf numFmtId="3" fontId="19" fillId="0" borderId="0" xfId="0" applyNumberFormat="1" applyFont="1" applyFill="1" applyAlignment="1">
      <alignment vertical="top" wrapText="1"/>
    </xf>
    <xf numFmtId="3" fontId="0" fillId="0" borderId="0" xfId="0" applyNumberFormat="1"/>
    <xf numFmtId="4" fontId="24" fillId="24" borderId="11" xfId="0" applyNumberFormat="1" applyFont="1" applyFill="1" applyBorder="1" applyAlignment="1">
      <alignment horizontal="right" vertical="center" wrapText="1"/>
    </xf>
    <xf numFmtId="4" fontId="24" fillId="24" borderId="11" xfId="0" applyNumberFormat="1" applyFont="1" applyFill="1" applyBorder="1" applyAlignment="1">
      <alignment vertical="center"/>
    </xf>
    <xf numFmtId="4" fontId="19" fillId="24" borderId="11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horizontal="right" vertical="center" wrapText="1"/>
    </xf>
    <xf numFmtId="49" fontId="19" fillId="24" borderId="11" xfId="0" applyNumberFormat="1" applyFont="1" applyFill="1" applyBorder="1" applyAlignment="1">
      <alignment horizontal="center" vertical="center" wrapText="1"/>
    </xf>
    <xf numFmtId="49" fontId="19" fillId="24" borderId="12" xfId="0" applyNumberFormat="1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3" fontId="24" fillId="24" borderId="12" xfId="0" applyNumberFormat="1" applyFont="1" applyFill="1" applyBorder="1" applyAlignment="1">
      <alignment horizontal="center" vertical="center" wrapText="1"/>
    </xf>
    <xf numFmtId="3" fontId="24" fillId="24" borderId="13" xfId="0" applyNumberFormat="1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="130" zoomScaleNormal="130" workbookViewId="0">
      <selection activeCell="C79" sqref="C79"/>
    </sheetView>
  </sheetViews>
  <sheetFormatPr defaultRowHeight="11.25" x14ac:dyDescent="0.2"/>
  <cols>
    <col min="2" max="2" width="40.1640625" customWidth="1"/>
    <col min="3" max="3" width="17.5" customWidth="1"/>
  </cols>
  <sheetData>
    <row r="1" spans="1:6" ht="12.75" x14ac:dyDescent="0.2">
      <c r="A1" s="2" t="s">
        <v>82</v>
      </c>
      <c r="B1" s="1"/>
      <c r="C1" s="3"/>
    </row>
    <row r="2" spans="1:6" ht="12.75" x14ac:dyDescent="0.2">
      <c r="A2" s="2"/>
      <c r="B2" s="25"/>
      <c r="C2" s="25"/>
    </row>
    <row r="3" spans="1:6" ht="12.75" x14ac:dyDescent="0.2">
      <c r="A3" s="4" t="s">
        <v>99</v>
      </c>
      <c r="B3" s="4"/>
      <c r="C3" s="20"/>
    </row>
    <row r="4" spans="1:6" x14ac:dyDescent="0.2">
      <c r="A4" s="5"/>
      <c r="B4" s="5"/>
      <c r="C4" s="20"/>
    </row>
    <row r="5" spans="1:6" x14ac:dyDescent="0.2">
      <c r="A5" s="6"/>
      <c r="B5" s="6"/>
      <c r="C5" s="20"/>
    </row>
    <row r="6" spans="1:6" ht="12.75" x14ac:dyDescent="0.2">
      <c r="A6" s="7"/>
      <c r="B6" s="8"/>
      <c r="C6" s="9" t="s">
        <v>96</v>
      </c>
    </row>
    <row r="7" spans="1:6" ht="11.25" customHeight="1" x14ac:dyDescent="0.2">
      <c r="A7" s="26" t="s">
        <v>0</v>
      </c>
      <c r="B7" s="28" t="s">
        <v>1</v>
      </c>
      <c r="C7" s="30" t="s">
        <v>100</v>
      </c>
    </row>
    <row r="8" spans="1:6" ht="15.75" customHeight="1" x14ac:dyDescent="0.2">
      <c r="A8" s="27"/>
      <c r="B8" s="29"/>
      <c r="C8" s="31"/>
    </row>
    <row r="9" spans="1:6" x14ac:dyDescent="0.2">
      <c r="A9" s="10" t="s">
        <v>2</v>
      </c>
      <c r="B9" s="11" t="s">
        <v>3</v>
      </c>
      <c r="C9" s="22">
        <f>C33</f>
        <v>18552827.48</v>
      </c>
    </row>
    <row r="10" spans="1:6" x14ac:dyDescent="0.2">
      <c r="A10" s="12" t="s">
        <v>4</v>
      </c>
      <c r="B10" s="13" t="s">
        <v>5</v>
      </c>
      <c r="C10" s="22">
        <f>C34</f>
        <v>18488675.780000001</v>
      </c>
    </row>
    <row r="11" spans="1:6" x14ac:dyDescent="0.2">
      <c r="A11" s="12" t="s">
        <v>6</v>
      </c>
      <c r="B11" s="13" t="s">
        <v>7</v>
      </c>
      <c r="C11" s="22">
        <f>C35</f>
        <v>15528252.6</v>
      </c>
      <c r="F11" s="21"/>
    </row>
    <row r="12" spans="1:6" x14ac:dyDescent="0.2">
      <c r="A12" s="12" t="s">
        <v>8</v>
      </c>
      <c r="B12" s="13" t="s">
        <v>9</v>
      </c>
      <c r="C12" s="22">
        <f>C28</f>
        <v>2802389.18</v>
      </c>
    </row>
    <row r="13" spans="1:6" ht="33.75" hidden="1" x14ac:dyDescent="0.2">
      <c r="A13" s="12" t="s">
        <v>83</v>
      </c>
      <c r="B13" s="14" t="s">
        <v>84</v>
      </c>
      <c r="C13" s="22">
        <v>0</v>
      </c>
    </row>
    <row r="14" spans="1:6" x14ac:dyDescent="0.2">
      <c r="A14" s="12" t="s">
        <v>10</v>
      </c>
      <c r="B14" s="14" t="s">
        <v>69</v>
      </c>
      <c r="C14" s="22">
        <f>C72</f>
        <v>158034</v>
      </c>
    </row>
    <row r="15" spans="1:6" x14ac:dyDescent="0.2">
      <c r="A15" s="12" t="s">
        <v>11</v>
      </c>
      <c r="B15" s="13" t="s">
        <v>12</v>
      </c>
      <c r="C15" s="22">
        <f>C75</f>
        <v>64151.7</v>
      </c>
    </row>
    <row r="16" spans="1:6" x14ac:dyDescent="0.2">
      <c r="A16" s="12" t="s">
        <v>13</v>
      </c>
      <c r="B16" s="13" t="s">
        <v>14</v>
      </c>
      <c r="C16" s="22">
        <f>C15</f>
        <v>64151.7</v>
      </c>
    </row>
    <row r="17" spans="1:3" x14ac:dyDescent="0.2">
      <c r="A17" s="12" t="s">
        <v>15</v>
      </c>
      <c r="B17" s="13" t="s">
        <v>16</v>
      </c>
      <c r="C17" s="23">
        <f>C33</f>
        <v>18552827.48</v>
      </c>
    </row>
    <row r="18" spans="1:3" x14ac:dyDescent="0.2">
      <c r="A18" s="12" t="s">
        <v>4</v>
      </c>
      <c r="B18" s="11" t="s">
        <v>5</v>
      </c>
      <c r="C18" s="23">
        <f>C34</f>
        <v>18488675.780000001</v>
      </c>
    </row>
    <row r="19" spans="1:3" x14ac:dyDescent="0.2">
      <c r="A19" s="12" t="s">
        <v>6</v>
      </c>
      <c r="B19" s="13" t="s">
        <v>7</v>
      </c>
      <c r="C19" s="23">
        <f>C27</f>
        <v>15528252.6</v>
      </c>
    </row>
    <row r="20" spans="1:3" x14ac:dyDescent="0.2">
      <c r="A20" s="12" t="s">
        <v>8</v>
      </c>
      <c r="B20" s="13" t="s">
        <v>9</v>
      </c>
      <c r="C20" s="23">
        <f>C28</f>
        <v>2802389.18</v>
      </c>
    </row>
    <row r="21" spans="1:3" ht="33.75" hidden="1" x14ac:dyDescent="0.2">
      <c r="A21" s="12" t="s">
        <v>83</v>
      </c>
      <c r="B21" s="14" t="s">
        <v>84</v>
      </c>
      <c r="C21" s="22">
        <v>0</v>
      </c>
    </row>
    <row r="22" spans="1:3" x14ac:dyDescent="0.2">
      <c r="A22" s="12" t="s">
        <v>10</v>
      </c>
      <c r="B22" s="14" t="s">
        <v>69</v>
      </c>
      <c r="C22" s="22">
        <f>C72</f>
        <v>158034</v>
      </c>
    </row>
    <row r="23" spans="1:3" x14ac:dyDescent="0.2">
      <c r="A23" s="12" t="s">
        <v>11</v>
      </c>
      <c r="B23" s="13" t="s">
        <v>12</v>
      </c>
      <c r="C23" s="22">
        <f>C24</f>
        <v>64151.7</v>
      </c>
    </row>
    <row r="24" spans="1:3" x14ac:dyDescent="0.2">
      <c r="A24" s="12" t="s">
        <v>13</v>
      </c>
      <c r="B24" s="13" t="s">
        <v>14</v>
      </c>
      <c r="C24" s="22">
        <f>C32</f>
        <v>64151.7</v>
      </c>
    </row>
    <row r="25" spans="1:3" x14ac:dyDescent="0.2">
      <c r="A25" s="12" t="s">
        <v>68</v>
      </c>
      <c r="B25" s="13" t="s">
        <v>77</v>
      </c>
      <c r="C25" s="23">
        <f>C33</f>
        <v>18552827.48</v>
      </c>
    </row>
    <row r="26" spans="1:3" x14ac:dyDescent="0.2">
      <c r="A26" s="12" t="s">
        <v>4</v>
      </c>
      <c r="B26" s="13" t="s">
        <v>5</v>
      </c>
      <c r="C26" s="23">
        <f>C34</f>
        <v>18488675.780000001</v>
      </c>
    </row>
    <row r="27" spans="1:3" x14ac:dyDescent="0.2">
      <c r="A27" s="12" t="s">
        <v>6</v>
      </c>
      <c r="B27" s="13" t="s">
        <v>7</v>
      </c>
      <c r="C27" s="23">
        <f>C35</f>
        <v>15528252.6</v>
      </c>
    </row>
    <row r="28" spans="1:3" x14ac:dyDescent="0.2">
      <c r="A28" s="12" t="s">
        <v>8</v>
      </c>
      <c r="B28" s="13" t="s">
        <v>9</v>
      </c>
      <c r="C28" s="23">
        <f>C55</f>
        <v>2802389.18</v>
      </c>
    </row>
    <row r="29" spans="1:3" ht="33.75" hidden="1" x14ac:dyDescent="0.2">
      <c r="A29" s="12" t="s">
        <v>83</v>
      </c>
      <c r="B29" s="14" t="s">
        <v>84</v>
      </c>
      <c r="C29" s="23">
        <v>0</v>
      </c>
    </row>
    <row r="30" spans="1:3" x14ac:dyDescent="0.2">
      <c r="A30" s="12" t="s">
        <v>10</v>
      </c>
      <c r="B30" s="14" t="s">
        <v>69</v>
      </c>
      <c r="C30" s="23">
        <f>C72</f>
        <v>158034</v>
      </c>
    </row>
    <row r="31" spans="1:3" x14ac:dyDescent="0.2">
      <c r="A31" s="12" t="s">
        <v>11</v>
      </c>
      <c r="B31" s="13" t="s">
        <v>12</v>
      </c>
      <c r="C31" s="23">
        <f>C32</f>
        <v>64151.7</v>
      </c>
    </row>
    <row r="32" spans="1:3" x14ac:dyDescent="0.2">
      <c r="A32" s="12" t="s">
        <v>13</v>
      </c>
      <c r="B32" s="13" t="s">
        <v>14</v>
      </c>
      <c r="C32" s="23">
        <f>C75</f>
        <v>64151.7</v>
      </c>
    </row>
    <row r="33" spans="1:3" x14ac:dyDescent="0.2">
      <c r="A33" s="12" t="s">
        <v>68</v>
      </c>
      <c r="B33" s="13" t="s">
        <v>92</v>
      </c>
      <c r="C33" s="23">
        <f>C34+C75</f>
        <v>18552827.48</v>
      </c>
    </row>
    <row r="34" spans="1:3" x14ac:dyDescent="0.2">
      <c r="A34" s="12" t="s">
        <v>4</v>
      </c>
      <c r="B34" s="13" t="s">
        <v>5</v>
      </c>
      <c r="C34" s="23">
        <f>C35+C55+C72</f>
        <v>18488675.780000001</v>
      </c>
    </row>
    <row r="35" spans="1:3" x14ac:dyDescent="0.2">
      <c r="A35" s="12" t="s">
        <v>6</v>
      </c>
      <c r="B35" s="13" t="s">
        <v>7</v>
      </c>
      <c r="C35" s="23">
        <f>C36+C45+C48</f>
        <v>15528252.6</v>
      </c>
    </row>
    <row r="36" spans="1:3" x14ac:dyDescent="0.2">
      <c r="A36" s="12">
        <v>1001</v>
      </c>
      <c r="B36" s="15" t="s">
        <v>17</v>
      </c>
      <c r="C36" s="23">
        <f>SUM(C37:C44)</f>
        <v>15113891.6</v>
      </c>
    </row>
    <row r="37" spans="1:3" x14ac:dyDescent="0.2">
      <c r="A37" s="16" t="s">
        <v>18</v>
      </c>
      <c r="B37" s="17" t="s">
        <v>19</v>
      </c>
      <c r="C37" s="24">
        <v>14032312</v>
      </c>
    </row>
    <row r="38" spans="1:3" x14ac:dyDescent="0.2">
      <c r="A38" s="16" t="s">
        <v>97</v>
      </c>
      <c r="B38" s="17" t="s">
        <v>98</v>
      </c>
      <c r="C38" s="24">
        <v>889011</v>
      </c>
    </row>
    <row r="39" spans="1:3" hidden="1" x14ac:dyDescent="0.2">
      <c r="A39" s="16" t="s">
        <v>20</v>
      </c>
      <c r="B39" s="17" t="s">
        <v>21</v>
      </c>
      <c r="C39" s="24">
        <v>0</v>
      </c>
    </row>
    <row r="40" spans="1:3" ht="22.5" hidden="1" x14ac:dyDescent="0.2">
      <c r="A40" s="16" t="s">
        <v>22</v>
      </c>
      <c r="B40" s="17" t="s">
        <v>23</v>
      </c>
      <c r="C40" s="24">
        <v>0</v>
      </c>
    </row>
    <row r="41" spans="1:3" x14ac:dyDescent="0.2">
      <c r="A41" s="16" t="s">
        <v>24</v>
      </c>
      <c r="B41" s="17" t="s">
        <v>25</v>
      </c>
      <c r="C41" s="24">
        <v>32922.31</v>
      </c>
    </row>
    <row r="42" spans="1:3" x14ac:dyDescent="0.2">
      <c r="A42" s="16" t="s">
        <v>26</v>
      </c>
      <c r="B42" s="17" t="s">
        <v>27</v>
      </c>
      <c r="C42" s="24">
        <v>2138.29</v>
      </c>
    </row>
    <row r="43" spans="1:3" x14ac:dyDescent="0.2">
      <c r="A43" s="16" t="s">
        <v>85</v>
      </c>
      <c r="B43" s="17" t="s">
        <v>86</v>
      </c>
      <c r="C43" s="24">
        <v>65933</v>
      </c>
    </row>
    <row r="44" spans="1:3" x14ac:dyDescent="0.2">
      <c r="A44" s="16" t="s">
        <v>28</v>
      </c>
      <c r="B44" s="17" t="s">
        <v>32</v>
      </c>
      <c r="C44" s="24">
        <v>91575</v>
      </c>
    </row>
    <row r="45" spans="1:3" x14ac:dyDescent="0.2">
      <c r="A45" s="12" t="s">
        <v>29</v>
      </c>
      <c r="B45" s="15" t="s">
        <v>87</v>
      </c>
      <c r="C45" s="23">
        <f>SUM(C46:C47)</f>
        <v>72290</v>
      </c>
    </row>
    <row r="46" spans="1:3" ht="22.5" x14ac:dyDescent="0.2">
      <c r="A46" s="16" t="s">
        <v>30</v>
      </c>
      <c r="B46" s="17" t="s">
        <v>31</v>
      </c>
      <c r="C46" s="24">
        <v>38950</v>
      </c>
    </row>
    <row r="47" spans="1:3" x14ac:dyDescent="0.2">
      <c r="A47" s="16" t="s">
        <v>88</v>
      </c>
      <c r="B47" s="17" t="s">
        <v>89</v>
      </c>
      <c r="C47" s="24">
        <v>33340</v>
      </c>
    </row>
    <row r="48" spans="1:3" x14ac:dyDescent="0.2">
      <c r="A48" s="12">
        <v>1003</v>
      </c>
      <c r="B48" s="15" t="s">
        <v>33</v>
      </c>
      <c r="C48" s="23">
        <f>SUM(C49:C54)</f>
        <v>342071</v>
      </c>
    </row>
    <row r="49" spans="1:3" x14ac:dyDescent="0.2">
      <c r="A49" s="16" t="s">
        <v>34</v>
      </c>
      <c r="B49" s="17" t="s">
        <v>35</v>
      </c>
      <c r="C49" s="24">
        <v>3466</v>
      </c>
    </row>
    <row r="50" spans="1:3" x14ac:dyDescent="0.2">
      <c r="A50" s="16" t="s">
        <v>36</v>
      </c>
      <c r="B50" s="17" t="s">
        <v>37</v>
      </c>
      <c r="C50" s="24">
        <v>111</v>
      </c>
    </row>
    <row r="51" spans="1:3" x14ac:dyDescent="0.2">
      <c r="A51" s="16" t="s">
        <v>38</v>
      </c>
      <c r="B51" s="17" t="s">
        <v>39</v>
      </c>
      <c r="C51" s="24">
        <v>1140</v>
      </c>
    </row>
    <row r="52" spans="1:3" ht="22.5" x14ac:dyDescent="0.2">
      <c r="A52" s="16" t="s">
        <v>40</v>
      </c>
      <c r="B52" s="19" t="s">
        <v>41</v>
      </c>
      <c r="C52" s="24">
        <v>34</v>
      </c>
    </row>
    <row r="53" spans="1:3" x14ac:dyDescent="0.2">
      <c r="A53" s="16" t="s">
        <v>42</v>
      </c>
      <c r="B53" s="19" t="s">
        <v>43</v>
      </c>
      <c r="C53" s="24">
        <v>185</v>
      </c>
    </row>
    <row r="54" spans="1:3" x14ac:dyDescent="0.2">
      <c r="A54" s="16" t="s">
        <v>81</v>
      </c>
      <c r="B54" s="19" t="s">
        <v>90</v>
      </c>
      <c r="C54" s="24">
        <v>337135</v>
      </c>
    </row>
    <row r="55" spans="1:3" x14ac:dyDescent="0.2">
      <c r="A55" s="12" t="s">
        <v>8</v>
      </c>
      <c r="B55" s="13" t="s">
        <v>9</v>
      </c>
      <c r="C55" s="23">
        <f>C56+C63+C66+C67+C68+C69+C61</f>
        <v>2802389.18</v>
      </c>
    </row>
    <row r="56" spans="1:3" x14ac:dyDescent="0.2">
      <c r="A56" s="12">
        <v>2001</v>
      </c>
      <c r="B56" s="11" t="s">
        <v>44</v>
      </c>
      <c r="C56" s="23">
        <f>SUM(C57:C60)</f>
        <v>2785515.6300000004</v>
      </c>
    </row>
    <row r="57" spans="1:3" x14ac:dyDescent="0.2">
      <c r="A57" s="16" t="s">
        <v>45</v>
      </c>
      <c r="B57" s="19" t="s">
        <v>46</v>
      </c>
      <c r="C57" s="24">
        <v>28322.78</v>
      </c>
    </row>
    <row r="58" spans="1:3" x14ac:dyDescent="0.2">
      <c r="A58" s="16" t="s">
        <v>47</v>
      </c>
      <c r="B58" s="19" t="s">
        <v>48</v>
      </c>
      <c r="C58" s="24">
        <v>18562.419999999998</v>
      </c>
    </row>
    <row r="59" spans="1:3" ht="22.5" x14ac:dyDescent="0.2">
      <c r="A59" s="16" t="s">
        <v>49</v>
      </c>
      <c r="B59" s="19" t="s">
        <v>50</v>
      </c>
      <c r="C59" s="24">
        <v>2731112.43</v>
      </c>
    </row>
    <row r="60" spans="1:3" ht="22.5" x14ac:dyDescent="0.2">
      <c r="A60" s="16" t="s">
        <v>51</v>
      </c>
      <c r="B60" s="19" t="s">
        <v>52</v>
      </c>
      <c r="C60" s="24">
        <v>7518</v>
      </c>
    </row>
    <row r="61" spans="1:3" hidden="1" x14ac:dyDescent="0.2">
      <c r="A61" s="12">
        <v>2005</v>
      </c>
      <c r="B61" s="11" t="s">
        <v>53</v>
      </c>
      <c r="C61" s="23">
        <f>C62</f>
        <v>0</v>
      </c>
    </row>
    <row r="62" spans="1:3" hidden="1" x14ac:dyDescent="0.2">
      <c r="A62" s="16" t="s">
        <v>54</v>
      </c>
      <c r="B62" s="19" t="s">
        <v>55</v>
      </c>
      <c r="C62" s="24">
        <v>0</v>
      </c>
    </row>
    <row r="63" spans="1:3" x14ac:dyDescent="0.2">
      <c r="A63" s="12">
        <v>2006</v>
      </c>
      <c r="B63" s="11" t="s">
        <v>56</v>
      </c>
      <c r="C63" s="23">
        <f>SUM(C64:C65)</f>
        <v>3115.09</v>
      </c>
    </row>
    <row r="64" spans="1:3" x14ac:dyDescent="0.2">
      <c r="A64" s="16" t="s">
        <v>57</v>
      </c>
      <c r="B64" s="19" t="s">
        <v>58</v>
      </c>
      <c r="C64" s="24">
        <v>2388.81</v>
      </c>
    </row>
    <row r="65" spans="1:3" x14ac:dyDescent="0.2">
      <c r="A65" s="16" t="s">
        <v>59</v>
      </c>
      <c r="B65" s="19" t="s">
        <v>60</v>
      </c>
      <c r="C65" s="24">
        <v>726.28</v>
      </c>
    </row>
    <row r="66" spans="1:3" hidden="1" x14ac:dyDescent="0.2">
      <c r="A66" s="12">
        <v>2011</v>
      </c>
      <c r="B66" s="11" t="s">
        <v>61</v>
      </c>
      <c r="C66" s="23">
        <v>0</v>
      </c>
    </row>
    <row r="67" spans="1:3" x14ac:dyDescent="0.2">
      <c r="A67" s="12" t="s">
        <v>94</v>
      </c>
      <c r="B67" s="11" t="s">
        <v>95</v>
      </c>
      <c r="C67" s="23">
        <v>3000</v>
      </c>
    </row>
    <row r="68" spans="1:3" x14ac:dyDescent="0.2">
      <c r="A68" s="12">
        <v>2014</v>
      </c>
      <c r="B68" s="11" t="s">
        <v>62</v>
      </c>
      <c r="C68" s="23">
        <v>7510</v>
      </c>
    </row>
    <row r="69" spans="1:3" x14ac:dyDescent="0.2">
      <c r="A69" s="12">
        <v>2030</v>
      </c>
      <c r="B69" s="11" t="s">
        <v>63</v>
      </c>
      <c r="C69" s="23">
        <f>SUM(C70:C71)</f>
        <v>3248.46</v>
      </c>
    </row>
    <row r="70" spans="1:3" x14ac:dyDescent="0.2">
      <c r="A70" s="16" t="s">
        <v>64</v>
      </c>
      <c r="B70" s="19" t="s">
        <v>65</v>
      </c>
      <c r="C70" s="24">
        <v>2248.46</v>
      </c>
    </row>
    <row r="71" spans="1:3" x14ac:dyDescent="0.2">
      <c r="A71" s="16" t="s">
        <v>66</v>
      </c>
      <c r="B71" s="19" t="s">
        <v>67</v>
      </c>
      <c r="C71" s="24">
        <v>1000</v>
      </c>
    </row>
    <row r="72" spans="1:3" x14ac:dyDescent="0.2">
      <c r="A72" s="12" t="s">
        <v>10</v>
      </c>
      <c r="B72" s="14" t="s">
        <v>69</v>
      </c>
      <c r="C72" s="23">
        <f>SUM(C73:C74)</f>
        <v>158034</v>
      </c>
    </row>
    <row r="73" spans="1:3" x14ac:dyDescent="0.2">
      <c r="A73" s="16" t="s">
        <v>70</v>
      </c>
      <c r="B73" s="19" t="s">
        <v>71</v>
      </c>
      <c r="C73" s="24">
        <v>2570</v>
      </c>
    </row>
    <row r="74" spans="1:3" ht="22.5" x14ac:dyDescent="0.2">
      <c r="A74" s="16" t="s">
        <v>91</v>
      </c>
      <c r="B74" s="19" t="s">
        <v>93</v>
      </c>
      <c r="C74" s="24">
        <v>155464</v>
      </c>
    </row>
    <row r="75" spans="1:3" x14ac:dyDescent="0.2">
      <c r="A75" s="12" t="s">
        <v>11</v>
      </c>
      <c r="B75" s="13" t="s">
        <v>12</v>
      </c>
      <c r="C75" s="23">
        <f>C76</f>
        <v>64151.7</v>
      </c>
    </row>
    <row r="76" spans="1:3" x14ac:dyDescent="0.2">
      <c r="A76" s="12" t="s">
        <v>13</v>
      </c>
      <c r="B76" s="13" t="s">
        <v>14</v>
      </c>
      <c r="C76" s="23">
        <f>C77</f>
        <v>64151.7</v>
      </c>
    </row>
    <row r="77" spans="1:3" x14ac:dyDescent="0.2">
      <c r="A77" s="12">
        <v>7101</v>
      </c>
      <c r="B77" s="13" t="s">
        <v>72</v>
      </c>
      <c r="C77" s="23">
        <f>SUM(C78:C79)</f>
        <v>64151.7</v>
      </c>
    </row>
    <row r="78" spans="1:3" x14ac:dyDescent="0.2">
      <c r="A78" s="16" t="s">
        <v>73</v>
      </c>
      <c r="B78" s="18" t="s">
        <v>74</v>
      </c>
      <c r="C78" s="24">
        <v>0</v>
      </c>
    </row>
    <row r="79" spans="1:3" x14ac:dyDescent="0.2">
      <c r="A79" s="16" t="s">
        <v>75</v>
      </c>
      <c r="B79" s="18" t="s">
        <v>76</v>
      </c>
      <c r="C79" s="24">
        <v>64151.7</v>
      </c>
    </row>
    <row r="80" spans="1:3" x14ac:dyDescent="0.2">
      <c r="A80" s="12" t="s">
        <v>68</v>
      </c>
      <c r="B80" s="13" t="s">
        <v>78</v>
      </c>
      <c r="C80" s="23">
        <f>C25</f>
        <v>18552827.48</v>
      </c>
    </row>
    <row r="81" spans="1:3" x14ac:dyDescent="0.2">
      <c r="A81" s="12" t="s">
        <v>79</v>
      </c>
      <c r="B81" s="13" t="s">
        <v>80</v>
      </c>
      <c r="C81" s="23">
        <f>C80</f>
        <v>18552827.48</v>
      </c>
    </row>
  </sheetData>
  <mergeCells count="4">
    <mergeCell ref="B2:C2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Mustareata</dc:creator>
  <cp:lastModifiedBy>Dan Motoc</cp:lastModifiedBy>
  <cp:lastPrinted>2021-09-09T11:23:55Z</cp:lastPrinted>
  <dcterms:created xsi:type="dcterms:W3CDTF">2013-02-25T15:17:46Z</dcterms:created>
  <dcterms:modified xsi:type="dcterms:W3CDTF">2025-12-09T10:05:43Z</dcterms:modified>
</cp:coreProperties>
</file>