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92.10.0.37\Birou Achizitii\PAAP\2020\02 Februarie\"/>
    </mc:Choice>
  </mc:AlternateContent>
  <bookViews>
    <workbookView xWindow="0" yWindow="0" windowWidth="23040" windowHeight="9192"/>
  </bookViews>
  <sheets>
    <sheet name="PAAP" sheetId="1" r:id="rId1"/>
    <sheet name="Anexa CD" sheetId="2" r:id="rId2"/>
  </sheets>
  <definedNames>
    <definedName name="_xlnm._FilterDatabase" localSheetId="1" hidden="1">'Anexa CD'!$A$6:$L$79</definedName>
    <definedName name="_xlnm._FilterDatabase" localSheetId="0" hidden="1">PAAP!$A$10:$N$31</definedName>
    <definedName name="_xlnm.Print_Area" localSheetId="1">'Anexa CD'!$A$1:$L$87</definedName>
    <definedName name="_xlnm.Print_Area" localSheetId="0">PAAP!$A$1:$N$37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86" i="2" l="1"/>
  <c r="F85" i="2" l="1"/>
  <c r="F84" i="2" l="1"/>
  <c r="H15" i="1" l="1"/>
  <c r="E83" i="2" l="1"/>
  <c r="E78" i="2"/>
  <c r="E76" i="2"/>
  <c r="H24" i="1"/>
  <c r="H23" i="1"/>
  <c r="F82" i="2" l="1"/>
  <c r="F81" i="2" l="1"/>
  <c r="F80" i="2"/>
  <c r="F79" i="2" l="1"/>
  <c r="H30" i="1" l="1"/>
  <c r="F13" i="2" l="1"/>
  <c r="F17" i="2"/>
  <c r="F44" i="2" l="1"/>
  <c r="F27" i="2"/>
  <c r="H27" i="1"/>
  <c r="F22" i="2"/>
  <c r="F29" i="2"/>
  <c r="F41" i="2"/>
  <c r="F40" i="2"/>
  <c r="F19" i="2"/>
  <c r="F45" i="2"/>
  <c r="F49" i="2"/>
  <c r="F39" i="2"/>
  <c r="F38" i="2" l="1"/>
  <c r="F64" i="2"/>
  <c r="F63" i="2"/>
  <c r="F62" i="2"/>
  <c r="F46" i="2"/>
  <c r="F61" i="2"/>
  <c r="F60" i="2"/>
  <c r="F58" i="2"/>
  <c r="F34" i="2"/>
  <c r="F50" i="2"/>
  <c r="F9" i="2"/>
  <c r="F30" i="2"/>
  <c r="F48" i="2"/>
  <c r="F67" i="2"/>
  <c r="F69" i="2"/>
  <c r="F52" i="2"/>
  <c r="H12" i="1" l="1"/>
  <c r="F25" i="2"/>
  <c r="F26" i="2"/>
  <c r="F68" i="2"/>
  <c r="F24" i="2"/>
  <c r="F70" i="2"/>
  <c r="F12" i="2"/>
  <c r="F57" i="2"/>
  <c r="F18" i="2"/>
  <c r="F43" i="2"/>
  <c r="F20" i="2"/>
  <c r="F14" i="2"/>
  <c r="F35" i="2"/>
  <c r="F66" i="2"/>
  <c r="F71" i="2"/>
  <c r="F53" i="2"/>
  <c r="F54" i="2"/>
  <c r="F32" i="2"/>
  <c r="F33" i="2"/>
  <c r="F59" i="2"/>
  <c r="F36" i="2"/>
  <c r="F56" i="2"/>
  <c r="F55" i="2"/>
  <c r="F10" i="2"/>
  <c r="F47" i="2"/>
  <c r="F31" i="2"/>
  <c r="F65" i="2"/>
  <c r="F75" i="2"/>
  <c r="F77" i="2"/>
  <c r="F73" i="2"/>
  <c r="F51" i="2"/>
  <c r="F37" i="2"/>
  <c r="F42" i="2"/>
  <c r="F15" i="2"/>
  <c r="F16" i="2"/>
  <c r="F23" i="2"/>
  <c r="F72" i="2"/>
  <c r="F11" i="2"/>
  <c r="F28" i="2"/>
  <c r="F21" i="2"/>
  <c r="F8" i="2"/>
  <c r="F7" i="2"/>
  <c r="H26" i="1"/>
  <c r="H20" i="1"/>
  <c r="H11" i="1"/>
</calcChain>
</file>

<file path=xl/sharedStrings.xml><?xml version="1.0" encoding="utf-8"?>
<sst xmlns="http://schemas.openxmlformats.org/spreadsheetml/2006/main" count="710" uniqueCount="369">
  <si>
    <t>Programul Anual al Achiziţiilor Publice pe anul 2020</t>
  </si>
  <si>
    <t>Nr. crt.</t>
  </si>
  <si>
    <t>Tipul și obiectul contractului de achiziție publică/acordului-cadru</t>
  </si>
  <si>
    <t xml:space="preserve">Codul unic de identificare a fiecărui obiect de contract </t>
  </si>
  <si>
    <t>Codul unic de identificare a fiecărui obiect de contract alocat de SEAP</t>
  </si>
  <si>
    <t>Cod CPV</t>
  </si>
  <si>
    <t>Denumire Cod CPV</t>
  </si>
  <si>
    <t xml:space="preserve">                                                                                                           
Valoarea estimată a contractului de achiziție publică /acordului-cadru
</t>
  </si>
  <si>
    <t xml:space="preserve">Data (luna) estimată pentru atribuirea contractului de achiziție publică /acordului-cadru </t>
  </si>
  <si>
    <t>Modalitatea de derulare a procedurii de atribuire</t>
  </si>
  <si>
    <t>Persoana responsabilă cu aplicarea procedurii de atribuire</t>
  </si>
  <si>
    <t>Art. bugetar</t>
  </si>
  <si>
    <t>Lei/Euro cu TVA</t>
  </si>
  <si>
    <t>Lei/Euro fără TVA</t>
  </si>
  <si>
    <t>online/offline</t>
  </si>
  <si>
    <t>34110000-1</t>
  </si>
  <si>
    <t>Autoturisme</t>
  </si>
  <si>
    <t>Licitatie deschisa</t>
  </si>
  <si>
    <t>Online</t>
  </si>
  <si>
    <t>70.01.02</t>
  </si>
  <si>
    <t>20.05.30</t>
  </si>
  <si>
    <t>71.01.30</t>
  </si>
  <si>
    <t>72220000-3</t>
  </si>
  <si>
    <t>Servicii de consultanţă privind sistemele informatice şi servicii de consultanţă tehnică</t>
  </si>
  <si>
    <t>20.01.09</t>
  </si>
  <si>
    <t>48000000-8</t>
  </si>
  <si>
    <t>Pachete software şi sisteme informatice</t>
  </si>
  <si>
    <t>39715210-2</t>
  </si>
  <si>
    <t>Echipament de încălzire centrală</t>
  </si>
  <si>
    <t>Procedura simplificata</t>
  </si>
  <si>
    <t>Retea de cablare structurata</t>
  </si>
  <si>
    <t>45311000-0</t>
  </si>
  <si>
    <t>Lucrări de cablare şi conexiuni electrice</t>
  </si>
  <si>
    <t>45453000-7</t>
  </si>
  <si>
    <t>Lucrări de reparaţii generale şi de renovare</t>
  </si>
  <si>
    <t>71.03</t>
  </si>
  <si>
    <t>45000000-7</t>
  </si>
  <si>
    <t>Lucrări de construcţii</t>
  </si>
  <si>
    <t>Mobilier</t>
  </si>
  <si>
    <t>39130000-2</t>
  </si>
  <si>
    <t>Mobilier de birou</t>
  </si>
  <si>
    <t>Furnituri de birou</t>
  </si>
  <si>
    <t>30192700-8</t>
  </si>
  <si>
    <t>Papetărie</t>
  </si>
  <si>
    <t>20.01.01</t>
  </si>
  <si>
    <t>Indicatoare autocolante obligatorii SSM</t>
  </si>
  <si>
    <t>22459100-3</t>
  </si>
  <si>
    <t>Autocolante şi benzi publicitare</t>
  </si>
  <si>
    <t>20.01.30</t>
  </si>
  <si>
    <t>30197642-8</t>
  </si>
  <si>
    <t>Hârtie pentru fotocopiatoare şi xerografică</t>
  </si>
  <si>
    <t>Hartie ivory pentru diplome autorizații diriginți de șantier și laboratoare (100 topuri*50 lei)</t>
  </si>
  <si>
    <t>NOTĂ:</t>
  </si>
  <si>
    <t xml:space="preserve"> </t>
  </si>
  <si>
    <t>Sursa de finanțare: Venituri proprii</t>
  </si>
  <si>
    <t xml:space="preserve"> Obiectul achizitiei directe</t>
  </si>
  <si>
    <t xml:space="preserve">    Valoarea estimată</t>
  </si>
  <si>
    <t>Articol Bugetar</t>
  </si>
  <si>
    <t xml:space="preserve">Buget aprobat  lei cu TVA    </t>
  </si>
  <si>
    <t>Executie lei cu TVA</t>
  </si>
  <si>
    <t>Sold lei cu TVA</t>
  </si>
  <si>
    <t>Lei fără TVA</t>
  </si>
  <si>
    <t>Lei cu TVA</t>
  </si>
  <si>
    <t>Achiziție servicii de tipărire tichete de masă</t>
  </si>
  <si>
    <t>79823000-9</t>
  </si>
  <si>
    <t>Servicii de tiparire si de livrare</t>
  </si>
  <si>
    <t>10.02.01</t>
  </si>
  <si>
    <t>Achiziție servicii de tipărire vouchere de vacanță</t>
  </si>
  <si>
    <t>10.02.06</t>
  </si>
  <si>
    <t>Baterii UPS - 44 buc</t>
  </si>
  <si>
    <t>31430000-9</t>
  </si>
  <si>
    <t>Acumulatori electrici</t>
  </si>
  <si>
    <t>39717200-3</t>
  </si>
  <si>
    <t>Aparate de aer condiţionat</t>
  </si>
  <si>
    <t>Aparat aer condiționat cu casetă de tavan 40000-440000 BTU pentru IJC Timiș</t>
  </si>
  <si>
    <t>30192153-8</t>
  </si>
  <si>
    <t>Ştampile cu text</t>
  </si>
  <si>
    <t>Suport documente birou metalic 40 buc (IRCBI) - 50lei/buc</t>
  </si>
  <si>
    <t>30193200-0</t>
  </si>
  <si>
    <t>Tăviţe sau organizatoare de birou</t>
  </si>
  <si>
    <t>39530000-6</t>
  </si>
  <si>
    <t>Covoare, preşuri şi carpete</t>
  </si>
  <si>
    <t>HDD extern 2 TB-10 buc</t>
  </si>
  <si>
    <t>30233132-5</t>
  </si>
  <si>
    <t>Unităţi de hard disk</t>
  </si>
  <si>
    <t>Mouse- 45 buc</t>
  </si>
  <si>
    <t>30237410-6</t>
  </si>
  <si>
    <t>Mouse pentru computer</t>
  </si>
  <si>
    <t>Tastatura-29 buc</t>
  </si>
  <si>
    <t>30237460-1</t>
  </si>
  <si>
    <t>Tastaturi pentru computer</t>
  </si>
  <si>
    <t>Cablu UTP- 13 buc</t>
  </si>
  <si>
    <t>32581100-0</t>
  </si>
  <si>
    <t>Cablu de transmitere a datelor</t>
  </si>
  <si>
    <t>Interfon 1 buc (VN)- 1000lei/buc</t>
  </si>
  <si>
    <t>32552600-3</t>
  </si>
  <si>
    <t>Interfoane</t>
  </si>
  <si>
    <t>Lanterne 30 buc (IRCBI) - 50 lei/buc</t>
  </si>
  <si>
    <t>31527210-1</t>
  </si>
  <si>
    <t>Lanterne</t>
  </si>
  <si>
    <t>44316510-6</t>
  </si>
  <si>
    <t>Feronerie</t>
  </si>
  <si>
    <t>Feronerie usi si ferestre, yale, chei</t>
  </si>
  <si>
    <t>31523000-8</t>
  </si>
  <si>
    <t>Indicatoare şi plăcuţe luminoase</t>
  </si>
  <si>
    <t>22800000-8</t>
  </si>
  <si>
    <t>Registre, registre contabile, clasoare, formulare şi alte articole imprimate de papetărie din hârtie sau din carton</t>
  </si>
  <si>
    <t>20.02</t>
  </si>
  <si>
    <t>Robe</t>
  </si>
  <si>
    <t>18110000-3</t>
  </si>
  <si>
    <t>Îmbrăcăminte de uz profesional</t>
  </si>
  <si>
    <t>22458000-5</t>
  </si>
  <si>
    <t>Imprimate la comandă</t>
  </si>
  <si>
    <t>Insigna + portofel (50 buc)- 100 lei/buc</t>
  </si>
  <si>
    <t>39561133-3</t>
  </si>
  <si>
    <t>Insigne</t>
  </si>
  <si>
    <t>30141200-1</t>
  </si>
  <si>
    <t>Calculatoare de birou</t>
  </si>
  <si>
    <t>Distrugator documente 50 buc - 600 lei/buc</t>
  </si>
  <si>
    <t>30191400-8</t>
  </si>
  <si>
    <t>Dispozitiv de distrugere a documentelor</t>
  </si>
  <si>
    <t>Masina timbru sec diplome diriginti santier</t>
  </si>
  <si>
    <t>30131800-4</t>
  </si>
  <si>
    <t>Maşini de aplicat timbre</t>
  </si>
  <si>
    <t>71.01.03</t>
  </si>
  <si>
    <t>Material antiderapant</t>
  </si>
  <si>
    <t>34927100-2</t>
  </si>
  <si>
    <t>Sare industrială pentru deszăpezire</t>
  </si>
  <si>
    <t>50000000-5</t>
  </si>
  <si>
    <t>Servicii de reparare şi întreţinere</t>
  </si>
  <si>
    <t>50413200-5</t>
  </si>
  <si>
    <t>Servicii de reparare şi de întreţinere a echipamentului de stingere a incendiilor</t>
  </si>
  <si>
    <t>Mentenanta preventiva si predictiva pentru sistemele de: grupuri de pompare, instalatii de hidranti interiori, sisteme de ventilare-deshumare si evacuare gaze toxice precum si sisteme de detectie si alarmare pentru ISC-ap central si IJC-uri.</t>
  </si>
  <si>
    <t>Mentenanta anuala pentru sistemul de videoconferinta</t>
  </si>
  <si>
    <t>50340000-0</t>
  </si>
  <si>
    <t>Servicii de reparare şi de întreţinere a echipamentului audiovizual şi optic</t>
  </si>
  <si>
    <t>Revizie generatoare ISC aparat central</t>
  </si>
  <si>
    <t>50532300-6</t>
  </si>
  <si>
    <t>Servicii de reparare şi de întreţinere a generatoarelor</t>
  </si>
  <si>
    <t>Verificari PRAM la tablourile electrice</t>
  </si>
  <si>
    <t>Anvelope</t>
  </si>
  <si>
    <t>34351100-3</t>
  </si>
  <si>
    <t>Pneuri pentru autovehicule</t>
  </si>
  <si>
    <t>34324000-4</t>
  </si>
  <si>
    <t>Roţi, piese şi accesorii</t>
  </si>
  <si>
    <t>Automatizare poarta intrare în curte IJC Satu Mare</t>
  </si>
  <si>
    <t>44221310-1</t>
  </si>
  <si>
    <t>Porţi de acces</t>
  </si>
  <si>
    <t>39831500-1</t>
  </si>
  <si>
    <t>Produse de curăţat pentru automobile</t>
  </si>
  <si>
    <t>Platforme profesionale pentru managementul activitatii juridice LEXFORCE</t>
  </si>
  <si>
    <t>22121000-4</t>
  </si>
  <si>
    <t>Publicaţii tehnice</t>
  </si>
  <si>
    <t>22200000-2</t>
  </si>
  <si>
    <t>Ziare, reviste specializate, periodice şi reviste</t>
  </si>
  <si>
    <t>38410000-2</t>
  </si>
  <si>
    <t>Instrumente de măsurat</t>
  </si>
  <si>
    <t>90915000-4</t>
  </si>
  <si>
    <t>Servicii de curăţare a cuptoarelor şi a şemineelor</t>
  </si>
  <si>
    <t>Revizuire analiza risc</t>
  </si>
  <si>
    <t>71317000-3</t>
  </si>
  <si>
    <t>Servicii de consultanţă în protecţia contra riscurilor şi în controlul riscurilor</t>
  </si>
  <si>
    <t>79417000-0</t>
  </si>
  <si>
    <t>Servicii de consultanţă în domeniul securităţii</t>
  </si>
  <si>
    <t>21.11</t>
  </si>
  <si>
    <t>50750000-7</t>
  </si>
  <si>
    <t>Servicii de întreţinere a ascensoarelor</t>
  </si>
  <si>
    <t>63712400-7</t>
  </si>
  <si>
    <t>Servicii de parcare</t>
  </si>
  <si>
    <t>50112300-6</t>
  </si>
  <si>
    <t>Servicii de spălare a automobilelor şi servicii similare</t>
  </si>
  <si>
    <t>50116500-6</t>
  </si>
  <si>
    <t>Servicii de reparare a pneurilor, inclusiv montare şi echilibrare</t>
  </si>
  <si>
    <t>Service centrale telefonice</t>
  </si>
  <si>
    <t>50334130-5</t>
  </si>
  <si>
    <t>Servicii de reparare şi de întreţinere a centralelor telefonice interne</t>
  </si>
  <si>
    <t>Maşini, aparate, echipamente şi consumabile electrice; iluminat
Articole sanitare</t>
  </si>
  <si>
    <t>31000000-6
44411000-4</t>
  </si>
  <si>
    <t>Servicii de dezinfecţie şi de dezinsecţie
Servicii de deratizare</t>
  </si>
  <si>
    <t>Abonament buletinul insolventei</t>
  </si>
  <si>
    <t>Servicii de actualizare soft legislativ (Program legislativ complex)</t>
  </si>
  <si>
    <t>Abonament BPI</t>
  </si>
  <si>
    <t>Mentenanta anuala pentru domeniul isc-web.ro</t>
  </si>
  <si>
    <t>Centrală detecție incendiu IJC Hunedoara</t>
  </si>
  <si>
    <t>Inlocuit sirena exterioara centrala alarmare la efractie</t>
  </si>
  <si>
    <t>Centrala alarmare la efractie - 1000 lei/buc</t>
  </si>
  <si>
    <t>75111200-9</t>
  </si>
  <si>
    <t>Servicii legislative</t>
  </si>
  <si>
    <t>72415000-2</t>
  </si>
  <si>
    <t>Servicii de găzduire pentru operarea de site-uri WWW (World Wide Web)</t>
  </si>
  <si>
    <t>31625200-5</t>
  </si>
  <si>
    <t>Sisteme de alarmă de incendiu</t>
  </si>
  <si>
    <t>31625300-6</t>
  </si>
  <si>
    <t>Sisteme de alarmă antiefracţie</t>
  </si>
  <si>
    <t>35821000-5</t>
  </si>
  <si>
    <t>Steaguri</t>
  </si>
  <si>
    <t>32324000-0</t>
  </si>
  <si>
    <t>Televizoare</t>
  </si>
  <si>
    <t>70.01.02
20.05.30</t>
  </si>
  <si>
    <t xml:space="preserve">4 luni de la momentul publicării anunțului de participare </t>
  </si>
  <si>
    <t xml:space="preserve">3 luni de la momentul publicării anunțului de participare </t>
  </si>
  <si>
    <t xml:space="preserve">Data (luna) estimată pentru realizarea achiziției directe 
(data estimativă semnare contract) </t>
  </si>
  <si>
    <t>Aparat aer conditionat 12000 BTU- 22 buc IJC IS</t>
  </si>
  <si>
    <t>Stampile diverse 90 buc (registratura, conf. cu originalul, vizat spre neschimbare, control, secretariat, rotunde)</t>
  </si>
  <si>
    <t>1</t>
  </si>
  <si>
    <t>7</t>
  </si>
  <si>
    <t>Anexa privind achizitiile directe</t>
  </si>
  <si>
    <t>Abonamente pentru periodice si reviste de specialitate (juridice, achizitii, standarde, contabilitate)</t>
  </si>
  <si>
    <t>21.11
20.01.09</t>
  </si>
  <si>
    <t>Diverse carti si publicatii (juridic, SSM)</t>
  </si>
  <si>
    <t>Echipamente de protecţie (imbracaminte, incaltaminte, pelerine)</t>
  </si>
  <si>
    <t>18110000-3
18143000-3
18221100-5
18830000-6</t>
  </si>
  <si>
    <t>Îmbrăcăminte de uz profesional
Echipamente de protecţie
Pelerine impermeabile
Încălţăminte de protecţie</t>
  </si>
  <si>
    <t>Imprimate la comanda (legitimatii de serviciu, RTE, carti de vizita)</t>
  </si>
  <si>
    <t>Formulare tipizate - Registre inventar, fise instr.indiv. SSM</t>
  </si>
  <si>
    <t>Calculatoare de birou (130 buc)</t>
  </si>
  <si>
    <t>Materiale electrice si sanitare</t>
  </si>
  <si>
    <t>Televizoare (5 buc)</t>
  </si>
  <si>
    <t>Jante auto</t>
  </si>
  <si>
    <t>20.01.30
20.05.30</t>
  </si>
  <si>
    <t>Instrumente de masurat (telemetre, rulete)</t>
  </si>
  <si>
    <t>Draperii si jaluzele</t>
  </si>
  <si>
    <t>39515200-7
39515400-9</t>
  </si>
  <si>
    <t>Draperii
Jaluzele</t>
  </si>
  <si>
    <t>Mocheta si covorase (interior, exterior, antiderapante)</t>
  </si>
  <si>
    <t>Lichid pentru curatare parbriz</t>
  </si>
  <si>
    <t>Lucrari de reparatii curente, reparatii la instalatiile sanitare si finisaje</t>
  </si>
  <si>
    <t>20.01.30
20.01.09</t>
  </si>
  <si>
    <t>50800000-3</t>
  </si>
  <si>
    <t>Diverse servicii de întreţinere şi de reparare</t>
  </si>
  <si>
    <t>Mentenanta sistem acces (turnicheti, alocare bonuri de ordine)</t>
  </si>
  <si>
    <t>Servicii de spălare a automobilelor</t>
  </si>
  <si>
    <t>Servicii de vulcanizare</t>
  </si>
  <si>
    <t>Servicii de reparare şi de întreţinere a echipamentelor de stingere a incendiilor (instalatie incendiu, stingatoare, cortine)</t>
  </si>
  <si>
    <t>20.01.09
20.01.30</t>
  </si>
  <si>
    <t>Servicii de inspecţie şi testare tehnică
Servicii de energie electrica si servicii conexe</t>
  </si>
  <si>
    <t xml:space="preserve">71630000-3
71314000-2
 </t>
  </si>
  <si>
    <t>71630000-3
50531200-8</t>
  </si>
  <si>
    <t>Servicii de inspecţie şi testare tehnică
Servicii de intretinere a aparatelor cu gaz</t>
  </si>
  <si>
    <t>Verificare RSVTI instalatii gaz (centrale termice)</t>
  </si>
  <si>
    <t>Servicii de inspecţie şi testare tehnică
Servicii de întreţinere a ascensoarelor</t>
  </si>
  <si>
    <t>Servicii de proiectare sisteme de alarmare la efractie</t>
  </si>
  <si>
    <t>Servicii de dezinsectie si deratizare</t>
  </si>
  <si>
    <t>Data (luna) estimată pentru inițierea achiziției</t>
  </si>
  <si>
    <t>1 luna de la momentul publicării anunțului publicitar/transmiterii cererii de oferte</t>
  </si>
  <si>
    <t>Firma sediu exterior 1 buc ( HD) - 2400 lei/buc</t>
  </si>
  <si>
    <t>Procedura proprie</t>
  </si>
  <si>
    <t xml:space="preserve">1 lună de la momentul publicării anunțului de participare </t>
  </si>
  <si>
    <t>Mentenanta sisteme de climatizare</t>
  </si>
  <si>
    <t>50730000-1</t>
  </si>
  <si>
    <t>Servicii de reparare şi de întreţinere a grupurilor de refrigerare</t>
  </si>
  <si>
    <t>Mentenanta centrale termice</t>
  </si>
  <si>
    <t>45259300-0</t>
  </si>
  <si>
    <t>Reparare şi întreţinere a centralelor termice</t>
  </si>
  <si>
    <t>Servicii de fotocopiere
Servicii de întreţinere a fotocopiatoarelor</t>
  </si>
  <si>
    <t>79521000-2
50313200-4</t>
  </si>
  <si>
    <t>Servicii de reparare si intretinere instalatii sanitare, electrice, termice si tamplarie (mentenanta ISC + IRC)</t>
  </si>
  <si>
    <t>Licenta ADOBE DREAMWEAWER (site web)</t>
  </si>
  <si>
    <t>Servicii poştale</t>
  </si>
  <si>
    <t>Acord cadru 36 luni servicii postale</t>
  </si>
  <si>
    <t>64110000-0</t>
  </si>
  <si>
    <t>Offline</t>
  </si>
  <si>
    <t>20.01.08</t>
  </si>
  <si>
    <t>Computere portabile
Computer de birou
Monitoare video
Surse de alimentare electrică continuă
Echipament de reţea
Imprimante şi trasatoare
Cititoare de coduri de bare
Echipament de extindere a memoriei</t>
  </si>
  <si>
    <t xml:space="preserve">30213100-6
30213300-8
32323000-3
31154000-0
32420000-3
30232100-5
30216130-6
30236100-3
 </t>
  </si>
  <si>
    <t>70.01.30</t>
  </si>
  <si>
    <t xml:space="preserve">48000000-8
72261000-2
 </t>
  </si>
  <si>
    <t>Pachete software şi sisteme informatice
Servicii de asistenţă pentru software</t>
  </si>
  <si>
    <t>Procedura stabilită pentru derularea procesului de achiziție</t>
  </si>
  <si>
    <t>Servicii de prelucrare arhivistică pentru arhiva Inspectoratelor Regionale în Construcții, pentru 24 luni
Lot 1: IRC SUD MUNTENIA
Lot 2: IRC NORD-EST
Lot 3: IRC VEST
Lot 4: IRC NORD-VEST</t>
  </si>
  <si>
    <t xml:space="preserve">Servicii de arhivare   </t>
  </si>
  <si>
    <t xml:space="preserve">2 luni de la momentul publicării anunțului de participare </t>
  </si>
  <si>
    <t>martie</t>
  </si>
  <si>
    <t>aprilie</t>
  </si>
  <si>
    <t>februarie</t>
  </si>
  <si>
    <t>Acord-cadru 48 luni pentru servicii de printare-copiere-scanare, inclusiv mentenanță echipamente în custodie</t>
  </si>
  <si>
    <t>Acord-cadru 36 luni pentru servicii de pază și monitorizare, inclusiv verificare sisteme de alarmă la efractie si sisteme supraveghere video (ISC Aparat central si IRC-uri)</t>
  </si>
  <si>
    <t>79995100-6</t>
  </si>
  <si>
    <t>09123000-7</t>
  </si>
  <si>
    <t>Gaze naturale</t>
  </si>
  <si>
    <t>20.01.03</t>
  </si>
  <si>
    <t xml:space="preserve">Acord-cadru 12 luni pentru servicii de furnizare gaze naturale </t>
  </si>
  <si>
    <t>09310000-5</t>
  </si>
  <si>
    <t>Electricitate</t>
  </si>
  <si>
    <t>iulie</t>
  </si>
  <si>
    <t>mai</t>
  </si>
  <si>
    <t>Achizitie echipamente IT
LOT 1 - 17 Laptop-uri cu licenta OEM Windows
LOT 2 - 101 Desktop-uri cu licenta OEM Windows
LOT 3 - 22 Monitoare 24 inch
LOT 4 - 42 UPS-uri
LOT 5 - 10 Switch-uri cu management 24 porturi
LOT 6 - 24 Imprimante pentru coduri de bare
LOT 7 - 24 Scannere cu recunoastere coduri de bare
LOT 8 - 20 Memorie RAM pentru serverele CISCO</t>
  </si>
  <si>
    <t>Acord-cadru 36 luni - licente si servicii de mentenanta anuala StarCapture Web
LOT 1 - Licente StarCapture Web pentru Sistemul Portal si fluxuri de documente
LOT 2 - Mentenanta licente StarCapture Web pentru sistemul portal si fluxuri de documente pentru 72 statii + 4 servere</t>
  </si>
  <si>
    <t>iunie</t>
  </si>
  <si>
    <t>Certificat digital - semnătură electronică</t>
  </si>
  <si>
    <t>79132100-9</t>
  </si>
  <si>
    <t>Servicii de certificare a semnăturii electronice</t>
  </si>
  <si>
    <t>20.30.30</t>
  </si>
  <si>
    <t>Acord-cadru 12 luni pentru servicii de furnizare energie electrică</t>
  </si>
  <si>
    <t xml:space="preserve">Servere
Dispozitive de stocare şi citire
</t>
  </si>
  <si>
    <t xml:space="preserve">48820000-2
30233000-1
</t>
  </si>
  <si>
    <t>Achizitie echipamente pentru infrastructura SAP HANA
- 2 Servere pentru migrare SAP HANA
- Storage pentru infrastructura SAP HANA
- Sistem de stocare pentru backup SAP</t>
  </si>
  <si>
    <t>Achizitie licente pentru infrastructura SAP HANA
- 8 Licente VMware ENT plus cu suport 3 ani
- 8 Licente Veeam ENT plus cu suport 3 ani
- 8 Licente RHEL for SAP cu suport 3 ani</t>
  </si>
  <si>
    <t xml:space="preserve">48000000-8
</t>
  </si>
  <si>
    <t>Acord-cadru 36 luni - Mentenanta anuala licente Microsoft pentru maximum 994 utilizatori + 11 servere + masini virtuale</t>
  </si>
  <si>
    <t>Iunie</t>
  </si>
  <si>
    <t>Acord-cadru 36 luni - Servicii suport pentru infrastructura IT (soluțiile informatice implementate + hardware)</t>
  </si>
  <si>
    <t>Acord-cadru 36 luni - Servicii suport pentru sistemul de raportare si inregistrare tranzactionala SAP HANA</t>
  </si>
  <si>
    <t>Acord-cadru 36 luni - Servicii suport pentru sistemul portal si fluxuri de documente SIMASAP</t>
  </si>
  <si>
    <t>**</t>
  </si>
  <si>
    <t>*</t>
  </si>
  <si>
    <t>Data (luna) estimată pentru inițierea procedurii**</t>
  </si>
  <si>
    <t>După primirea tuturor informațiilor /documentelor necesare inițierii</t>
  </si>
  <si>
    <t>Servicii reparatie sistem antiefractie IJC Covasna</t>
  </si>
  <si>
    <t>71241000-9</t>
  </si>
  <si>
    <t>Studii de fezabilitate, servicii de consultanţă, analize</t>
  </si>
  <si>
    <t>14234699_2020_PAAPD1112235</t>
  </si>
  <si>
    <t>14234699_2020_PAAPD1112241</t>
  </si>
  <si>
    <t>14234699_2020_PAAPD1112247</t>
  </si>
  <si>
    <t>14234699_2020_PAAPD1112262</t>
  </si>
  <si>
    <t>14234699_2020_PAAPD1112580</t>
  </si>
  <si>
    <t>14234699_2020_PAAPD1112583</t>
  </si>
  <si>
    <t>14234699_2020_PAAPD1112586</t>
  </si>
  <si>
    <t>14234699_2020_PAAPD1112589</t>
  </si>
  <si>
    <t>14234699_2020_PAAPD1112590</t>
  </si>
  <si>
    <t>14234699_2020_PAAPD1112593</t>
  </si>
  <si>
    <t>14234699_2020_PAAPD1112596</t>
  </si>
  <si>
    <t>14234699_2020_PAAPD1112603</t>
  </si>
  <si>
    <t>14234699_2020_PAAPD1112604</t>
  </si>
  <si>
    <t>14234699_2020_PAAPD1112605</t>
  </si>
  <si>
    <t>14234699_2020_PAAPD1112606</t>
  </si>
  <si>
    <t>14234699_2020_PAAPD1112609</t>
  </si>
  <si>
    <t>Sub rezerva primirii tuturor informațiilor /documentelor necesare inițierii, de la compartimentul care identifică necesitatea</t>
  </si>
  <si>
    <t>Curatare cos evacuare gaze naturale -IJC Salaj</t>
  </si>
  <si>
    <t>Abonamente parcare auto (IJC CJ, BH, MM, SJ)</t>
  </si>
  <si>
    <t>71242000-6</t>
  </si>
  <si>
    <t>Pregatire de proiecte si proiectare, estimare a costurilor</t>
  </si>
  <si>
    <t xml:space="preserve">71630000-3
50750000-7
</t>
  </si>
  <si>
    <t>Servicii de inspectie tehnica ascensor (ISCIR IJC Cluj)</t>
  </si>
  <si>
    <t>90921000-9
90923000-3</t>
  </si>
  <si>
    <t xml:space="preserve">Servicii de proiectare, asistenta tehnica și lucrări de execuție pentru obiectivul de investitii „Reabilitare termică, închidere balcoane etajul I, modernizare, recompartimentare și reparații, realizare pergolă parcare exterioară la sediul IJC Constanța” </t>
  </si>
  <si>
    <t>Servicii de proiectare, asistenta tehnica si lucrari de executie pentru obiectivul de investitii „Efectuare lucrari de schimbare partiala de destinatie, modernizare, recompartimentare, incadrare in exigentele ISU, precum si inlocuirea ascensorului de persoane la sediul IJC Brasov”</t>
  </si>
  <si>
    <t>Lucrari de executie pentru obiectivul de investitii „Lucrări de reparații capitale pentru obținerea autorizației de securitate la incendiu pentru sediul IJC Alba”</t>
  </si>
  <si>
    <t>Lucrari de executie pentru obiectivul de investitii „Lucrări pentru obținerea autorizației de securitate la incendiu la sediul IJC Arad”</t>
  </si>
  <si>
    <t>Lucrari de executie pentru obiectivul de investitii „Lucrări pentru obținerea autorizației de securitate la incendiu la sediul IJC Timis”</t>
  </si>
  <si>
    <t>Lucrari de executie pentru obiectivul de investitii „Lucrări pentru obținerea autorizației de securitate la incendiu pentru sediul IJC Teleorman”</t>
  </si>
  <si>
    <t>Servicii de Proiectare și Asistență Tehnică din partea proiectantului pe perioada de execuție pentru obiectivul de investitii „Lucrari pentru obținerea autorizației de securitate la incendiu la sediul IJC Argeș”</t>
  </si>
  <si>
    <t>Servicii intocmire DALI, expertiza tehnica, audit energetic, scenariu de securitate la incediu, taxe, avize, acorduri, autorizari pentru obiectivul de investitii „Lucrari pentru obtinerea autorizatiei de securitate la incendiu la sediul IJC Prahova”</t>
  </si>
  <si>
    <t>Servicii intocmire DALI, expertiza tehnica, audit energetic, scenariu de securitate la incediu, taxe, avize, acorduri, autorizari pentru obiectivul de investitii „Lucrari de reparatii capitale la constructii si instalatii, precum si modernizare la  sediul IJC Dolj”</t>
  </si>
  <si>
    <t>Negociere fara publicare</t>
  </si>
  <si>
    <t>14234699_2020_PAAPD1125370</t>
  </si>
  <si>
    <t>14234699_2020_PAAPD1112582</t>
  </si>
  <si>
    <t>14234699_2020_PAAPD1125421</t>
  </si>
  <si>
    <t>14234699_2020_PAAPD1125419</t>
  </si>
  <si>
    <t>14234699_2020_PAAPD1125422</t>
  </si>
  <si>
    <t>72267000-4</t>
  </si>
  <si>
    <t>Servicii de intretinere si reparatii de software</t>
  </si>
  <si>
    <t>Achizitie centrale termice si punere in functiune
LOT 1 - 1 Centrala termica pentru IJC Prahova-Ploiesti
LOT 2 - 3 Centrale termice pentru IJC Iasi
LOT 3 - 2 Centrale termice pentru IJC Prahova-Sinaia
LOT 4 - 1 Centrala termica pentru IJC Arad</t>
  </si>
  <si>
    <t>Servicii de pază
Servicii de reparare şi de întreţinere a echipamentului de securitate                                                                                                                                                                                                                                                                                                                                                                                                                                                                                                                                                                                                                                                                                                                                                                        Servicii de monitorizare a sistemelor de alarmă</t>
  </si>
  <si>
    <t xml:space="preserve">79713000-5
50610000-4
79711000-1
</t>
  </si>
  <si>
    <t>Servicii de asistență tehnică și supraveghere prin diriginți de șantier pentru obiectivul de investiții „Construire sediu Inspectoratul Județean în Construcții Vâlcea”</t>
  </si>
  <si>
    <t>71520000-9</t>
  </si>
  <si>
    <t>Servicii de supraveghere a lucrarilor</t>
  </si>
  <si>
    <t>71.01.01</t>
  </si>
  <si>
    <t>Achizitie 20 autoturisme de teren 4x4 cu cap. cil.&lt; 1600 cmc</t>
  </si>
  <si>
    <t>60420000-8</t>
  </si>
  <si>
    <t>Servicii de transport aerian ocazional</t>
  </si>
  <si>
    <t>20.06.01</t>
  </si>
  <si>
    <t>Servicii intocmire doc. topografica, plan topografic pentru obtinerea autorizatiei de construire la ob. de investitii "Lucrari de reparatii capitale si lucrari pentru obtinerea autorizatiei de securitate la incendiu pentru sediul IJC Alba"</t>
  </si>
  <si>
    <t>71354300-7</t>
  </si>
  <si>
    <t>Servicii de cadastru</t>
  </si>
  <si>
    <t>Februarie 2020 - Revizuit 1</t>
  </si>
  <si>
    <t>Având în vedere aprobarea referatelor de necesitate prezentate în nota de fundamentare nr. 47/19.02.2020, PAAP nr. 6609/07.02.2020 se actualizează astfel:</t>
  </si>
  <si>
    <t>Bilete de avion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</si>
</sst>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_-* #,##0.00\ &quot;lei&quot;_-;\-* #,##0.00\ &quot;lei&quot;_-;_-* &quot;-&quot;??\ &quot;lei&quot;_-;_-@_-"/>
    <numFmt numFmtId="165" formatCode="_-* #,##0.00\ _l_e_i_-;\-* #,##0.00\ _l_e_i_-;_-* &quot;-&quot;??\ _l_e_i_-;_-@_-"/>
    <numFmt numFmtId="166" formatCode="#,##0.00\ [$lei-418]"/>
    <numFmt numFmtId="167" formatCode="_-* #,##0.00\ [$€-1]_-;\-* #,##0.00\ [$€-1]_-;_-* &quot;-&quot;??\ [$€-1]_-;_-@_-"/>
    <numFmt numFmtId="168" formatCode="_-* #,##0.00\ [$lei-418]_-;\-* #,##0.00\ [$lei-418]_-;_-* &quot;-&quot;??\ [$lei-418]_-;_-@_-"/>
  </numFmts>
  <fonts count="15" x14ac:knownFonts="1">
    <font>
      <sz val="10"/>
      <name val="Arial"/>
      <charset val="238"/>
    </font>
    <font>
      <sz val="11"/>
      <color theme="1"/>
      <name val="Calibri"/>
      <family val="2"/>
      <charset val="238"/>
      <scheme val="minor"/>
    </font>
    <font>
      <sz val="18"/>
      <name val="Trebuchet MS"/>
      <family val="2"/>
    </font>
    <font>
      <b/>
      <sz val="14"/>
      <name val="Trebuchet MS"/>
      <family val="2"/>
    </font>
    <font>
      <sz val="12"/>
      <name val="Trebuchet MS"/>
      <family val="2"/>
    </font>
    <font>
      <b/>
      <sz val="18"/>
      <name val="Trebuchet MS"/>
      <family val="2"/>
    </font>
    <font>
      <b/>
      <sz val="26"/>
      <name val="Trebuchet MS"/>
      <family val="2"/>
    </font>
    <font>
      <sz val="24"/>
      <name val="Trebuchet MS"/>
      <family val="2"/>
    </font>
    <font>
      <sz val="10"/>
      <name val="Arial"/>
      <family val="2"/>
    </font>
    <font>
      <sz val="16"/>
      <name val="Trebuchet MS"/>
      <family val="2"/>
    </font>
    <font>
      <b/>
      <sz val="16"/>
      <name val="Trebuchet MS"/>
      <family val="2"/>
    </font>
    <font>
      <sz val="10"/>
      <color indexed="8"/>
      <name val="MS Sans Serif"/>
      <family val="2"/>
    </font>
    <font>
      <sz val="11"/>
      <name val="Trebuchet MS"/>
      <family val="2"/>
    </font>
    <font>
      <b/>
      <sz val="11"/>
      <name val="Trebuchet MS"/>
      <family val="2"/>
    </font>
    <font>
      <sz val="22"/>
      <name val="Trebuchet MS"/>
      <family val="2"/>
    </font>
  </fonts>
  <fills count="5">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FF00"/>
        <bgColor indexed="64"/>
      </patternFill>
    </fill>
  </fills>
  <borders count="6">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7">
    <xf numFmtId="0" fontId="0" fillId="0" borderId="0"/>
    <xf numFmtId="165" fontId="8" fillId="0" borderId="0" applyFont="0" applyFill="0" applyBorder="0" applyAlignment="0" applyProtection="0"/>
    <xf numFmtId="0" fontId="11" fillId="0" borderId="0"/>
    <xf numFmtId="165" fontId="8" fillId="0" borderId="0" applyFont="0" applyFill="0" applyBorder="0" applyAlignment="0" applyProtection="0"/>
    <xf numFmtId="0" fontId="8" fillId="0" borderId="0"/>
    <xf numFmtId="0" fontId="8" fillId="0" borderId="0"/>
    <xf numFmtId="0" fontId="1" fillId="0" borderId="0"/>
  </cellStyleXfs>
  <cellXfs count="103">
    <xf numFmtId="0" fontId="0" fillId="0" borderId="0" xfId="0"/>
    <xf numFmtId="0" fontId="2" fillId="0" borderId="0" xfId="0" applyFont="1" applyBorder="1" applyAlignment="1">
      <alignment wrapText="1"/>
    </xf>
    <xf numFmtId="0" fontId="4" fillId="0" borderId="0" xfId="0" applyFont="1" applyBorder="1" applyAlignment="1">
      <alignment wrapText="1"/>
    </xf>
    <xf numFmtId="0" fontId="5" fillId="0" borderId="0" xfId="0" applyFont="1" applyBorder="1" applyAlignment="1">
      <alignment wrapText="1"/>
    </xf>
    <xf numFmtId="0" fontId="5" fillId="0" borderId="0" xfId="0" applyFont="1" applyBorder="1" applyAlignment="1">
      <alignment horizontal="center" wrapText="1"/>
    </xf>
    <xf numFmtId="0" fontId="7" fillId="0" borderId="0" xfId="0" applyFont="1" applyBorder="1" applyAlignment="1">
      <alignment horizontal="center" wrapText="1"/>
    </xf>
    <xf numFmtId="0" fontId="7" fillId="0" borderId="0" xfId="0" applyFont="1" applyBorder="1" applyAlignment="1">
      <alignment wrapText="1"/>
    </xf>
    <xf numFmtId="3" fontId="5" fillId="3" borderId="2" xfId="1" applyNumberFormat="1" applyFont="1" applyFill="1" applyBorder="1" applyAlignment="1">
      <alignment horizontal="center" vertical="center" wrapText="1"/>
    </xf>
    <xf numFmtId="0" fontId="5" fillId="3" borderId="2"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5" fillId="2" borderId="3" xfId="0" applyFont="1" applyFill="1" applyBorder="1" applyAlignment="1">
      <alignment horizontal="center" vertical="center" wrapText="1"/>
    </xf>
    <xf numFmtId="1" fontId="5" fillId="2" borderId="2" xfId="0" applyNumberFormat="1" applyFont="1" applyFill="1" applyBorder="1" applyAlignment="1">
      <alignment horizontal="center" vertical="center" wrapText="1"/>
    </xf>
    <xf numFmtId="0" fontId="2" fillId="2" borderId="2" xfId="0" applyFont="1" applyFill="1" applyBorder="1" applyAlignment="1" applyProtection="1">
      <alignment horizontal="left" vertical="center" wrapText="1"/>
      <protection locked="0"/>
    </xf>
    <xf numFmtId="0" fontId="2" fillId="2" borderId="2" xfId="0" applyFont="1" applyFill="1" applyBorder="1" applyAlignment="1">
      <alignment horizontal="center" vertical="center" wrapText="1"/>
    </xf>
    <xf numFmtId="14" fontId="2" fillId="2" borderId="2" xfId="0" applyNumberFormat="1" applyFont="1" applyFill="1" applyBorder="1" applyAlignment="1">
      <alignment horizontal="center" vertical="center" wrapText="1"/>
    </xf>
    <xf numFmtId="0" fontId="2" fillId="0" borderId="2" xfId="0" applyFont="1" applyBorder="1" applyAlignment="1">
      <alignment horizontal="center" vertical="center" wrapText="1"/>
    </xf>
    <xf numFmtId="0" fontId="0" fillId="0" borderId="0" xfId="0" applyBorder="1"/>
    <xf numFmtId="0" fontId="9" fillId="2" borderId="0" xfId="0" applyFont="1" applyFill="1" applyBorder="1" applyAlignment="1">
      <alignment horizontal="center" vertical="center" wrapText="1"/>
    </xf>
    <xf numFmtId="0" fontId="10" fillId="2" borderId="0" xfId="0" applyFont="1" applyFill="1" applyBorder="1" applyAlignment="1" applyProtection="1">
      <alignment horizontal="left" vertical="top" wrapText="1"/>
      <protection locked="0"/>
    </xf>
    <xf numFmtId="0" fontId="10" fillId="2" borderId="0" xfId="2" applyFont="1" applyFill="1" applyBorder="1" applyAlignment="1">
      <alignment horizontal="left" vertical="center" wrapText="1"/>
    </xf>
    <xf numFmtId="0" fontId="10" fillId="2" borderId="0" xfId="2" applyFont="1" applyFill="1" applyBorder="1" applyAlignment="1">
      <alignment horizontal="left" vertical="top" wrapText="1"/>
    </xf>
    <xf numFmtId="164" fontId="10" fillId="2" borderId="0" xfId="0" applyNumberFormat="1" applyFont="1" applyFill="1" applyBorder="1" applyAlignment="1">
      <alignment wrapText="1"/>
    </xf>
    <xf numFmtId="0" fontId="10" fillId="2" borderId="0" xfId="0" applyFont="1" applyFill="1" applyBorder="1" applyAlignment="1">
      <alignment wrapText="1"/>
    </xf>
    <xf numFmtId="0" fontId="10" fillId="2" borderId="0" xfId="0" applyFont="1" applyFill="1" applyBorder="1" applyAlignment="1">
      <alignment horizontal="center" wrapText="1"/>
    </xf>
    <xf numFmtId="0" fontId="9" fillId="0" borderId="0" xfId="0" applyFont="1" applyAlignment="1">
      <alignment wrapText="1"/>
    </xf>
    <xf numFmtId="0" fontId="10" fillId="2" borderId="0" xfId="0" applyFont="1" applyFill="1" applyBorder="1" applyAlignment="1" applyProtection="1">
      <alignment vertical="top" wrapText="1"/>
      <protection locked="0"/>
    </xf>
    <xf numFmtId="14" fontId="13" fillId="2" borderId="2" xfId="0" applyNumberFormat="1" applyFont="1" applyFill="1" applyBorder="1" applyAlignment="1">
      <alignment horizontal="center" vertical="center" wrapText="1"/>
    </xf>
    <xf numFmtId="0" fontId="12" fillId="2" borderId="2" xfId="0" applyNumberFormat="1" applyFont="1" applyFill="1" applyBorder="1" applyAlignment="1">
      <alignment horizontal="center" vertical="center" wrapText="1"/>
    </xf>
    <xf numFmtId="4" fontId="12" fillId="2" borderId="2" xfId="0" applyNumberFormat="1" applyFont="1" applyFill="1" applyBorder="1" applyAlignment="1">
      <alignment horizontal="left" vertical="center" wrapText="1"/>
    </xf>
    <xf numFmtId="0" fontId="12" fillId="2" borderId="2" xfId="0" applyFont="1" applyFill="1" applyBorder="1" applyAlignment="1">
      <alignment horizontal="left" vertical="center" wrapText="1"/>
    </xf>
    <xf numFmtId="49" fontId="12" fillId="2" borderId="2" xfId="0" applyNumberFormat="1" applyFont="1" applyFill="1" applyBorder="1" applyAlignment="1">
      <alignment horizontal="center" vertical="center" wrapText="1"/>
    </xf>
    <xf numFmtId="0" fontId="12" fillId="2" borderId="2" xfId="0" applyFont="1" applyFill="1" applyBorder="1" applyAlignment="1" applyProtection="1">
      <alignment horizontal="left" vertical="center" wrapText="1"/>
      <protection locked="0"/>
    </xf>
    <xf numFmtId="0" fontId="0" fillId="0" borderId="0" xfId="0" applyAlignment="1">
      <alignment vertical="center" wrapText="1"/>
    </xf>
    <xf numFmtId="0" fontId="13" fillId="2" borderId="0" xfId="0" applyFont="1" applyFill="1" applyBorder="1" applyAlignment="1">
      <alignment horizontal="center" vertical="center" wrapText="1"/>
    </xf>
    <xf numFmtId="0" fontId="12" fillId="2" borderId="0" xfId="0" applyFont="1" applyFill="1" applyBorder="1" applyAlignment="1">
      <alignment vertical="center" wrapText="1"/>
    </xf>
    <xf numFmtId="166" fontId="12" fillId="2" borderId="2" xfId="0" applyNumberFormat="1" applyFont="1" applyFill="1" applyBorder="1" applyAlignment="1">
      <alignment horizontal="center" vertical="center" wrapText="1"/>
    </xf>
    <xf numFmtId="14" fontId="12" fillId="2" borderId="2" xfId="0" applyNumberFormat="1" applyFont="1" applyFill="1" applyBorder="1" applyAlignment="1">
      <alignment horizontal="center" vertical="center" wrapText="1"/>
    </xf>
    <xf numFmtId="49" fontId="12" fillId="2" borderId="2" xfId="4" applyNumberFormat="1" applyFont="1" applyFill="1" applyBorder="1" applyAlignment="1">
      <alignment horizontal="center" vertical="center" wrapText="1"/>
    </xf>
    <xf numFmtId="0" fontId="12" fillId="0" borderId="0" xfId="0" applyFont="1" applyAlignment="1">
      <alignment vertical="center" wrapText="1"/>
    </xf>
    <xf numFmtId="0" fontId="12" fillId="2" borderId="1" xfId="0" applyFont="1" applyFill="1" applyBorder="1" applyAlignment="1">
      <alignment horizontal="center" vertical="center" wrapText="1"/>
    </xf>
    <xf numFmtId="0" fontId="12" fillId="2" borderId="0" xfId="0" applyFont="1" applyFill="1" applyAlignment="1">
      <alignment vertical="center" wrapText="1"/>
    </xf>
    <xf numFmtId="0" fontId="12" fillId="2" borderId="2" xfId="0" applyFont="1" applyFill="1" applyBorder="1" applyAlignment="1">
      <alignment horizontal="center" vertical="center" wrapText="1"/>
    </xf>
    <xf numFmtId="0" fontId="12" fillId="2" borderId="2" xfId="0" applyFont="1" applyFill="1" applyBorder="1" applyAlignment="1" applyProtection="1">
      <alignment horizontal="center" vertical="center" wrapText="1"/>
      <protection locked="0"/>
    </xf>
    <xf numFmtId="0" fontId="5" fillId="0" borderId="2" xfId="0" applyFont="1" applyFill="1" applyBorder="1" applyAlignment="1">
      <alignment horizontal="left" vertical="center" wrapText="1"/>
    </xf>
    <xf numFmtId="0" fontId="2" fillId="0" borderId="2" xfId="0" applyFont="1" applyFill="1" applyBorder="1" applyAlignment="1">
      <alignment horizontal="center" vertical="center" wrapText="1"/>
    </xf>
    <xf numFmtId="49" fontId="2" fillId="0" borderId="2" xfId="0" applyNumberFormat="1" applyFont="1" applyBorder="1" applyAlignment="1">
      <alignment horizontal="center" vertical="center" wrapText="1"/>
    </xf>
    <xf numFmtId="0" fontId="2" fillId="2" borderId="2" xfId="0" applyFont="1" applyFill="1" applyBorder="1" applyAlignment="1" applyProtection="1">
      <alignment horizontal="center" vertical="center" wrapText="1"/>
      <protection locked="0"/>
    </xf>
    <xf numFmtId="0" fontId="12" fillId="2" borderId="1" xfId="0" applyNumberFormat="1" applyFont="1" applyFill="1" applyBorder="1" applyAlignment="1">
      <alignment horizontal="center" vertical="center" wrapText="1"/>
    </xf>
    <xf numFmtId="0" fontId="12" fillId="2" borderId="1" xfId="0" applyFont="1" applyFill="1" applyBorder="1" applyAlignment="1">
      <alignment horizontal="left" vertical="center" wrapText="1"/>
    </xf>
    <xf numFmtId="49" fontId="12" fillId="2" borderId="1" xfId="0" applyNumberFormat="1" applyFont="1" applyFill="1" applyBorder="1" applyAlignment="1">
      <alignment horizontal="center" vertical="center" wrapText="1"/>
    </xf>
    <xf numFmtId="14" fontId="12" fillId="2" borderId="1" xfId="0" applyNumberFormat="1" applyFont="1" applyFill="1" applyBorder="1" applyAlignment="1">
      <alignment horizontal="center" vertical="center" wrapText="1"/>
    </xf>
    <xf numFmtId="0" fontId="12" fillId="2" borderId="2" xfId="0" applyFont="1" applyFill="1" applyBorder="1" applyAlignment="1">
      <alignment vertical="center" wrapText="1"/>
    </xf>
    <xf numFmtId="0" fontId="10" fillId="2" borderId="0" xfId="0" applyFont="1" applyFill="1" applyBorder="1" applyAlignment="1" applyProtection="1">
      <alignment horizontal="left" vertical="center" wrapText="1"/>
      <protection locked="0"/>
    </xf>
    <xf numFmtId="0" fontId="13" fillId="2" borderId="2" xfId="0" applyFont="1" applyFill="1" applyBorder="1" applyAlignment="1">
      <alignment horizontal="center" vertical="center" wrapText="1"/>
    </xf>
    <xf numFmtId="0" fontId="10" fillId="2" borderId="0" xfId="0" applyFont="1" applyFill="1" applyBorder="1" applyAlignment="1">
      <alignment horizontal="right" vertical="top" wrapText="1"/>
    </xf>
    <xf numFmtId="14" fontId="13" fillId="3" borderId="2" xfId="0" applyNumberFormat="1" applyFont="1" applyFill="1" applyBorder="1" applyAlignment="1">
      <alignment horizontal="center" vertical="center" wrapText="1"/>
    </xf>
    <xf numFmtId="0" fontId="13" fillId="3" borderId="2" xfId="0" applyFont="1" applyFill="1" applyBorder="1" applyAlignment="1">
      <alignment horizontal="center" vertical="center" wrapText="1"/>
    </xf>
    <xf numFmtId="3" fontId="13" fillId="3" borderId="2" xfId="3" applyNumberFormat="1" applyFont="1" applyFill="1" applyBorder="1" applyAlignment="1">
      <alignment horizontal="center" vertical="center" wrapText="1"/>
    </xf>
    <xf numFmtId="49" fontId="13" fillId="3" borderId="2" xfId="0" applyNumberFormat="1" applyFont="1" applyFill="1" applyBorder="1" applyAlignment="1">
      <alignment horizontal="center" vertical="center" wrapText="1"/>
    </xf>
    <xf numFmtId="0" fontId="12" fillId="0" borderId="2" xfId="0" applyFont="1" applyFill="1" applyBorder="1" applyAlignment="1">
      <alignment horizontal="left" vertical="center" wrapText="1"/>
    </xf>
    <xf numFmtId="0" fontId="12" fillId="0" borderId="2" xfId="0" applyFont="1" applyFill="1" applyBorder="1" applyAlignment="1">
      <alignment horizontal="center" vertical="center" wrapText="1"/>
    </xf>
    <xf numFmtId="166" fontId="12" fillId="0" borderId="2" xfId="0" applyNumberFormat="1" applyFont="1" applyFill="1" applyBorder="1" applyAlignment="1">
      <alignment horizontal="center" vertical="center" wrapText="1"/>
    </xf>
    <xf numFmtId="166" fontId="12" fillId="0" borderId="1" xfId="0" applyNumberFormat="1" applyFont="1" applyFill="1" applyBorder="1" applyAlignment="1">
      <alignment horizontal="center" vertical="center" wrapText="1"/>
    </xf>
    <xf numFmtId="0" fontId="12" fillId="4" borderId="2" xfId="0" applyFont="1" applyFill="1" applyBorder="1" applyAlignment="1">
      <alignment horizontal="left" vertical="center" wrapText="1"/>
    </xf>
    <xf numFmtId="0" fontId="2" fillId="4" borderId="2" xfId="0" applyFont="1" applyFill="1" applyBorder="1" applyAlignment="1" applyProtection="1">
      <alignment horizontal="center" vertical="center" wrapText="1"/>
      <protection locked="0"/>
    </xf>
    <xf numFmtId="0" fontId="2" fillId="4" borderId="2" xfId="0" applyFont="1" applyFill="1" applyBorder="1" applyAlignment="1" applyProtection="1">
      <alignment horizontal="left" vertical="center" wrapText="1"/>
      <protection locked="0"/>
    </xf>
    <xf numFmtId="167" fontId="2" fillId="4" borderId="2" xfId="0" applyNumberFormat="1" applyFont="1" applyFill="1" applyBorder="1" applyAlignment="1">
      <alignment horizontal="center" vertical="center" wrapText="1"/>
    </xf>
    <xf numFmtId="168" fontId="2" fillId="2" borderId="2" xfId="0" applyNumberFormat="1" applyFont="1" applyFill="1" applyBorder="1" applyAlignment="1">
      <alignment horizontal="center" vertical="center" wrapText="1"/>
    </xf>
    <xf numFmtId="168" fontId="2" fillId="0" borderId="2" xfId="0" applyNumberFormat="1" applyFont="1" applyFill="1" applyBorder="1" applyAlignment="1">
      <alignment horizontal="center" vertical="center" wrapText="1"/>
    </xf>
    <xf numFmtId="168" fontId="2" fillId="4" borderId="2" xfId="0" applyNumberFormat="1" applyFont="1" applyFill="1" applyBorder="1" applyAlignment="1">
      <alignment horizontal="center" vertical="center" wrapText="1"/>
    </xf>
    <xf numFmtId="0" fontId="5" fillId="4" borderId="2" xfId="0" applyFont="1" applyFill="1" applyBorder="1" applyAlignment="1">
      <alignment horizontal="left" vertical="center" wrapText="1"/>
    </xf>
    <xf numFmtId="14" fontId="12" fillId="4" borderId="2" xfId="0" applyNumberFormat="1" applyFont="1" applyFill="1" applyBorder="1" applyAlignment="1">
      <alignment horizontal="center" vertical="center" wrapText="1"/>
    </xf>
    <xf numFmtId="0" fontId="12" fillId="4" borderId="2" xfId="0" applyFont="1" applyFill="1" applyBorder="1" applyAlignment="1">
      <alignment vertical="center" wrapText="1"/>
    </xf>
    <xf numFmtId="14" fontId="2" fillId="4" borderId="2" xfId="0" applyNumberFormat="1" applyFont="1" applyFill="1" applyBorder="1" applyAlignment="1">
      <alignment horizontal="center" vertical="center" wrapText="1"/>
    </xf>
    <xf numFmtId="0" fontId="12" fillId="0" borderId="0" xfId="0" applyNumberFormat="1" applyFont="1" applyFill="1" applyBorder="1" applyAlignment="1">
      <alignment horizontal="center" vertical="center" wrapText="1"/>
    </xf>
    <xf numFmtId="0" fontId="12" fillId="0" borderId="0" xfId="0" applyFont="1" applyFill="1" applyBorder="1" applyAlignment="1">
      <alignment horizontal="left" vertical="center" wrapText="1"/>
    </xf>
    <xf numFmtId="166" fontId="12" fillId="0" borderId="0" xfId="0" applyNumberFormat="1" applyFont="1" applyFill="1" applyBorder="1" applyAlignment="1">
      <alignment horizontal="center" vertical="center" wrapText="1"/>
    </xf>
    <xf numFmtId="49" fontId="12" fillId="0" borderId="0" xfId="0" applyNumberFormat="1" applyFont="1" applyFill="1" applyBorder="1" applyAlignment="1">
      <alignment horizontal="center" vertical="center" wrapText="1"/>
    </xf>
    <xf numFmtId="14" fontId="12" fillId="0" borderId="0" xfId="0" applyNumberFormat="1" applyFont="1" applyFill="1" applyBorder="1" applyAlignment="1">
      <alignment horizontal="center" vertical="center" wrapText="1"/>
    </xf>
    <xf numFmtId="0" fontId="12" fillId="0" borderId="0" xfId="0" applyFont="1" applyFill="1" applyBorder="1" applyAlignment="1">
      <alignment horizontal="center" vertical="center" wrapText="1"/>
    </xf>
    <xf numFmtId="0" fontId="12" fillId="0" borderId="0" xfId="0" applyFont="1" applyFill="1" applyBorder="1" applyAlignment="1">
      <alignment vertical="center" wrapText="1"/>
    </xf>
    <xf numFmtId="0" fontId="12" fillId="4" borderId="2" xfId="0" applyNumberFormat="1" applyFont="1" applyFill="1" applyBorder="1" applyAlignment="1">
      <alignment horizontal="center" vertical="center" wrapText="1"/>
    </xf>
    <xf numFmtId="0" fontId="12" fillId="4" borderId="2" xfId="0" applyFont="1" applyFill="1" applyBorder="1" applyAlignment="1">
      <alignment horizontal="center" vertical="center" wrapText="1"/>
    </xf>
    <xf numFmtId="166" fontId="12" fillId="4" borderId="2" xfId="0" applyNumberFormat="1" applyFont="1" applyFill="1" applyBorder="1" applyAlignment="1">
      <alignment horizontal="center" vertical="center" wrapText="1"/>
    </xf>
    <xf numFmtId="49" fontId="12" fillId="4" borderId="2" xfId="0" applyNumberFormat="1" applyFont="1" applyFill="1" applyBorder="1" applyAlignment="1">
      <alignment horizontal="center" vertical="center" wrapText="1"/>
    </xf>
    <xf numFmtId="0" fontId="5" fillId="4" borderId="3" xfId="0" applyFont="1" applyFill="1" applyBorder="1" applyAlignment="1">
      <alignment horizontal="center" vertical="center" wrapText="1"/>
    </xf>
    <xf numFmtId="1" fontId="5" fillId="4" borderId="2" xfId="0" applyNumberFormat="1" applyFont="1" applyFill="1" applyBorder="1" applyAlignment="1">
      <alignment horizontal="center" vertical="center" wrapText="1"/>
    </xf>
    <xf numFmtId="0" fontId="2" fillId="4" borderId="2" xfId="0" applyFont="1" applyFill="1" applyBorder="1" applyAlignment="1">
      <alignment horizontal="center" vertical="center" wrapText="1"/>
    </xf>
    <xf numFmtId="0" fontId="10" fillId="2" borderId="0" xfId="0" applyFont="1" applyFill="1" applyBorder="1" applyAlignment="1" applyProtection="1">
      <alignment horizontal="left" vertical="top" wrapText="1"/>
      <protection locked="0"/>
    </xf>
    <xf numFmtId="0" fontId="6" fillId="0" borderId="0" xfId="0" applyFont="1" applyBorder="1" applyAlignment="1">
      <alignment horizontal="center" vertical="center" wrapText="1"/>
    </xf>
    <xf numFmtId="49" fontId="6" fillId="2" borderId="0" xfId="0" applyNumberFormat="1" applyFont="1" applyFill="1" applyBorder="1" applyAlignment="1">
      <alignment horizontal="center" vertical="center" wrapText="1"/>
    </xf>
    <xf numFmtId="0" fontId="14" fillId="2" borderId="0"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5" fillId="3" borderId="1" xfId="0" applyFont="1" applyFill="1" applyBorder="1" applyAlignment="1">
      <alignment horizontal="center" vertical="center" textRotation="90" wrapText="1"/>
    </xf>
    <xf numFmtId="0" fontId="5" fillId="3" borderId="3" xfId="0" applyFont="1" applyFill="1" applyBorder="1" applyAlignment="1">
      <alignment horizontal="center" vertical="center" textRotation="90" wrapText="1"/>
    </xf>
    <xf numFmtId="3" fontId="5" fillId="3" borderId="4" xfId="1" applyNumberFormat="1" applyFont="1" applyFill="1" applyBorder="1" applyAlignment="1">
      <alignment horizontal="center" vertical="center" wrapText="1"/>
    </xf>
    <xf numFmtId="3" fontId="5" fillId="3" borderId="5" xfId="1" applyNumberFormat="1" applyFont="1" applyFill="1" applyBorder="1" applyAlignment="1">
      <alignment horizontal="center" vertical="center" wrapText="1"/>
    </xf>
    <xf numFmtId="0" fontId="3" fillId="0" borderId="0" xfId="0" applyFont="1" applyAlignment="1">
      <alignment horizontal="right" vertical="center" wrapText="1"/>
    </xf>
    <xf numFmtId="49" fontId="13" fillId="3" borderId="2" xfId="0" applyNumberFormat="1" applyFont="1" applyFill="1" applyBorder="1" applyAlignment="1">
      <alignment horizontal="center" vertical="center" wrapText="1"/>
    </xf>
    <xf numFmtId="0" fontId="13" fillId="3" borderId="2" xfId="0" applyFont="1" applyFill="1" applyBorder="1" applyAlignment="1">
      <alignment horizontal="center" vertical="center" wrapText="1"/>
    </xf>
    <xf numFmtId="3" fontId="13" fillId="3" borderId="4" xfId="3" applyNumberFormat="1" applyFont="1" applyFill="1" applyBorder="1" applyAlignment="1">
      <alignment horizontal="center" vertical="center" wrapText="1"/>
    </xf>
    <xf numFmtId="3" fontId="13" fillId="3" borderId="5" xfId="3" applyNumberFormat="1" applyFont="1" applyFill="1" applyBorder="1" applyAlignment="1">
      <alignment horizontal="center" vertical="center" wrapText="1"/>
    </xf>
  </cellXfs>
  <cellStyles count="7">
    <cellStyle name="Comma" xfId="1" builtinId="3"/>
    <cellStyle name="Comma 6" xfId="3"/>
    <cellStyle name="Normal" xfId="0" builtinId="0"/>
    <cellStyle name="Normal 2 2" xfId="4"/>
    <cellStyle name="Normal 4 5" xfId="5"/>
    <cellStyle name="Normal 7" xfId="6"/>
    <cellStyle name="Normal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7"/>
  <sheetViews>
    <sheetView tabSelected="1" zoomScale="48" zoomScaleNormal="48" zoomScaleSheetLayoutView="48" workbookViewId="0">
      <selection activeCell="J11" sqref="J11"/>
    </sheetView>
  </sheetViews>
  <sheetFormatPr defaultRowHeight="13.2" x14ac:dyDescent="0.25"/>
  <cols>
    <col min="1" max="1" width="8.44140625" customWidth="1"/>
    <col min="2" max="2" width="85.88671875" customWidth="1"/>
    <col min="3" max="3" width="30.6640625" customWidth="1"/>
    <col min="4" max="4" width="33.5546875" customWidth="1"/>
    <col min="5" max="5" width="23.33203125" customWidth="1"/>
    <col min="6" max="6" width="42" customWidth="1"/>
    <col min="7" max="7" width="30.88671875" customWidth="1"/>
    <col min="8" max="8" width="30" customWidth="1"/>
    <col min="9" max="9" width="23.44140625" customWidth="1"/>
    <col min="10" max="10" width="27.5546875" customWidth="1"/>
    <col min="11" max="11" width="27.88671875" customWidth="1"/>
    <col min="12" max="12" width="28.6640625" customWidth="1"/>
    <col min="13" max="13" width="31.44140625" customWidth="1"/>
    <col min="14" max="14" width="19.5546875" customWidth="1"/>
    <col min="15" max="15" width="28.6640625" customWidth="1"/>
    <col min="16" max="16" width="31.44140625" customWidth="1"/>
    <col min="17" max="17" width="19.5546875" customWidth="1"/>
  </cols>
  <sheetData>
    <row r="1" spans="1:17" ht="23.4" x14ac:dyDescent="0.45">
      <c r="A1" s="1"/>
      <c r="B1" s="1"/>
      <c r="C1" s="1"/>
      <c r="D1" s="1"/>
      <c r="E1" s="1"/>
      <c r="F1" s="1"/>
      <c r="G1" s="1"/>
      <c r="H1" s="1"/>
      <c r="I1" s="1"/>
      <c r="J1" s="1"/>
      <c r="K1" s="1"/>
      <c r="L1" s="4"/>
      <c r="M1" s="4"/>
      <c r="N1" s="4"/>
      <c r="O1" s="3"/>
      <c r="P1" s="3"/>
      <c r="Q1" s="2"/>
    </row>
    <row r="2" spans="1:17" ht="23.4" x14ac:dyDescent="0.45">
      <c r="A2" s="1"/>
      <c r="B2" s="1"/>
      <c r="C2" s="1"/>
      <c r="D2" s="1"/>
      <c r="E2" s="1"/>
      <c r="F2" s="1"/>
      <c r="G2" s="1"/>
      <c r="H2" s="1"/>
      <c r="I2" s="1"/>
      <c r="J2" s="1"/>
      <c r="K2" s="1"/>
      <c r="L2" s="4"/>
      <c r="M2" s="4"/>
      <c r="N2" s="4"/>
      <c r="O2" s="3"/>
      <c r="P2" s="3"/>
      <c r="Q2" s="2"/>
    </row>
    <row r="3" spans="1:17" ht="33.6" x14ac:dyDescent="0.45">
      <c r="A3" s="89" t="s">
        <v>0</v>
      </c>
      <c r="B3" s="89"/>
      <c r="C3" s="89"/>
      <c r="D3" s="89"/>
      <c r="E3" s="89"/>
      <c r="F3" s="89"/>
      <c r="G3" s="89"/>
      <c r="H3" s="89"/>
      <c r="I3" s="89"/>
      <c r="J3" s="89"/>
      <c r="K3" s="89"/>
      <c r="L3" s="89"/>
      <c r="M3" s="89"/>
      <c r="N3" s="89"/>
      <c r="O3" s="3"/>
      <c r="P3" s="3"/>
      <c r="Q3" s="3"/>
    </row>
    <row r="4" spans="1:17" ht="33.6" x14ac:dyDescent="0.45">
      <c r="A4" s="90" t="s">
        <v>366</v>
      </c>
      <c r="B4" s="90"/>
      <c r="C4" s="90"/>
      <c r="D4" s="90"/>
      <c r="E4" s="90"/>
      <c r="F4" s="90"/>
      <c r="G4" s="90"/>
      <c r="H4" s="90"/>
      <c r="I4" s="90"/>
      <c r="J4" s="90"/>
      <c r="K4" s="90"/>
      <c r="L4" s="90"/>
      <c r="M4" s="90"/>
      <c r="N4" s="90"/>
      <c r="O4" s="3"/>
      <c r="P4" s="3"/>
      <c r="Q4" s="3"/>
    </row>
    <row r="5" spans="1:17" ht="30.6" x14ac:dyDescent="0.55000000000000004">
      <c r="A5" s="5"/>
      <c r="B5" s="6"/>
      <c r="C5" s="6"/>
      <c r="D5" s="6"/>
      <c r="E5" s="6"/>
      <c r="F5" s="6"/>
      <c r="G5" s="6"/>
      <c r="H5" s="6"/>
      <c r="I5" s="6"/>
      <c r="J5" s="6"/>
      <c r="K5" s="6"/>
      <c r="L5" s="6"/>
      <c r="M5" s="6"/>
      <c r="N5" s="6"/>
      <c r="O5" s="2"/>
      <c r="P5" s="2"/>
      <c r="Q5" s="2"/>
    </row>
    <row r="6" spans="1:17" ht="28.8" x14ac:dyDescent="0.25">
      <c r="A6" s="91" t="s">
        <v>367</v>
      </c>
      <c r="B6" s="91"/>
      <c r="C6" s="91"/>
      <c r="D6" s="91"/>
      <c r="E6" s="91"/>
      <c r="F6" s="91"/>
      <c r="G6" s="91"/>
      <c r="H6" s="91"/>
      <c r="I6" s="91"/>
      <c r="J6" s="91"/>
      <c r="K6" s="91"/>
      <c r="L6" s="91"/>
      <c r="M6" s="91"/>
      <c r="N6" s="91"/>
    </row>
    <row r="7" spans="1:17" ht="23.4" x14ac:dyDescent="0.45">
      <c r="A7" s="1"/>
      <c r="B7" s="1"/>
      <c r="C7" s="1"/>
      <c r="D7" s="1"/>
      <c r="E7" s="1"/>
      <c r="F7" s="1"/>
      <c r="G7" s="1"/>
      <c r="H7" s="1"/>
      <c r="I7" s="1"/>
      <c r="J7" s="1"/>
      <c r="K7" s="1"/>
      <c r="L7" s="1"/>
      <c r="M7" s="1"/>
      <c r="N7" s="1"/>
    </row>
    <row r="8" spans="1:17" ht="117" customHeight="1" x14ac:dyDescent="0.25">
      <c r="A8" s="92" t="s">
        <v>1</v>
      </c>
      <c r="B8" s="92" t="s">
        <v>2</v>
      </c>
      <c r="C8" s="92" t="s">
        <v>3</v>
      </c>
      <c r="D8" s="92" t="s">
        <v>4</v>
      </c>
      <c r="E8" s="92" t="s">
        <v>5</v>
      </c>
      <c r="F8" s="92" t="s">
        <v>6</v>
      </c>
      <c r="G8" s="96" t="s">
        <v>7</v>
      </c>
      <c r="H8" s="97"/>
      <c r="I8" s="92" t="s">
        <v>268</v>
      </c>
      <c r="J8" s="92" t="s">
        <v>306</v>
      </c>
      <c r="K8" s="92" t="s">
        <v>8</v>
      </c>
      <c r="L8" s="8" t="s">
        <v>9</v>
      </c>
      <c r="M8" s="92" t="s">
        <v>10</v>
      </c>
      <c r="N8" s="94" t="s">
        <v>11</v>
      </c>
    </row>
    <row r="9" spans="1:17" ht="23.4" x14ac:dyDescent="0.25">
      <c r="A9" s="93"/>
      <c r="B9" s="93"/>
      <c r="C9" s="93"/>
      <c r="D9" s="93"/>
      <c r="E9" s="93"/>
      <c r="F9" s="93"/>
      <c r="G9" s="7" t="s">
        <v>13</v>
      </c>
      <c r="H9" s="7" t="s">
        <v>12</v>
      </c>
      <c r="I9" s="93"/>
      <c r="J9" s="93"/>
      <c r="K9" s="93"/>
      <c r="L9" s="8" t="s">
        <v>14</v>
      </c>
      <c r="M9" s="93"/>
      <c r="N9" s="95"/>
    </row>
    <row r="10" spans="1:17" ht="23.4" x14ac:dyDescent="0.25">
      <c r="A10" s="9">
        <v>0</v>
      </c>
      <c r="B10" s="9">
        <v>1</v>
      </c>
      <c r="C10" s="9">
        <v>2</v>
      </c>
      <c r="D10" s="9">
        <v>3</v>
      </c>
      <c r="E10" s="9">
        <v>4</v>
      </c>
      <c r="F10" s="9">
        <v>5</v>
      </c>
      <c r="G10" s="9">
        <v>6</v>
      </c>
      <c r="H10" s="9">
        <v>7</v>
      </c>
      <c r="I10" s="9">
        <v>8</v>
      </c>
      <c r="J10" s="9">
        <v>9</v>
      </c>
      <c r="K10" s="9">
        <v>10</v>
      </c>
      <c r="L10" s="9">
        <v>11</v>
      </c>
      <c r="M10" s="9">
        <v>12</v>
      </c>
      <c r="N10" s="9">
        <v>13</v>
      </c>
    </row>
    <row r="11" spans="1:17" ht="117" x14ac:dyDescent="0.25">
      <c r="A11" s="85">
        <v>1</v>
      </c>
      <c r="B11" s="70" t="s">
        <v>359</v>
      </c>
      <c r="C11" s="86">
        <v>14234699202001</v>
      </c>
      <c r="D11" s="86" t="s">
        <v>311</v>
      </c>
      <c r="E11" s="64" t="s">
        <v>15</v>
      </c>
      <c r="F11" s="65" t="s">
        <v>16</v>
      </c>
      <c r="G11" s="69">
        <v>1424084</v>
      </c>
      <c r="H11" s="69">
        <f t="shared" ref="H11:H20" si="0">G11*1.19</f>
        <v>1694659.96</v>
      </c>
      <c r="I11" s="87" t="s">
        <v>17</v>
      </c>
      <c r="J11" s="73" t="s">
        <v>274</v>
      </c>
      <c r="K11" s="73" t="s">
        <v>199</v>
      </c>
      <c r="L11" s="87" t="s">
        <v>18</v>
      </c>
      <c r="M11" s="73"/>
      <c r="N11" s="87" t="s">
        <v>19</v>
      </c>
    </row>
    <row r="12" spans="1:17" ht="257.39999999999998" x14ac:dyDescent="0.25">
      <c r="A12" s="10">
        <v>2</v>
      </c>
      <c r="B12" s="43" t="s">
        <v>286</v>
      </c>
      <c r="C12" s="11">
        <v>14234699202002</v>
      </c>
      <c r="D12" s="11" t="s">
        <v>312</v>
      </c>
      <c r="E12" s="46" t="s">
        <v>264</v>
      </c>
      <c r="F12" s="12" t="s">
        <v>263</v>
      </c>
      <c r="G12" s="67">
        <v>812563.02521008416</v>
      </c>
      <c r="H12" s="67">
        <f t="shared" si="0"/>
        <v>966950.00000000012</v>
      </c>
      <c r="I12" s="13" t="s">
        <v>17</v>
      </c>
      <c r="J12" s="14" t="s">
        <v>274</v>
      </c>
      <c r="K12" s="14" t="s">
        <v>199</v>
      </c>
      <c r="L12" s="13" t="s">
        <v>18</v>
      </c>
      <c r="M12" s="14"/>
      <c r="N12" s="15" t="s">
        <v>198</v>
      </c>
    </row>
    <row r="13" spans="1:17" ht="128.4" customHeight="1" x14ac:dyDescent="0.25">
      <c r="A13" s="10">
        <v>3</v>
      </c>
      <c r="B13" s="43" t="s">
        <v>296</v>
      </c>
      <c r="C13" s="11">
        <v>14234699202003</v>
      </c>
      <c r="D13" s="11" t="s">
        <v>313</v>
      </c>
      <c r="E13" s="46" t="s">
        <v>295</v>
      </c>
      <c r="F13" s="12" t="s">
        <v>294</v>
      </c>
      <c r="G13" s="67">
        <v>1956479.8319327731</v>
      </c>
      <c r="H13" s="67">
        <v>2328211</v>
      </c>
      <c r="I13" s="13" t="s">
        <v>17</v>
      </c>
      <c r="J13" s="14" t="s">
        <v>272</v>
      </c>
      <c r="K13" s="14" t="s">
        <v>199</v>
      </c>
      <c r="L13" s="13" t="s">
        <v>18</v>
      </c>
      <c r="M13" s="14"/>
      <c r="N13" s="15" t="s">
        <v>19</v>
      </c>
    </row>
    <row r="14" spans="1:17" ht="121.95" customHeight="1" x14ac:dyDescent="0.25">
      <c r="A14" s="10">
        <v>4</v>
      </c>
      <c r="B14" s="43" t="s">
        <v>297</v>
      </c>
      <c r="C14" s="11">
        <v>14234699202004</v>
      </c>
      <c r="D14" s="11" t="s">
        <v>314</v>
      </c>
      <c r="E14" s="46" t="s">
        <v>298</v>
      </c>
      <c r="F14" s="12" t="s">
        <v>26</v>
      </c>
      <c r="G14" s="67">
        <v>587040.33613445377</v>
      </c>
      <c r="H14" s="67">
        <v>698578</v>
      </c>
      <c r="I14" s="13" t="s">
        <v>17</v>
      </c>
      <c r="J14" s="14" t="s">
        <v>272</v>
      </c>
      <c r="K14" s="14" t="s">
        <v>199</v>
      </c>
      <c r="L14" s="13" t="s">
        <v>18</v>
      </c>
      <c r="M14" s="14"/>
      <c r="N14" s="15" t="s">
        <v>265</v>
      </c>
    </row>
    <row r="15" spans="1:17" ht="117" x14ac:dyDescent="0.25">
      <c r="A15" s="85">
        <v>5</v>
      </c>
      <c r="B15" s="70" t="s">
        <v>299</v>
      </c>
      <c r="C15" s="86">
        <v>14234699202005</v>
      </c>
      <c r="D15" s="86" t="s">
        <v>315</v>
      </c>
      <c r="E15" s="64" t="s">
        <v>350</v>
      </c>
      <c r="F15" s="65" t="s">
        <v>351</v>
      </c>
      <c r="G15" s="66">
        <v>1200756.1200000001</v>
      </c>
      <c r="H15" s="66">
        <f>G15*1.19</f>
        <v>1428899.7828000002</v>
      </c>
      <c r="I15" s="87" t="s">
        <v>17</v>
      </c>
      <c r="J15" s="73" t="s">
        <v>272</v>
      </c>
      <c r="K15" s="73" t="s">
        <v>199</v>
      </c>
      <c r="L15" s="87" t="s">
        <v>18</v>
      </c>
      <c r="M15" s="73"/>
      <c r="N15" s="87" t="s">
        <v>265</v>
      </c>
    </row>
    <row r="16" spans="1:17" ht="193.95" customHeight="1" x14ac:dyDescent="0.25">
      <c r="A16" s="10">
        <v>6</v>
      </c>
      <c r="B16" s="43" t="s">
        <v>287</v>
      </c>
      <c r="C16" s="11">
        <v>14234699202006</v>
      </c>
      <c r="D16" s="11" t="s">
        <v>316</v>
      </c>
      <c r="E16" s="46" t="s">
        <v>266</v>
      </c>
      <c r="F16" s="12" t="s">
        <v>267</v>
      </c>
      <c r="G16" s="67">
        <v>307021.84873949585</v>
      </c>
      <c r="H16" s="67">
        <v>365356</v>
      </c>
      <c r="I16" s="13" t="s">
        <v>17</v>
      </c>
      <c r="J16" s="14" t="s">
        <v>300</v>
      </c>
      <c r="K16" s="14" t="s">
        <v>199</v>
      </c>
      <c r="L16" s="13" t="s">
        <v>18</v>
      </c>
      <c r="M16" s="14"/>
      <c r="N16" s="15" t="s">
        <v>265</v>
      </c>
    </row>
    <row r="17" spans="1:17" ht="117" x14ac:dyDescent="0.25">
      <c r="A17" s="10">
        <v>7</v>
      </c>
      <c r="B17" s="43" t="s">
        <v>301</v>
      </c>
      <c r="C17" s="11">
        <v>14234699202007</v>
      </c>
      <c r="D17" s="11" t="s">
        <v>317</v>
      </c>
      <c r="E17" s="46" t="s">
        <v>22</v>
      </c>
      <c r="F17" s="12" t="s">
        <v>23</v>
      </c>
      <c r="G17" s="67">
        <v>894136.13445378153</v>
      </c>
      <c r="H17" s="67">
        <v>1064022</v>
      </c>
      <c r="I17" s="13" t="s">
        <v>17</v>
      </c>
      <c r="J17" s="14" t="s">
        <v>288</v>
      </c>
      <c r="K17" s="14" t="s">
        <v>199</v>
      </c>
      <c r="L17" s="13" t="s">
        <v>18</v>
      </c>
      <c r="M17" s="14"/>
      <c r="N17" s="15" t="s">
        <v>24</v>
      </c>
    </row>
    <row r="18" spans="1:17" ht="117" x14ac:dyDescent="0.25">
      <c r="A18" s="10">
        <v>8</v>
      </c>
      <c r="B18" s="43" t="s">
        <v>302</v>
      </c>
      <c r="C18" s="11">
        <v>14234699202008</v>
      </c>
      <c r="D18" s="11" t="s">
        <v>346</v>
      </c>
      <c r="E18" s="46" t="s">
        <v>22</v>
      </c>
      <c r="F18" s="12" t="s">
        <v>23</v>
      </c>
      <c r="G18" s="67">
        <v>1393920.1680672269</v>
      </c>
      <c r="H18" s="67">
        <v>1658765</v>
      </c>
      <c r="I18" s="13" t="s">
        <v>17</v>
      </c>
      <c r="J18" s="14" t="s">
        <v>288</v>
      </c>
      <c r="K18" s="14" t="s">
        <v>199</v>
      </c>
      <c r="L18" s="13" t="s">
        <v>18</v>
      </c>
      <c r="M18" s="14"/>
      <c r="N18" s="15" t="s">
        <v>24</v>
      </c>
    </row>
    <row r="19" spans="1:17" ht="117" x14ac:dyDescent="0.25">
      <c r="A19" s="10">
        <v>9</v>
      </c>
      <c r="B19" s="43" t="s">
        <v>303</v>
      </c>
      <c r="C19" s="11">
        <v>14234699202009</v>
      </c>
      <c r="D19" s="11" t="s">
        <v>345</v>
      </c>
      <c r="E19" s="46" t="s">
        <v>22</v>
      </c>
      <c r="F19" s="12" t="s">
        <v>23</v>
      </c>
      <c r="G19" s="67">
        <v>1283040.3361344538</v>
      </c>
      <c r="H19" s="67">
        <v>1526818</v>
      </c>
      <c r="I19" s="13" t="s">
        <v>17</v>
      </c>
      <c r="J19" s="14" t="s">
        <v>288</v>
      </c>
      <c r="K19" s="14" t="s">
        <v>199</v>
      </c>
      <c r="L19" s="13" t="s">
        <v>18</v>
      </c>
      <c r="M19" s="14"/>
      <c r="N19" s="15" t="s">
        <v>24</v>
      </c>
    </row>
    <row r="20" spans="1:17" ht="117" x14ac:dyDescent="0.25">
      <c r="A20" s="10">
        <v>10</v>
      </c>
      <c r="B20" s="43" t="s">
        <v>30</v>
      </c>
      <c r="C20" s="11">
        <v>14234699202010</v>
      </c>
      <c r="D20" s="11" t="s">
        <v>318</v>
      </c>
      <c r="E20" s="46" t="s">
        <v>31</v>
      </c>
      <c r="F20" s="12" t="s">
        <v>32</v>
      </c>
      <c r="G20" s="67">
        <v>865469.74789915967</v>
      </c>
      <c r="H20" s="67">
        <f t="shared" si="0"/>
        <v>1029909</v>
      </c>
      <c r="I20" s="44" t="s">
        <v>17</v>
      </c>
      <c r="J20" s="14" t="s">
        <v>272</v>
      </c>
      <c r="K20" s="14" t="s">
        <v>199</v>
      </c>
      <c r="L20" s="13" t="s">
        <v>18</v>
      </c>
      <c r="M20" s="14"/>
      <c r="N20" s="15" t="s">
        <v>19</v>
      </c>
    </row>
    <row r="21" spans="1:17" ht="117" x14ac:dyDescent="0.25">
      <c r="A21" s="10">
        <v>11</v>
      </c>
      <c r="B21" s="43" t="s">
        <v>275</v>
      </c>
      <c r="C21" s="11">
        <v>14234699202011</v>
      </c>
      <c r="D21" s="11" t="s">
        <v>319</v>
      </c>
      <c r="E21" s="46" t="s">
        <v>255</v>
      </c>
      <c r="F21" s="12" t="s">
        <v>254</v>
      </c>
      <c r="G21" s="67">
        <v>2826000</v>
      </c>
      <c r="H21" s="67">
        <v>3362940</v>
      </c>
      <c r="I21" s="13" t="s">
        <v>17</v>
      </c>
      <c r="J21" s="14" t="s">
        <v>273</v>
      </c>
      <c r="K21" s="14" t="s">
        <v>199</v>
      </c>
      <c r="L21" s="13" t="s">
        <v>18</v>
      </c>
      <c r="M21" s="14"/>
      <c r="N21" s="15" t="s">
        <v>24</v>
      </c>
    </row>
    <row r="22" spans="1:17" ht="177.75" customHeight="1" x14ac:dyDescent="0.25">
      <c r="A22" s="10">
        <v>12</v>
      </c>
      <c r="B22" s="43" t="s">
        <v>352</v>
      </c>
      <c r="C22" s="11">
        <v>14234699202012</v>
      </c>
      <c r="D22" s="11" t="s">
        <v>320</v>
      </c>
      <c r="E22" s="46" t="s">
        <v>27</v>
      </c>
      <c r="F22" s="12" t="s">
        <v>28</v>
      </c>
      <c r="G22" s="67">
        <v>205630.25210084036</v>
      </c>
      <c r="H22" s="67">
        <v>244700</v>
      </c>
      <c r="I22" s="13" t="s">
        <v>29</v>
      </c>
      <c r="J22" s="14" t="s">
        <v>288</v>
      </c>
      <c r="K22" s="14" t="s">
        <v>200</v>
      </c>
      <c r="L22" s="13" t="s">
        <v>18</v>
      </c>
      <c r="M22" s="14"/>
      <c r="N22" s="15" t="s">
        <v>19</v>
      </c>
    </row>
    <row r="23" spans="1:17" ht="156.6" customHeight="1" x14ac:dyDescent="0.25">
      <c r="A23" s="10">
        <v>13</v>
      </c>
      <c r="B23" s="43" t="s">
        <v>335</v>
      </c>
      <c r="C23" s="11">
        <v>14234699202013</v>
      </c>
      <c r="D23" s="11" t="s">
        <v>321</v>
      </c>
      <c r="E23" s="46" t="s">
        <v>33</v>
      </c>
      <c r="F23" s="12" t="s">
        <v>34</v>
      </c>
      <c r="G23" s="68">
        <v>1552623.7142857143</v>
      </c>
      <c r="H23" s="68">
        <f>G23*1.19</f>
        <v>1847622.22</v>
      </c>
      <c r="I23" s="13" t="s">
        <v>29</v>
      </c>
      <c r="J23" s="14" t="s">
        <v>285</v>
      </c>
      <c r="K23" s="14" t="s">
        <v>200</v>
      </c>
      <c r="L23" s="13" t="s">
        <v>18</v>
      </c>
      <c r="M23" s="14"/>
      <c r="N23" s="15" t="s">
        <v>35</v>
      </c>
    </row>
    <row r="24" spans="1:17" ht="158.4" customHeight="1" x14ac:dyDescent="0.25">
      <c r="A24" s="10">
        <v>14</v>
      </c>
      <c r="B24" s="43" t="s">
        <v>336</v>
      </c>
      <c r="C24" s="11">
        <v>14234699202014</v>
      </c>
      <c r="D24" s="11" t="s">
        <v>322</v>
      </c>
      <c r="E24" s="46" t="s">
        <v>36</v>
      </c>
      <c r="F24" s="12" t="s">
        <v>37</v>
      </c>
      <c r="G24" s="67">
        <v>988126.05042016809</v>
      </c>
      <c r="H24" s="67">
        <f>G24*1.19</f>
        <v>1175870</v>
      </c>
      <c r="I24" s="13" t="s">
        <v>29</v>
      </c>
      <c r="J24" s="14" t="s">
        <v>272</v>
      </c>
      <c r="K24" s="14" t="s">
        <v>200</v>
      </c>
      <c r="L24" s="13" t="s">
        <v>18</v>
      </c>
      <c r="M24" s="14"/>
      <c r="N24" s="15" t="s">
        <v>35</v>
      </c>
    </row>
    <row r="25" spans="1:17" ht="117" x14ac:dyDescent="0.25">
      <c r="A25" s="10">
        <v>15</v>
      </c>
      <c r="B25" s="43" t="s">
        <v>38</v>
      </c>
      <c r="C25" s="11">
        <v>14234699202015</v>
      </c>
      <c r="D25" s="11" t="s">
        <v>323</v>
      </c>
      <c r="E25" s="46" t="s">
        <v>39</v>
      </c>
      <c r="F25" s="12" t="s">
        <v>40</v>
      </c>
      <c r="G25" s="67">
        <v>504201.68067226891</v>
      </c>
      <c r="H25" s="67">
        <v>600000</v>
      </c>
      <c r="I25" s="13" t="s">
        <v>29</v>
      </c>
      <c r="J25" s="14" t="s">
        <v>285</v>
      </c>
      <c r="K25" s="14" t="s">
        <v>200</v>
      </c>
      <c r="L25" s="13" t="s">
        <v>18</v>
      </c>
      <c r="M25" s="14"/>
      <c r="N25" s="15" t="s">
        <v>20</v>
      </c>
    </row>
    <row r="26" spans="1:17" ht="117" x14ac:dyDescent="0.25">
      <c r="A26" s="10">
        <v>16</v>
      </c>
      <c r="B26" s="43" t="s">
        <v>41</v>
      </c>
      <c r="C26" s="11">
        <v>14234699202016</v>
      </c>
      <c r="D26" s="11" t="s">
        <v>324</v>
      </c>
      <c r="E26" s="46" t="s">
        <v>42</v>
      </c>
      <c r="F26" s="12" t="s">
        <v>43</v>
      </c>
      <c r="G26" s="67">
        <v>184416.80672268907</v>
      </c>
      <c r="H26" s="67">
        <f t="shared" ref="H26:H27" si="1">G26*1.19</f>
        <v>219455.99999999997</v>
      </c>
      <c r="I26" s="13" t="s">
        <v>29</v>
      </c>
      <c r="J26" s="14" t="s">
        <v>274</v>
      </c>
      <c r="K26" s="14" t="s">
        <v>200</v>
      </c>
      <c r="L26" s="13" t="s">
        <v>18</v>
      </c>
      <c r="M26" s="14"/>
      <c r="N26" s="15" t="s">
        <v>44</v>
      </c>
    </row>
    <row r="27" spans="1:17" ht="183.6" customHeight="1" x14ac:dyDescent="0.25">
      <c r="A27" s="85">
        <v>17</v>
      </c>
      <c r="B27" s="70" t="s">
        <v>276</v>
      </c>
      <c r="C27" s="86">
        <v>14234699202017</v>
      </c>
      <c r="D27" s="86" t="s">
        <v>325</v>
      </c>
      <c r="E27" s="64" t="s">
        <v>354</v>
      </c>
      <c r="F27" s="65" t="s">
        <v>353</v>
      </c>
      <c r="G27" s="69">
        <v>1871376</v>
      </c>
      <c r="H27" s="69">
        <f t="shared" si="1"/>
        <v>2226937.44</v>
      </c>
      <c r="I27" s="87" t="s">
        <v>246</v>
      </c>
      <c r="J27" s="73" t="s">
        <v>274</v>
      </c>
      <c r="K27" s="73" t="s">
        <v>247</v>
      </c>
      <c r="L27" s="87" t="s">
        <v>261</v>
      </c>
      <c r="M27" s="73"/>
      <c r="N27" s="87" t="s">
        <v>24</v>
      </c>
    </row>
    <row r="28" spans="1:17" ht="117" x14ac:dyDescent="0.25">
      <c r="A28" s="10">
        <v>18</v>
      </c>
      <c r="B28" s="43" t="s">
        <v>259</v>
      </c>
      <c r="C28" s="11">
        <v>14234699202018</v>
      </c>
      <c r="D28" s="11" t="s">
        <v>326</v>
      </c>
      <c r="E28" s="46" t="s">
        <v>260</v>
      </c>
      <c r="F28" s="12" t="s">
        <v>258</v>
      </c>
      <c r="G28" s="67">
        <v>756302.52100840339</v>
      </c>
      <c r="H28" s="67">
        <v>900000</v>
      </c>
      <c r="I28" s="13" t="s">
        <v>246</v>
      </c>
      <c r="J28" s="14" t="s">
        <v>274</v>
      </c>
      <c r="K28" s="14" t="s">
        <v>247</v>
      </c>
      <c r="L28" s="13" t="s">
        <v>261</v>
      </c>
      <c r="M28" s="14"/>
      <c r="N28" s="45" t="s">
        <v>262</v>
      </c>
    </row>
    <row r="29" spans="1:17" ht="177.6" customHeight="1" x14ac:dyDescent="0.25">
      <c r="A29" s="10">
        <v>19</v>
      </c>
      <c r="B29" s="43" t="s">
        <v>269</v>
      </c>
      <c r="C29" s="11">
        <v>14234699202019</v>
      </c>
      <c r="D29" s="11" t="s">
        <v>348</v>
      </c>
      <c r="E29" s="46" t="s">
        <v>277</v>
      </c>
      <c r="F29" s="12" t="s">
        <v>270</v>
      </c>
      <c r="G29" s="67">
        <v>762240</v>
      </c>
      <c r="H29" s="67">
        <v>907065.6</v>
      </c>
      <c r="I29" s="13" t="s">
        <v>246</v>
      </c>
      <c r="J29" s="14" t="s">
        <v>273</v>
      </c>
      <c r="K29" s="14" t="s">
        <v>271</v>
      </c>
      <c r="L29" s="13" t="s">
        <v>261</v>
      </c>
      <c r="M29" s="14"/>
      <c r="N29" s="45" t="s">
        <v>24</v>
      </c>
    </row>
    <row r="30" spans="1:17" ht="117" x14ac:dyDescent="0.25">
      <c r="A30" s="10">
        <v>20</v>
      </c>
      <c r="B30" s="43" t="s">
        <v>281</v>
      </c>
      <c r="C30" s="11">
        <v>14234699202020</v>
      </c>
      <c r="D30" s="11" t="s">
        <v>347</v>
      </c>
      <c r="E30" s="46" t="s">
        <v>278</v>
      </c>
      <c r="F30" s="12" t="s">
        <v>279</v>
      </c>
      <c r="G30" s="67">
        <v>700000</v>
      </c>
      <c r="H30" s="67">
        <f t="shared" ref="H30" si="2">G30*1.19</f>
        <v>833000</v>
      </c>
      <c r="I30" s="13" t="s">
        <v>344</v>
      </c>
      <c r="J30" s="14" t="s">
        <v>272</v>
      </c>
      <c r="K30" s="14" t="s">
        <v>271</v>
      </c>
      <c r="L30" s="13" t="s">
        <v>18</v>
      </c>
      <c r="M30" s="14"/>
      <c r="N30" s="15" t="s">
        <v>280</v>
      </c>
    </row>
    <row r="31" spans="1:17" ht="117" x14ac:dyDescent="0.25">
      <c r="A31" s="10">
        <v>21</v>
      </c>
      <c r="B31" s="43" t="s">
        <v>293</v>
      </c>
      <c r="C31" s="11">
        <v>14234699202021</v>
      </c>
      <c r="D31" s="11" t="s">
        <v>349</v>
      </c>
      <c r="E31" s="46" t="s">
        <v>282</v>
      </c>
      <c r="F31" s="12" t="s">
        <v>283</v>
      </c>
      <c r="G31" s="67">
        <v>750000</v>
      </c>
      <c r="H31" s="67">
        <v>892500</v>
      </c>
      <c r="I31" s="13" t="s">
        <v>344</v>
      </c>
      <c r="J31" s="14" t="s">
        <v>284</v>
      </c>
      <c r="K31" s="14" t="s">
        <v>271</v>
      </c>
      <c r="L31" s="13" t="s">
        <v>18</v>
      </c>
      <c r="M31" s="14"/>
      <c r="N31" s="15" t="s">
        <v>280</v>
      </c>
    </row>
    <row r="32" spans="1:17" x14ac:dyDescent="0.25">
      <c r="Q32" s="16"/>
    </row>
    <row r="33" spans="1:17" ht="22.2" x14ac:dyDescent="0.45">
      <c r="A33" s="17"/>
      <c r="B33" s="18" t="s">
        <v>52</v>
      </c>
      <c r="C33" s="18"/>
      <c r="D33" s="18"/>
      <c r="E33" s="19"/>
      <c r="F33" s="20" t="s">
        <v>53</v>
      </c>
      <c r="G33" s="21"/>
      <c r="H33" s="21"/>
      <c r="I33" s="21"/>
      <c r="J33" s="22"/>
      <c r="K33" s="22"/>
      <c r="L33" s="23"/>
      <c r="M33" s="23"/>
      <c r="N33" s="23"/>
      <c r="O33" s="23"/>
      <c r="P33" s="24"/>
      <c r="Q33" s="24"/>
    </row>
    <row r="34" spans="1:17" ht="22.2" x14ac:dyDescent="0.45">
      <c r="A34" s="54" t="s">
        <v>305</v>
      </c>
      <c r="B34" s="88" t="s">
        <v>54</v>
      </c>
      <c r="C34" s="88"/>
      <c r="D34" s="88"/>
      <c r="E34" s="88"/>
      <c r="F34" s="88"/>
      <c r="G34" s="88"/>
      <c r="H34" s="25"/>
      <c r="I34" s="25"/>
      <c r="J34" s="25"/>
      <c r="K34" s="25"/>
      <c r="L34" s="25"/>
      <c r="M34" s="25"/>
      <c r="N34" s="25"/>
      <c r="O34" s="25"/>
      <c r="P34" s="25"/>
      <c r="Q34" s="24"/>
    </row>
    <row r="35" spans="1:17" ht="44.4" customHeight="1" x14ac:dyDescent="0.45">
      <c r="A35" s="54" t="s">
        <v>304</v>
      </c>
      <c r="B35" s="88" t="s">
        <v>327</v>
      </c>
      <c r="C35" s="88"/>
      <c r="D35" s="52"/>
      <c r="E35" s="52"/>
      <c r="F35" s="52"/>
      <c r="G35" s="52"/>
      <c r="H35" s="25"/>
      <c r="I35" s="25"/>
      <c r="J35" s="25"/>
      <c r="K35" s="25"/>
      <c r="L35" s="25"/>
      <c r="M35" s="25"/>
      <c r="N35" s="25"/>
      <c r="O35" s="25"/>
      <c r="P35" s="25"/>
      <c r="Q35" s="24"/>
    </row>
    <row r="36" spans="1:17" ht="22.2" x14ac:dyDescent="0.45">
      <c r="A36" s="54"/>
      <c r="B36" s="52"/>
      <c r="C36" s="52"/>
      <c r="D36" s="52"/>
      <c r="E36" s="52"/>
      <c r="F36" s="52"/>
      <c r="G36" s="52"/>
      <c r="H36" s="25"/>
      <c r="I36" s="25"/>
      <c r="J36" s="25"/>
      <c r="K36" s="25"/>
      <c r="L36" s="25"/>
      <c r="M36" s="25"/>
      <c r="N36" s="25"/>
      <c r="O36" s="25"/>
      <c r="P36" s="25"/>
      <c r="Q36" s="24"/>
    </row>
    <row r="37" spans="1:17" ht="22.2" x14ac:dyDescent="0.45">
      <c r="A37" s="17"/>
      <c r="B37" s="52"/>
      <c r="C37" s="52"/>
      <c r="D37" s="52"/>
      <c r="E37" s="52"/>
      <c r="F37" s="52"/>
      <c r="G37" s="52"/>
      <c r="H37" s="25"/>
      <c r="I37" s="25"/>
      <c r="J37" s="25"/>
      <c r="K37" s="25"/>
      <c r="L37" s="25"/>
      <c r="M37" s="25"/>
      <c r="N37" s="25"/>
      <c r="O37" s="25"/>
      <c r="P37" s="25"/>
      <c r="Q37" s="24"/>
    </row>
  </sheetData>
  <autoFilter ref="A10:N31">
    <sortState ref="A21:N38">
      <sortCondition ref="A20"/>
    </sortState>
  </autoFilter>
  <mergeCells count="17">
    <mergeCell ref="G8:H8"/>
    <mergeCell ref="B35:C35"/>
    <mergeCell ref="A3:N3"/>
    <mergeCell ref="A4:N4"/>
    <mergeCell ref="A6:N6"/>
    <mergeCell ref="A8:A9"/>
    <mergeCell ref="B8:B9"/>
    <mergeCell ref="C8:C9"/>
    <mergeCell ref="D8:D9"/>
    <mergeCell ref="E8:E9"/>
    <mergeCell ref="F8:F9"/>
    <mergeCell ref="I8:I9"/>
    <mergeCell ref="J8:J9"/>
    <mergeCell ref="K8:K9"/>
    <mergeCell ref="M8:M9"/>
    <mergeCell ref="N8:N9"/>
    <mergeCell ref="B34:G34"/>
  </mergeCells>
  <pageMargins left="0.25" right="0.25" top="0.75" bottom="0.75" header="0.3" footer="0.3"/>
  <pageSetup paperSize="9" scale="32"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87"/>
  <sheetViews>
    <sheetView view="pageBreakPreview" zoomScale="69" zoomScaleNormal="69" zoomScaleSheetLayoutView="69" workbookViewId="0">
      <pane xSplit="2" ySplit="6" topLeftCell="C7" activePane="bottomRight" state="frozen"/>
      <selection pane="topRight" activeCell="C1" sqref="C1"/>
      <selection pane="bottomLeft" activeCell="A7" sqref="A7"/>
      <selection pane="bottomRight" activeCell="A88" sqref="A88:XFD134"/>
    </sheetView>
  </sheetViews>
  <sheetFormatPr defaultColWidth="8.88671875" defaultRowHeight="13.2" x14ac:dyDescent="0.25"/>
  <cols>
    <col min="1" max="1" width="5.109375" style="32" customWidth="1"/>
    <col min="2" max="2" width="47.88671875" style="32" customWidth="1"/>
    <col min="3" max="3" width="15" style="32" customWidth="1"/>
    <col min="4" max="4" width="32" style="32" customWidth="1"/>
    <col min="5" max="5" width="15.6640625" style="32" customWidth="1"/>
    <col min="6" max="6" width="16.33203125" style="32" customWidth="1"/>
    <col min="7" max="7" width="12.109375" style="32" customWidth="1"/>
    <col min="8" max="8" width="10.44140625" style="32" hidden="1" customWidth="1"/>
    <col min="9" max="9" width="7.88671875" style="32" hidden="1" customWidth="1"/>
    <col min="10" max="10" width="15.33203125" style="32" hidden="1" customWidth="1"/>
    <col min="11" max="11" width="34.33203125" style="32" customWidth="1"/>
    <col min="12" max="12" width="33.109375" style="32" customWidth="1"/>
    <col min="13" max="16384" width="8.88671875" style="32"/>
  </cols>
  <sheetData>
    <row r="1" spans="1:12" ht="18" x14ac:dyDescent="0.25">
      <c r="K1" s="98" t="s">
        <v>206</v>
      </c>
      <c r="L1" s="98"/>
    </row>
    <row r="4" spans="1:12" s="38" customFormat="1" ht="43.2" x14ac:dyDescent="0.25">
      <c r="A4" s="99" t="s">
        <v>1</v>
      </c>
      <c r="B4" s="100" t="s">
        <v>55</v>
      </c>
      <c r="C4" s="100" t="s">
        <v>5</v>
      </c>
      <c r="D4" s="100" t="s">
        <v>6</v>
      </c>
      <c r="E4" s="101" t="s">
        <v>56</v>
      </c>
      <c r="F4" s="102"/>
      <c r="G4" s="99" t="s">
        <v>57</v>
      </c>
      <c r="H4" s="55" t="s">
        <v>58</v>
      </c>
      <c r="I4" s="56" t="s">
        <v>59</v>
      </c>
      <c r="J4" s="56" t="s">
        <v>60</v>
      </c>
      <c r="K4" s="100" t="s">
        <v>243</v>
      </c>
      <c r="L4" s="100" t="s">
        <v>201</v>
      </c>
    </row>
    <row r="5" spans="1:12" s="38" customFormat="1" ht="28.2" customHeight="1" x14ac:dyDescent="0.25">
      <c r="A5" s="99"/>
      <c r="B5" s="100"/>
      <c r="C5" s="100"/>
      <c r="D5" s="100"/>
      <c r="E5" s="57" t="s">
        <v>61</v>
      </c>
      <c r="F5" s="57" t="s">
        <v>62</v>
      </c>
      <c r="G5" s="99"/>
      <c r="H5" s="55"/>
      <c r="I5" s="56"/>
      <c r="J5" s="56"/>
      <c r="K5" s="100"/>
      <c r="L5" s="100"/>
    </row>
    <row r="6" spans="1:12" s="38" customFormat="1" ht="14.4" x14ac:dyDescent="0.25">
      <c r="A6" s="58" t="s">
        <v>204</v>
      </c>
      <c r="B6" s="56">
        <v>2</v>
      </c>
      <c r="C6" s="56">
        <v>3</v>
      </c>
      <c r="D6" s="56">
        <v>4</v>
      </c>
      <c r="E6" s="57">
        <v>5</v>
      </c>
      <c r="F6" s="57">
        <v>6</v>
      </c>
      <c r="G6" s="58" t="s">
        <v>205</v>
      </c>
      <c r="H6" s="55"/>
      <c r="I6" s="56"/>
      <c r="J6" s="56"/>
      <c r="K6" s="56">
        <v>8</v>
      </c>
      <c r="L6" s="56">
        <v>9</v>
      </c>
    </row>
    <row r="7" spans="1:12" s="38" customFormat="1" ht="57.6" customHeight="1" x14ac:dyDescent="0.25">
      <c r="A7" s="27">
        <v>1</v>
      </c>
      <c r="B7" s="28" t="s">
        <v>63</v>
      </c>
      <c r="C7" s="41" t="s">
        <v>64</v>
      </c>
      <c r="D7" s="29" t="s">
        <v>65</v>
      </c>
      <c r="E7" s="35">
        <v>8.16</v>
      </c>
      <c r="F7" s="35">
        <f t="shared" ref="F7:F38" si="0">E7*1.19</f>
        <v>9.7103999999999999</v>
      </c>
      <c r="G7" s="30" t="s">
        <v>66</v>
      </c>
      <c r="H7" s="26"/>
      <c r="I7" s="53"/>
      <c r="J7" s="53"/>
      <c r="K7" s="36" t="s">
        <v>307</v>
      </c>
      <c r="L7" s="36" t="s">
        <v>244</v>
      </c>
    </row>
    <row r="8" spans="1:12" s="38" customFormat="1" ht="60.6" customHeight="1" x14ac:dyDescent="0.25">
      <c r="A8" s="27">
        <v>2</v>
      </c>
      <c r="B8" s="28" t="s">
        <v>67</v>
      </c>
      <c r="C8" s="41" t="s">
        <v>64</v>
      </c>
      <c r="D8" s="29" t="s">
        <v>65</v>
      </c>
      <c r="E8" s="35">
        <v>8.16</v>
      </c>
      <c r="F8" s="35">
        <f t="shared" si="0"/>
        <v>9.7103999999999999</v>
      </c>
      <c r="G8" s="30" t="s">
        <v>68</v>
      </c>
      <c r="H8" s="26"/>
      <c r="I8" s="53"/>
      <c r="J8" s="33"/>
      <c r="K8" s="36" t="s">
        <v>307</v>
      </c>
      <c r="L8" s="36" t="s">
        <v>244</v>
      </c>
    </row>
    <row r="9" spans="1:12" s="40" customFormat="1" ht="73.8" customHeight="1" x14ac:dyDescent="0.25">
      <c r="A9" s="27">
        <v>3</v>
      </c>
      <c r="B9" s="29" t="s">
        <v>214</v>
      </c>
      <c r="C9" s="41" t="s">
        <v>105</v>
      </c>
      <c r="D9" s="29" t="s">
        <v>106</v>
      </c>
      <c r="E9" s="35">
        <v>4781.5126050420176</v>
      </c>
      <c r="F9" s="35">
        <f t="shared" si="0"/>
        <v>5690.0000000000009</v>
      </c>
      <c r="G9" s="30" t="s">
        <v>44</v>
      </c>
      <c r="H9" s="36"/>
      <c r="I9" s="36"/>
      <c r="K9" s="36" t="s">
        <v>307</v>
      </c>
      <c r="L9" s="36" t="s">
        <v>244</v>
      </c>
    </row>
    <row r="10" spans="1:12" s="40" customFormat="1" ht="53.4" customHeight="1" x14ac:dyDescent="0.25">
      <c r="A10" s="27">
        <v>4</v>
      </c>
      <c r="B10" s="29" t="s">
        <v>51</v>
      </c>
      <c r="C10" s="41" t="s">
        <v>49</v>
      </c>
      <c r="D10" s="29" t="s">
        <v>50</v>
      </c>
      <c r="E10" s="35">
        <v>4201.680672268908</v>
      </c>
      <c r="F10" s="35">
        <f t="shared" si="0"/>
        <v>5000</v>
      </c>
      <c r="G10" s="30" t="s">
        <v>44</v>
      </c>
      <c r="H10" s="36"/>
      <c r="I10" s="36"/>
      <c r="K10" s="36" t="s">
        <v>307</v>
      </c>
      <c r="L10" s="36" t="s">
        <v>244</v>
      </c>
    </row>
    <row r="11" spans="1:12" s="38" customFormat="1" ht="57" customHeight="1" x14ac:dyDescent="0.25">
      <c r="A11" s="27">
        <v>5</v>
      </c>
      <c r="B11" s="29" t="s">
        <v>150</v>
      </c>
      <c r="C11" s="41" t="s">
        <v>151</v>
      </c>
      <c r="D11" s="29" t="s">
        <v>152</v>
      </c>
      <c r="E11" s="35">
        <v>33613.445378151264</v>
      </c>
      <c r="F11" s="35">
        <f t="shared" si="0"/>
        <v>40000</v>
      </c>
      <c r="G11" s="30" t="s">
        <v>24</v>
      </c>
      <c r="H11" s="36"/>
      <c r="I11" s="36"/>
      <c r="J11" s="40"/>
      <c r="K11" s="36" t="s">
        <v>307</v>
      </c>
      <c r="L11" s="36" t="s">
        <v>244</v>
      </c>
    </row>
    <row r="12" spans="1:12" s="38" customFormat="1" ht="58.8" customHeight="1" x14ac:dyDescent="0.25">
      <c r="A12" s="27">
        <v>6</v>
      </c>
      <c r="B12" s="29" t="s">
        <v>184</v>
      </c>
      <c r="C12" s="41" t="s">
        <v>192</v>
      </c>
      <c r="D12" s="29" t="s">
        <v>193</v>
      </c>
      <c r="E12" s="35">
        <v>504.20168067226894</v>
      </c>
      <c r="F12" s="35">
        <f t="shared" si="0"/>
        <v>600</v>
      </c>
      <c r="G12" s="30" t="s">
        <v>24</v>
      </c>
      <c r="H12" s="36"/>
      <c r="I12" s="36"/>
      <c r="J12" s="40"/>
      <c r="K12" s="36" t="s">
        <v>307</v>
      </c>
      <c r="L12" s="36" t="s">
        <v>244</v>
      </c>
    </row>
    <row r="13" spans="1:12" s="38" customFormat="1" ht="65.400000000000006" customHeight="1" x14ac:dyDescent="0.25">
      <c r="A13" s="27">
        <v>7</v>
      </c>
      <c r="B13" s="29" t="s">
        <v>251</v>
      </c>
      <c r="C13" s="41" t="s">
        <v>252</v>
      </c>
      <c r="D13" s="29" t="s">
        <v>253</v>
      </c>
      <c r="E13" s="35">
        <v>75605.042016806721</v>
      </c>
      <c r="F13" s="35">
        <f t="shared" si="0"/>
        <v>89970</v>
      </c>
      <c r="G13" s="30" t="s">
        <v>24</v>
      </c>
      <c r="H13" s="36"/>
      <c r="I13" s="36"/>
      <c r="J13" s="40"/>
      <c r="K13" s="36" t="s">
        <v>307</v>
      </c>
      <c r="L13" s="36" t="s">
        <v>244</v>
      </c>
    </row>
    <row r="14" spans="1:12" s="38" customFormat="1" ht="55.2" customHeight="1" x14ac:dyDescent="0.25">
      <c r="A14" s="27">
        <v>8</v>
      </c>
      <c r="B14" s="29" t="s">
        <v>173</v>
      </c>
      <c r="C14" s="41" t="s">
        <v>174</v>
      </c>
      <c r="D14" s="29" t="s">
        <v>175</v>
      </c>
      <c r="E14" s="35">
        <v>2016.8067226890757</v>
      </c>
      <c r="F14" s="35">
        <f t="shared" si="0"/>
        <v>2400</v>
      </c>
      <c r="G14" s="30" t="s">
        <v>24</v>
      </c>
      <c r="H14" s="36"/>
      <c r="I14" s="36"/>
      <c r="J14" s="40"/>
      <c r="K14" s="36" t="s">
        <v>307</v>
      </c>
      <c r="L14" s="36" t="s">
        <v>244</v>
      </c>
    </row>
    <row r="15" spans="1:12" s="38" customFormat="1" ht="57" customHeight="1" x14ac:dyDescent="0.25">
      <c r="A15" s="27">
        <v>9</v>
      </c>
      <c r="B15" s="29" t="s">
        <v>133</v>
      </c>
      <c r="C15" s="41" t="s">
        <v>134</v>
      </c>
      <c r="D15" s="29" t="s">
        <v>135</v>
      </c>
      <c r="E15" s="35">
        <v>63431.932773109249</v>
      </c>
      <c r="F15" s="35">
        <f t="shared" si="0"/>
        <v>75484</v>
      </c>
      <c r="G15" s="30" t="s">
        <v>24</v>
      </c>
      <c r="H15" s="36"/>
      <c r="I15" s="36"/>
      <c r="J15" s="40"/>
      <c r="K15" s="36" t="s">
        <v>307</v>
      </c>
      <c r="L15" s="36" t="s">
        <v>244</v>
      </c>
    </row>
    <row r="16" spans="1:12" s="38" customFormat="1" ht="51" customHeight="1" x14ac:dyDescent="0.25">
      <c r="A16" s="27">
        <v>10</v>
      </c>
      <c r="B16" s="29" t="s">
        <v>136</v>
      </c>
      <c r="C16" s="41" t="s">
        <v>137</v>
      </c>
      <c r="D16" s="29" t="s">
        <v>138</v>
      </c>
      <c r="E16" s="35">
        <v>8403.361344537816</v>
      </c>
      <c r="F16" s="35">
        <f t="shared" si="0"/>
        <v>10000</v>
      </c>
      <c r="G16" s="30" t="s">
        <v>24</v>
      </c>
      <c r="H16" s="36"/>
      <c r="I16" s="36"/>
      <c r="J16" s="40"/>
      <c r="K16" s="36" t="s">
        <v>307</v>
      </c>
      <c r="L16" s="36" t="s">
        <v>244</v>
      </c>
    </row>
    <row r="17" spans="1:12" s="38" customFormat="1" ht="79.8" customHeight="1" x14ac:dyDescent="0.25">
      <c r="A17" s="27">
        <v>11</v>
      </c>
      <c r="B17" s="29" t="s">
        <v>248</v>
      </c>
      <c r="C17" s="41" t="s">
        <v>249</v>
      </c>
      <c r="D17" s="29" t="s">
        <v>250</v>
      </c>
      <c r="E17" s="35">
        <v>132268.90756302522</v>
      </c>
      <c r="F17" s="35">
        <f t="shared" si="0"/>
        <v>157400</v>
      </c>
      <c r="G17" s="30" t="s">
        <v>24</v>
      </c>
      <c r="H17" s="36"/>
      <c r="I17" s="36"/>
      <c r="J17" s="40"/>
      <c r="K17" s="36" t="s">
        <v>307</v>
      </c>
      <c r="L17" s="36" t="s">
        <v>244</v>
      </c>
    </row>
    <row r="18" spans="1:12" s="38" customFormat="1" ht="53.4" customHeight="1" x14ac:dyDescent="0.25">
      <c r="A18" s="27">
        <v>12</v>
      </c>
      <c r="B18" s="29" t="s">
        <v>166</v>
      </c>
      <c r="C18" s="41" t="s">
        <v>165</v>
      </c>
      <c r="D18" s="29" t="s">
        <v>166</v>
      </c>
      <c r="E18" s="35">
        <v>65840.336134453784</v>
      </c>
      <c r="F18" s="35">
        <f t="shared" si="0"/>
        <v>78350</v>
      </c>
      <c r="G18" s="30" t="s">
        <v>24</v>
      </c>
      <c r="H18" s="36"/>
      <c r="I18" s="36"/>
      <c r="J18" s="40"/>
      <c r="K18" s="36" t="s">
        <v>307</v>
      </c>
      <c r="L18" s="36" t="s">
        <v>244</v>
      </c>
    </row>
    <row r="19" spans="1:12" s="38" customFormat="1" ht="56.4" customHeight="1" x14ac:dyDescent="0.25">
      <c r="A19" s="27">
        <v>13</v>
      </c>
      <c r="B19" s="29" t="s">
        <v>230</v>
      </c>
      <c r="C19" s="41" t="s">
        <v>228</v>
      </c>
      <c r="D19" s="29" t="s">
        <v>229</v>
      </c>
      <c r="E19" s="35">
        <v>26890.756302521011</v>
      </c>
      <c r="F19" s="35">
        <f t="shared" si="0"/>
        <v>32000</v>
      </c>
      <c r="G19" s="30" t="s">
        <v>24</v>
      </c>
      <c r="H19" s="36"/>
      <c r="I19" s="36"/>
      <c r="J19" s="40"/>
      <c r="K19" s="36" t="s">
        <v>307</v>
      </c>
      <c r="L19" s="36" t="s">
        <v>244</v>
      </c>
    </row>
    <row r="20" spans="1:12" s="38" customFormat="1" ht="57.6" customHeight="1" x14ac:dyDescent="0.25">
      <c r="A20" s="27">
        <v>14</v>
      </c>
      <c r="B20" s="29" t="s">
        <v>329</v>
      </c>
      <c r="C20" s="41" t="s">
        <v>167</v>
      </c>
      <c r="D20" s="29" t="s">
        <v>168</v>
      </c>
      <c r="E20" s="35">
        <v>6386.5546218487398</v>
      </c>
      <c r="F20" s="35">
        <f t="shared" si="0"/>
        <v>7600</v>
      </c>
      <c r="G20" s="30" t="s">
        <v>24</v>
      </c>
      <c r="H20" s="36"/>
      <c r="I20" s="36"/>
      <c r="J20" s="40"/>
      <c r="K20" s="36" t="s">
        <v>307</v>
      </c>
      <c r="L20" s="36" t="s">
        <v>244</v>
      </c>
    </row>
    <row r="21" spans="1:12" s="38" customFormat="1" ht="57.6" customHeight="1" x14ac:dyDescent="0.25">
      <c r="A21" s="27">
        <v>15</v>
      </c>
      <c r="B21" s="29" t="s">
        <v>159</v>
      </c>
      <c r="C21" s="41" t="s">
        <v>160</v>
      </c>
      <c r="D21" s="29" t="s">
        <v>161</v>
      </c>
      <c r="E21" s="35">
        <v>1008.4033613445379</v>
      </c>
      <c r="F21" s="35">
        <f t="shared" si="0"/>
        <v>1200</v>
      </c>
      <c r="G21" s="30" t="s">
        <v>24</v>
      </c>
      <c r="H21" s="36"/>
      <c r="I21" s="36"/>
      <c r="J21" s="40"/>
      <c r="K21" s="36" t="s">
        <v>307</v>
      </c>
      <c r="L21" s="36" t="s">
        <v>244</v>
      </c>
    </row>
    <row r="22" spans="1:12" s="38" customFormat="1" ht="75" customHeight="1" x14ac:dyDescent="0.25">
      <c r="A22" s="27">
        <v>16</v>
      </c>
      <c r="B22" s="29" t="s">
        <v>239</v>
      </c>
      <c r="C22" s="41" t="s">
        <v>237</v>
      </c>
      <c r="D22" s="29" t="s">
        <v>238</v>
      </c>
      <c r="E22" s="35">
        <v>25294.117647058825</v>
      </c>
      <c r="F22" s="35">
        <f t="shared" si="0"/>
        <v>30100</v>
      </c>
      <c r="G22" s="30" t="s">
        <v>24</v>
      </c>
      <c r="H22" s="36"/>
      <c r="I22" s="36"/>
      <c r="J22" s="40"/>
      <c r="K22" s="36" t="s">
        <v>307</v>
      </c>
      <c r="L22" s="36" t="s">
        <v>244</v>
      </c>
    </row>
    <row r="23" spans="1:12" s="38" customFormat="1" ht="75.599999999999994" customHeight="1" x14ac:dyDescent="0.25">
      <c r="A23" s="27">
        <v>17</v>
      </c>
      <c r="B23" s="29" t="s">
        <v>139</v>
      </c>
      <c r="C23" s="41" t="s">
        <v>236</v>
      </c>
      <c r="D23" s="29" t="s">
        <v>235</v>
      </c>
      <c r="E23" s="35">
        <v>3361.3445378151264</v>
      </c>
      <c r="F23" s="35">
        <f t="shared" si="0"/>
        <v>4000</v>
      </c>
      <c r="G23" s="30" t="s">
        <v>24</v>
      </c>
      <c r="H23" s="36"/>
      <c r="I23" s="36"/>
      <c r="J23" s="40"/>
      <c r="K23" s="36" t="s">
        <v>307</v>
      </c>
      <c r="L23" s="36" t="s">
        <v>244</v>
      </c>
    </row>
    <row r="24" spans="1:12" s="38" customFormat="1" ht="58.8" customHeight="1" x14ac:dyDescent="0.25">
      <c r="A24" s="27">
        <v>18</v>
      </c>
      <c r="B24" s="29" t="s">
        <v>182</v>
      </c>
      <c r="C24" s="41" t="s">
        <v>188</v>
      </c>
      <c r="D24" s="29" t="s">
        <v>189</v>
      </c>
      <c r="E24" s="35">
        <v>42.016806722689076</v>
      </c>
      <c r="F24" s="35">
        <f t="shared" si="0"/>
        <v>50</v>
      </c>
      <c r="G24" s="30" t="s">
        <v>24</v>
      </c>
      <c r="H24" s="36"/>
      <c r="I24" s="36"/>
      <c r="J24" s="40"/>
      <c r="K24" s="36" t="s">
        <v>307</v>
      </c>
      <c r="L24" s="36" t="s">
        <v>244</v>
      </c>
    </row>
    <row r="25" spans="1:12" s="38" customFormat="1" ht="60" customHeight="1" x14ac:dyDescent="0.25">
      <c r="A25" s="27">
        <v>19</v>
      </c>
      <c r="B25" s="29" t="s">
        <v>179</v>
      </c>
      <c r="C25" s="41" t="s">
        <v>186</v>
      </c>
      <c r="D25" s="29" t="s">
        <v>187</v>
      </c>
      <c r="E25" s="35">
        <v>4201.680672268908</v>
      </c>
      <c r="F25" s="35">
        <f t="shared" si="0"/>
        <v>5000</v>
      </c>
      <c r="G25" s="30" t="s">
        <v>24</v>
      </c>
      <c r="H25" s="36"/>
      <c r="I25" s="36"/>
      <c r="J25" s="40"/>
      <c r="K25" s="36" t="s">
        <v>307</v>
      </c>
      <c r="L25" s="36" t="s">
        <v>244</v>
      </c>
    </row>
    <row r="26" spans="1:12" s="38" customFormat="1" ht="64.2" customHeight="1" x14ac:dyDescent="0.25">
      <c r="A26" s="27">
        <v>20</v>
      </c>
      <c r="B26" s="29" t="s">
        <v>180</v>
      </c>
      <c r="C26" s="41" t="s">
        <v>186</v>
      </c>
      <c r="D26" s="29" t="s">
        <v>187</v>
      </c>
      <c r="E26" s="35">
        <v>22689.0756302521</v>
      </c>
      <c r="F26" s="35">
        <f t="shared" si="0"/>
        <v>27000</v>
      </c>
      <c r="G26" s="30" t="s">
        <v>24</v>
      </c>
      <c r="H26" s="36"/>
      <c r="I26" s="36"/>
      <c r="J26" s="40"/>
      <c r="K26" s="36" t="s">
        <v>307</v>
      </c>
      <c r="L26" s="36" t="s">
        <v>244</v>
      </c>
    </row>
    <row r="27" spans="1:12" s="38" customFormat="1" ht="67.8" customHeight="1" x14ac:dyDescent="0.25">
      <c r="A27" s="27">
        <v>21</v>
      </c>
      <c r="B27" s="29" t="s">
        <v>241</v>
      </c>
      <c r="C27" s="41" t="s">
        <v>162</v>
      </c>
      <c r="D27" s="29" t="s">
        <v>163</v>
      </c>
      <c r="E27" s="35">
        <v>67647.058823529413</v>
      </c>
      <c r="F27" s="35">
        <f t="shared" si="0"/>
        <v>80500</v>
      </c>
      <c r="G27" s="30" t="s">
        <v>24</v>
      </c>
      <c r="H27" s="36"/>
      <c r="I27" s="36"/>
      <c r="J27" s="40"/>
      <c r="K27" s="36" t="s">
        <v>307</v>
      </c>
      <c r="L27" s="36" t="s">
        <v>244</v>
      </c>
    </row>
    <row r="28" spans="1:12" s="38" customFormat="1" ht="52.8" customHeight="1" x14ac:dyDescent="0.25">
      <c r="A28" s="27">
        <v>22</v>
      </c>
      <c r="B28" s="29" t="s">
        <v>328</v>
      </c>
      <c r="C28" s="41" t="s">
        <v>157</v>
      </c>
      <c r="D28" s="29" t="s">
        <v>158</v>
      </c>
      <c r="E28" s="35">
        <v>420.1680672268908</v>
      </c>
      <c r="F28" s="35">
        <f t="shared" si="0"/>
        <v>500</v>
      </c>
      <c r="G28" s="30" t="s">
        <v>24</v>
      </c>
      <c r="H28" s="36"/>
      <c r="I28" s="36"/>
      <c r="J28" s="34"/>
      <c r="K28" s="36" t="s">
        <v>307</v>
      </c>
      <c r="L28" s="36" t="s">
        <v>244</v>
      </c>
    </row>
    <row r="29" spans="1:12" s="38" customFormat="1" ht="94.8" customHeight="1" x14ac:dyDescent="0.25">
      <c r="A29" s="27">
        <v>23</v>
      </c>
      <c r="B29" s="29" t="s">
        <v>233</v>
      </c>
      <c r="C29" s="41" t="s">
        <v>130</v>
      </c>
      <c r="D29" s="29" t="s">
        <v>131</v>
      </c>
      <c r="E29" s="35">
        <v>44033.613445378156</v>
      </c>
      <c r="F29" s="35">
        <f t="shared" si="0"/>
        <v>52400</v>
      </c>
      <c r="G29" s="30" t="s">
        <v>234</v>
      </c>
      <c r="H29" s="36"/>
      <c r="I29" s="36"/>
      <c r="J29" s="40"/>
      <c r="K29" s="36" t="s">
        <v>307</v>
      </c>
      <c r="L29" s="36" t="s">
        <v>244</v>
      </c>
    </row>
    <row r="30" spans="1:12" s="38" customFormat="1" ht="66.599999999999994" customHeight="1" x14ac:dyDescent="0.25">
      <c r="A30" s="27">
        <v>24</v>
      </c>
      <c r="B30" s="29" t="s">
        <v>213</v>
      </c>
      <c r="C30" s="41" t="s">
        <v>111</v>
      </c>
      <c r="D30" s="29" t="s">
        <v>112</v>
      </c>
      <c r="E30" s="35">
        <v>58823.53</v>
      </c>
      <c r="F30" s="35">
        <f t="shared" si="0"/>
        <v>70000.00069999999</v>
      </c>
      <c r="G30" s="30" t="s">
        <v>48</v>
      </c>
      <c r="H30" s="36"/>
      <c r="I30" s="36"/>
      <c r="J30" s="40"/>
      <c r="K30" s="36" t="s">
        <v>307</v>
      </c>
      <c r="L30" s="36" t="s">
        <v>244</v>
      </c>
    </row>
    <row r="31" spans="1:12" s="38" customFormat="1" ht="60.6" customHeight="1" x14ac:dyDescent="0.25">
      <c r="A31" s="27">
        <v>25</v>
      </c>
      <c r="B31" s="29" t="s">
        <v>45</v>
      </c>
      <c r="C31" s="41" t="s">
        <v>46</v>
      </c>
      <c r="D31" s="29" t="s">
        <v>47</v>
      </c>
      <c r="E31" s="35">
        <v>756.30252100840335</v>
      </c>
      <c r="F31" s="35">
        <f t="shared" si="0"/>
        <v>899.99999999999989</v>
      </c>
      <c r="G31" s="30" t="s">
        <v>48</v>
      </c>
      <c r="H31" s="36"/>
      <c r="I31" s="36"/>
      <c r="J31" s="40"/>
      <c r="K31" s="36" t="s">
        <v>307</v>
      </c>
      <c r="L31" s="36" t="s">
        <v>244</v>
      </c>
    </row>
    <row r="32" spans="1:12" s="38" customFormat="1" ht="58.8" customHeight="1" x14ac:dyDescent="0.25">
      <c r="A32" s="27">
        <v>26</v>
      </c>
      <c r="B32" s="29" t="s">
        <v>85</v>
      </c>
      <c r="C32" s="41" t="s">
        <v>86</v>
      </c>
      <c r="D32" s="29" t="s">
        <v>87</v>
      </c>
      <c r="E32" s="35">
        <v>1890.7563025210086</v>
      </c>
      <c r="F32" s="35">
        <f t="shared" si="0"/>
        <v>2250</v>
      </c>
      <c r="G32" s="30" t="s">
        <v>48</v>
      </c>
      <c r="H32" s="36"/>
      <c r="I32" s="36"/>
      <c r="J32" s="40"/>
      <c r="K32" s="36" t="s">
        <v>307</v>
      </c>
      <c r="L32" s="36" t="s">
        <v>244</v>
      </c>
    </row>
    <row r="33" spans="1:12" s="38" customFormat="1" ht="60.6" customHeight="1" x14ac:dyDescent="0.25">
      <c r="A33" s="27">
        <v>27</v>
      </c>
      <c r="B33" s="29" t="s">
        <v>88</v>
      </c>
      <c r="C33" s="41" t="s">
        <v>89</v>
      </c>
      <c r="D33" s="29" t="s">
        <v>90</v>
      </c>
      <c r="E33" s="35">
        <v>731.09243697478996</v>
      </c>
      <c r="F33" s="35">
        <f t="shared" si="0"/>
        <v>870</v>
      </c>
      <c r="G33" s="30" t="s">
        <v>48</v>
      </c>
      <c r="H33" s="36"/>
      <c r="I33" s="36"/>
      <c r="J33" s="40"/>
      <c r="K33" s="36" t="s">
        <v>307</v>
      </c>
      <c r="L33" s="36" t="s">
        <v>244</v>
      </c>
    </row>
    <row r="34" spans="1:12" s="38" customFormat="1" ht="61.8" customHeight="1" x14ac:dyDescent="0.25">
      <c r="A34" s="27">
        <v>28</v>
      </c>
      <c r="B34" s="28" t="s">
        <v>216</v>
      </c>
      <c r="C34" s="42" t="s">
        <v>177</v>
      </c>
      <c r="D34" s="31" t="s">
        <v>176</v>
      </c>
      <c r="E34" s="35">
        <v>37689.075630252104</v>
      </c>
      <c r="F34" s="35">
        <f t="shared" si="0"/>
        <v>44850</v>
      </c>
      <c r="G34" s="30" t="s">
        <v>48</v>
      </c>
      <c r="H34" s="36"/>
      <c r="I34" s="36"/>
      <c r="J34" s="40"/>
      <c r="K34" s="36" t="s">
        <v>307</v>
      </c>
      <c r="L34" s="36" t="s">
        <v>244</v>
      </c>
    </row>
    <row r="35" spans="1:12" s="38" customFormat="1" ht="57" customHeight="1" x14ac:dyDescent="0.25">
      <c r="A35" s="27">
        <v>29</v>
      </c>
      <c r="B35" s="29" t="s">
        <v>69</v>
      </c>
      <c r="C35" s="41" t="s">
        <v>70</v>
      </c>
      <c r="D35" s="29" t="s">
        <v>71</v>
      </c>
      <c r="E35" s="35">
        <v>3327.7310924369749</v>
      </c>
      <c r="F35" s="35">
        <f t="shared" si="0"/>
        <v>3960</v>
      </c>
      <c r="G35" s="37" t="s">
        <v>48</v>
      </c>
      <c r="H35" s="36"/>
      <c r="I35" s="36"/>
      <c r="J35" s="40"/>
      <c r="K35" s="36" t="s">
        <v>307</v>
      </c>
      <c r="L35" s="36" t="s">
        <v>244</v>
      </c>
    </row>
    <row r="36" spans="1:12" s="38" customFormat="1" ht="58.2" customHeight="1" x14ac:dyDescent="0.25">
      <c r="A36" s="27">
        <v>30</v>
      </c>
      <c r="B36" s="29" t="s">
        <v>91</v>
      </c>
      <c r="C36" s="41" t="s">
        <v>92</v>
      </c>
      <c r="D36" s="29" t="s">
        <v>93</v>
      </c>
      <c r="E36" s="35">
        <v>1420.1680672268908</v>
      </c>
      <c r="F36" s="35">
        <f t="shared" si="0"/>
        <v>1690</v>
      </c>
      <c r="G36" s="30" t="s">
        <v>48</v>
      </c>
      <c r="H36" s="36"/>
      <c r="I36" s="36"/>
      <c r="J36" s="40"/>
      <c r="K36" s="36" t="s">
        <v>307</v>
      </c>
      <c r="L36" s="36" t="s">
        <v>244</v>
      </c>
    </row>
    <row r="37" spans="1:12" s="38" customFormat="1" ht="62.4" customHeight="1" x14ac:dyDescent="0.25">
      <c r="A37" s="27">
        <v>31</v>
      </c>
      <c r="B37" s="29" t="s">
        <v>125</v>
      </c>
      <c r="C37" s="41" t="s">
        <v>126</v>
      </c>
      <c r="D37" s="29" t="s">
        <v>127</v>
      </c>
      <c r="E37" s="35">
        <v>1260.5042016806724</v>
      </c>
      <c r="F37" s="35">
        <f t="shared" si="0"/>
        <v>1500</v>
      </c>
      <c r="G37" s="30" t="s">
        <v>48</v>
      </c>
      <c r="H37" s="36"/>
      <c r="I37" s="36"/>
      <c r="J37" s="40"/>
      <c r="K37" s="36" t="s">
        <v>307</v>
      </c>
      <c r="L37" s="36" t="s">
        <v>244</v>
      </c>
    </row>
    <row r="38" spans="1:12" s="38" customFormat="1" ht="63.6" customHeight="1" x14ac:dyDescent="0.25">
      <c r="A38" s="27">
        <v>32</v>
      </c>
      <c r="B38" s="29" t="s">
        <v>225</v>
      </c>
      <c r="C38" s="41" t="s">
        <v>148</v>
      </c>
      <c r="D38" s="29" t="s">
        <v>149</v>
      </c>
      <c r="E38" s="35">
        <v>12605.042016806725</v>
      </c>
      <c r="F38" s="35">
        <f t="shared" si="0"/>
        <v>15000.000000000002</v>
      </c>
      <c r="G38" s="30" t="s">
        <v>48</v>
      </c>
      <c r="H38" s="36"/>
      <c r="I38" s="36"/>
      <c r="J38" s="40"/>
      <c r="K38" s="36" t="s">
        <v>307</v>
      </c>
      <c r="L38" s="36" t="s">
        <v>244</v>
      </c>
    </row>
    <row r="39" spans="1:12" s="38" customFormat="1" ht="58.8" customHeight="1" x14ac:dyDescent="0.25">
      <c r="A39" s="27">
        <v>33</v>
      </c>
      <c r="B39" s="29" t="s">
        <v>102</v>
      </c>
      <c r="C39" s="41" t="s">
        <v>100</v>
      </c>
      <c r="D39" s="29" t="s">
        <v>101</v>
      </c>
      <c r="E39" s="35">
        <v>11344.537815126052</v>
      </c>
      <c r="F39" s="35">
        <f t="shared" ref="F39:F70" si="1">E39*1.19</f>
        <v>13500.000000000002</v>
      </c>
      <c r="G39" s="30" t="s">
        <v>48</v>
      </c>
      <c r="H39" s="36"/>
      <c r="I39" s="36"/>
      <c r="J39" s="40"/>
      <c r="K39" s="36" t="s">
        <v>307</v>
      </c>
      <c r="L39" s="36" t="s">
        <v>244</v>
      </c>
    </row>
    <row r="40" spans="1:12" s="38" customFormat="1" ht="43.2" x14ac:dyDescent="0.25">
      <c r="A40" s="27">
        <v>34</v>
      </c>
      <c r="B40" s="29" t="s">
        <v>231</v>
      </c>
      <c r="C40" s="41" t="s">
        <v>169</v>
      </c>
      <c r="D40" s="29" t="s">
        <v>170</v>
      </c>
      <c r="E40" s="35">
        <v>111246.21848739497</v>
      </c>
      <c r="F40" s="35">
        <f t="shared" si="1"/>
        <v>132383</v>
      </c>
      <c r="G40" s="30" t="s">
        <v>48</v>
      </c>
      <c r="H40" s="36"/>
      <c r="I40" s="36"/>
      <c r="J40" s="40"/>
      <c r="K40" s="36" t="s">
        <v>307</v>
      </c>
      <c r="L40" s="36" t="s">
        <v>244</v>
      </c>
    </row>
    <row r="41" spans="1:12" s="38" customFormat="1" ht="43.2" x14ac:dyDescent="0.25">
      <c r="A41" s="27">
        <v>35</v>
      </c>
      <c r="B41" s="29" t="s">
        <v>232</v>
      </c>
      <c r="C41" s="41" t="s">
        <v>171</v>
      </c>
      <c r="D41" s="29" t="s">
        <v>172</v>
      </c>
      <c r="E41" s="35">
        <v>209.24369747899161</v>
      </c>
      <c r="F41" s="35">
        <f t="shared" si="1"/>
        <v>249</v>
      </c>
      <c r="G41" s="30" t="s">
        <v>48</v>
      </c>
      <c r="H41" s="36"/>
      <c r="I41" s="36"/>
      <c r="J41" s="40"/>
      <c r="K41" s="36" t="s">
        <v>307</v>
      </c>
      <c r="L41" s="36" t="s">
        <v>244</v>
      </c>
    </row>
    <row r="42" spans="1:12" s="38" customFormat="1" ht="102" customHeight="1" x14ac:dyDescent="0.25">
      <c r="A42" s="27">
        <v>36</v>
      </c>
      <c r="B42" s="29" t="s">
        <v>132</v>
      </c>
      <c r="C42" s="41" t="s">
        <v>130</v>
      </c>
      <c r="D42" s="29" t="s">
        <v>131</v>
      </c>
      <c r="E42" s="35">
        <v>75630.252100840342</v>
      </c>
      <c r="F42" s="35">
        <f t="shared" si="1"/>
        <v>90000</v>
      </c>
      <c r="G42" s="30" t="s">
        <v>48</v>
      </c>
      <c r="H42" s="36"/>
      <c r="I42" s="36"/>
      <c r="J42" s="40"/>
      <c r="K42" s="36" t="s">
        <v>307</v>
      </c>
      <c r="L42" s="36" t="s">
        <v>244</v>
      </c>
    </row>
    <row r="43" spans="1:12" s="38" customFormat="1" ht="66" customHeight="1" x14ac:dyDescent="0.25">
      <c r="A43" s="27">
        <v>37</v>
      </c>
      <c r="B43" s="29" t="s">
        <v>333</v>
      </c>
      <c r="C43" s="41" t="s">
        <v>332</v>
      </c>
      <c r="D43" s="29" t="s">
        <v>240</v>
      </c>
      <c r="E43" s="35">
        <v>1680.6722689075632</v>
      </c>
      <c r="F43" s="35">
        <f t="shared" si="1"/>
        <v>2000</v>
      </c>
      <c r="G43" s="30" t="s">
        <v>48</v>
      </c>
      <c r="H43" s="36"/>
      <c r="I43" s="36"/>
      <c r="J43" s="40"/>
      <c r="K43" s="36" t="s">
        <v>307</v>
      </c>
      <c r="L43" s="36" t="s">
        <v>244</v>
      </c>
    </row>
    <row r="44" spans="1:12" s="38" customFormat="1" ht="51" customHeight="1" x14ac:dyDescent="0.25">
      <c r="A44" s="27">
        <v>38</v>
      </c>
      <c r="B44" s="29" t="s">
        <v>242</v>
      </c>
      <c r="C44" s="41" t="s">
        <v>334</v>
      </c>
      <c r="D44" s="29" t="s">
        <v>178</v>
      </c>
      <c r="E44" s="35">
        <v>86630.252100840342</v>
      </c>
      <c r="F44" s="35">
        <f t="shared" si="1"/>
        <v>103090</v>
      </c>
      <c r="G44" s="30" t="s">
        <v>48</v>
      </c>
      <c r="H44" s="36"/>
      <c r="I44" s="36"/>
      <c r="J44" s="34"/>
      <c r="K44" s="36" t="s">
        <v>307</v>
      </c>
      <c r="L44" s="36" t="s">
        <v>244</v>
      </c>
    </row>
    <row r="45" spans="1:12" s="38" customFormat="1" ht="54.6" customHeight="1" x14ac:dyDescent="0.25">
      <c r="A45" s="27">
        <v>39</v>
      </c>
      <c r="B45" s="29" t="s">
        <v>256</v>
      </c>
      <c r="C45" s="41" t="s">
        <v>128</v>
      </c>
      <c r="D45" s="29" t="s">
        <v>129</v>
      </c>
      <c r="E45" s="35">
        <v>118487.3949579832</v>
      </c>
      <c r="F45" s="35">
        <f t="shared" si="1"/>
        <v>141000</v>
      </c>
      <c r="G45" s="30" t="s">
        <v>227</v>
      </c>
      <c r="H45" s="36"/>
      <c r="I45" s="36"/>
      <c r="J45" s="40"/>
      <c r="K45" s="36" t="s">
        <v>307</v>
      </c>
      <c r="L45" s="36" t="s">
        <v>244</v>
      </c>
    </row>
    <row r="46" spans="1:12" s="38" customFormat="1" ht="50.4" customHeight="1" x14ac:dyDescent="0.25">
      <c r="A46" s="27">
        <v>40</v>
      </c>
      <c r="B46" s="29" t="s">
        <v>195</v>
      </c>
      <c r="C46" s="41" t="s">
        <v>194</v>
      </c>
      <c r="D46" s="29" t="s">
        <v>195</v>
      </c>
      <c r="E46" s="35">
        <v>10823.529411764706</v>
      </c>
      <c r="F46" s="35">
        <f t="shared" si="1"/>
        <v>12880</v>
      </c>
      <c r="G46" s="30" t="s">
        <v>219</v>
      </c>
      <c r="H46" s="36"/>
      <c r="I46" s="36"/>
      <c r="J46" s="40"/>
      <c r="K46" s="36" t="s">
        <v>307</v>
      </c>
      <c r="L46" s="36" t="s">
        <v>244</v>
      </c>
    </row>
    <row r="47" spans="1:12" s="38" customFormat="1" ht="45.6" customHeight="1" x14ac:dyDescent="0.25">
      <c r="A47" s="27">
        <v>41</v>
      </c>
      <c r="B47" s="29" t="s">
        <v>108</v>
      </c>
      <c r="C47" s="41" t="s">
        <v>109</v>
      </c>
      <c r="D47" s="29" t="s">
        <v>110</v>
      </c>
      <c r="E47" s="35">
        <v>1512.6050420168067</v>
      </c>
      <c r="F47" s="35">
        <f t="shared" si="1"/>
        <v>1799.9999999999998</v>
      </c>
      <c r="G47" s="30" t="s">
        <v>107</v>
      </c>
      <c r="H47" s="36"/>
      <c r="I47" s="36"/>
      <c r="J47" s="34"/>
      <c r="K47" s="36" t="s">
        <v>307</v>
      </c>
      <c r="L47" s="36" t="s">
        <v>244</v>
      </c>
    </row>
    <row r="48" spans="1:12" s="38" customFormat="1" ht="66" customHeight="1" x14ac:dyDescent="0.25">
      <c r="A48" s="27">
        <v>42</v>
      </c>
      <c r="B48" s="29" t="s">
        <v>210</v>
      </c>
      <c r="C48" s="41" t="s">
        <v>211</v>
      </c>
      <c r="D48" s="29" t="s">
        <v>212</v>
      </c>
      <c r="E48" s="35">
        <v>22035.29</v>
      </c>
      <c r="F48" s="35">
        <f t="shared" si="1"/>
        <v>26221.9951</v>
      </c>
      <c r="G48" s="30" t="s">
        <v>107</v>
      </c>
      <c r="H48" s="36"/>
      <c r="I48" s="36"/>
      <c r="J48" s="40"/>
      <c r="K48" s="36" t="s">
        <v>307</v>
      </c>
      <c r="L48" s="36" t="s">
        <v>244</v>
      </c>
    </row>
    <row r="49" spans="1:12" s="38" customFormat="1" ht="47.4" customHeight="1" x14ac:dyDescent="0.25">
      <c r="A49" s="27">
        <v>43</v>
      </c>
      <c r="B49" s="29" t="s">
        <v>226</v>
      </c>
      <c r="C49" s="41" t="s">
        <v>33</v>
      </c>
      <c r="D49" s="29" t="s">
        <v>34</v>
      </c>
      <c r="E49" s="35">
        <v>421260.50689075637</v>
      </c>
      <c r="F49" s="35">
        <f t="shared" si="1"/>
        <v>501300.00320000004</v>
      </c>
      <c r="G49" s="30" t="s">
        <v>107</v>
      </c>
      <c r="H49" s="36"/>
      <c r="I49" s="36"/>
      <c r="J49" s="40"/>
      <c r="K49" s="36" t="s">
        <v>307</v>
      </c>
      <c r="L49" s="36" t="s">
        <v>244</v>
      </c>
    </row>
    <row r="50" spans="1:12" s="38" customFormat="1" ht="48.6" customHeight="1" x14ac:dyDescent="0.25">
      <c r="A50" s="27">
        <v>44</v>
      </c>
      <c r="B50" s="29" t="s">
        <v>215</v>
      </c>
      <c r="C50" s="41" t="s">
        <v>116</v>
      </c>
      <c r="D50" s="29" t="s">
        <v>117</v>
      </c>
      <c r="E50" s="35">
        <v>12184.873949579833</v>
      </c>
      <c r="F50" s="35">
        <f t="shared" si="1"/>
        <v>14500</v>
      </c>
      <c r="G50" s="30" t="s">
        <v>20</v>
      </c>
      <c r="H50" s="36"/>
      <c r="I50" s="36"/>
      <c r="J50" s="40"/>
      <c r="K50" s="36" t="s">
        <v>307</v>
      </c>
      <c r="L50" s="36" t="s">
        <v>244</v>
      </c>
    </row>
    <row r="51" spans="1:12" s="38" customFormat="1" ht="48.6" customHeight="1" x14ac:dyDescent="0.25">
      <c r="A51" s="27">
        <v>45</v>
      </c>
      <c r="B51" s="29" t="s">
        <v>118</v>
      </c>
      <c r="C51" s="41" t="s">
        <v>119</v>
      </c>
      <c r="D51" s="29" t="s">
        <v>120</v>
      </c>
      <c r="E51" s="35">
        <v>25210.084033613446</v>
      </c>
      <c r="F51" s="35">
        <f t="shared" si="1"/>
        <v>30000</v>
      </c>
      <c r="G51" s="30" t="s">
        <v>20</v>
      </c>
      <c r="H51" s="36"/>
      <c r="I51" s="36"/>
      <c r="J51" s="40"/>
      <c r="K51" s="36" t="s">
        <v>307</v>
      </c>
      <c r="L51" s="36" t="s">
        <v>244</v>
      </c>
    </row>
    <row r="52" spans="1:12" s="38" customFormat="1" ht="52.95" customHeight="1" x14ac:dyDescent="0.25">
      <c r="A52" s="27">
        <v>46</v>
      </c>
      <c r="B52" s="29" t="s">
        <v>203</v>
      </c>
      <c r="C52" s="41" t="s">
        <v>75</v>
      </c>
      <c r="D52" s="29" t="s">
        <v>76</v>
      </c>
      <c r="E52" s="35">
        <v>4789.92</v>
      </c>
      <c r="F52" s="35">
        <f t="shared" si="1"/>
        <v>5700.0047999999997</v>
      </c>
      <c r="G52" s="30" t="s">
        <v>20</v>
      </c>
      <c r="H52" s="36"/>
      <c r="I52" s="36"/>
      <c r="J52" s="40"/>
      <c r="K52" s="36" t="s">
        <v>307</v>
      </c>
      <c r="L52" s="36" t="s">
        <v>244</v>
      </c>
    </row>
    <row r="53" spans="1:12" s="38" customFormat="1" ht="49.2" customHeight="1" x14ac:dyDescent="0.25">
      <c r="A53" s="27">
        <v>47</v>
      </c>
      <c r="B53" s="29" t="s">
        <v>77</v>
      </c>
      <c r="C53" s="42" t="s">
        <v>78</v>
      </c>
      <c r="D53" s="31" t="s">
        <v>79</v>
      </c>
      <c r="E53" s="35">
        <v>1680.6722689075632</v>
      </c>
      <c r="F53" s="35">
        <f t="shared" si="1"/>
        <v>2000</v>
      </c>
      <c r="G53" s="30" t="s">
        <v>20</v>
      </c>
      <c r="H53" s="36"/>
      <c r="I53" s="36"/>
      <c r="J53" s="40"/>
      <c r="K53" s="36" t="s">
        <v>307</v>
      </c>
      <c r="L53" s="36" t="s">
        <v>244</v>
      </c>
    </row>
    <row r="54" spans="1:12" s="38" customFormat="1" ht="48.6" customHeight="1" x14ac:dyDescent="0.25">
      <c r="A54" s="27">
        <v>48</v>
      </c>
      <c r="B54" s="29" t="s">
        <v>82</v>
      </c>
      <c r="C54" s="41" t="s">
        <v>83</v>
      </c>
      <c r="D54" s="29" t="s">
        <v>84</v>
      </c>
      <c r="E54" s="35">
        <v>3361.3445378151264</v>
      </c>
      <c r="F54" s="35">
        <f t="shared" si="1"/>
        <v>4000</v>
      </c>
      <c r="G54" s="30" t="s">
        <v>20</v>
      </c>
      <c r="H54" s="36"/>
      <c r="I54" s="36"/>
      <c r="J54" s="40"/>
      <c r="K54" s="36" t="s">
        <v>307</v>
      </c>
      <c r="L54" s="36" t="s">
        <v>244</v>
      </c>
    </row>
    <row r="55" spans="1:12" s="38" customFormat="1" ht="50.4" customHeight="1" x14ac:dyDescent="0.25">
      <c r="A55" s="27">
        <v>49</v>
      </c>
      <c r="B55" s="29" t="s">
        <v>245</v>
      </c>
      <c r="C55" s="41" t="s">
        <v>103</v>
      </c>
      <c r="D55" s="29" t="s">
        <v>104</v>
      </c>
      <c r="E55" s="35">
        <v>2016.8067226890757</v>
      </c>
      <c r="F55" s="35">
        <f t="shared" si="1"/>
        <v>2400</v>
      </c>
      <c r="G55" s="30" t="s">
        <v>20</v>
      </c>
      <c r="H55" s="36"/>
      <c r="I55" s="36"/>
      <c r="J55" s="40"/>
      <c r="K55" s="36" t="s">
        <v>307</v>
      </c>
      <c r="L55" s="36" t="s">
        <v>244</v>
      </c>
    </row>
    <row r="56" spans="1:12" s="38" customFormat="1" ht="51.6" customHeight="1" x14ac:dyDescent="0.25">
      <c r="A56" s="27">
        <v>50</v>
      </c>
      <c r="B56" s="29" t="s">
        <v>97</v>
      </c>
      <c r="C56" s="41" t="s">
        <v>98</v>
      </c>
      <c r="D56" s="29" t="s">
        <v>99</v>
      </c>
      <c r="E56" s="35">
        <v>1260.5042016806724</v>
      </c>
      <c r="F56" s="35">
        <f t="shared" si="1"/>
        <v>1500</v>
      </c>
      <c r="G56" s="30" t="s">
        <v>20</v>
      </c>
      <c r="H56" s="36"/>
      <c r="I56" s="36"/>
      <c r="J56" s="40"/>
      <c r="K56" s="36" t="s">
        <v>307</v>
      </c>
      <c r="L56" s="36" t="s">
        <v>244</v>
      </c>
    </row>
    <row r="57" spans="1:12" s="38" customFormat="1" ht="49.2" customHeight="1" x14ac:dyDescent="0.25">
      <c r="A57" s="27">
        <v>51</v>
      </c>
      <c r="B57" s="29" t="s">
        <v>185</v>
      </c>
      <c r="C57" s="41" t="s">
        <v>192</v>
      </c>
      <c r="D57" s="29" t="s">
        <v>193</v>
      </c>
      <c r="E57" s="35">
        <v>840.3361344537816</v>
      </c>
      <c r="F57" s="35">
        <f t="shared" si="1"/>
        <v>1000</v>
      </c>
      <c r="G57" s="30" t="s">
        <v>20</v>
      </c>
      <c r="H57" s="36"/>
      <c r="I57" s="36"/>
      <c r="J57" s="40"/>
      <c r="K57" s="36" t="s">
        <v>307</v>
      </c>
      <c r="L57" s="36" t="s">
        <v>244</v>
      </c>
    </row>
    <row r="58" spans="1:12" s="38" customFormat="1" ht="49.2" customHeight="1" x14ac:dyDescent="0.25">
      <c r="A58" s="27">
        <v>52</v>
      </c>
      <c r="B58" s="29" t="s">
        <v>217</v>
      </c>
      <c r="C58" s="41" t="s">
        <v>196</v>
      </c>
      <c r="D58" s="29" t="s">
        <v>197</v>
      </c>
      <c r="E58" s="35">
        <v>6302.5210084033624</v>
      </c>
      <c r="F58" s="35">
        <f t="shared" si="1"/>
        <v>7500.0000000000009</v>
      </c>
      <c r="G58" s="30" t="s">
        <v>20</v>
      </c>
      <c r="H58" s="36"/>
      <c r="I58" s="36"/>
      <c r="J58" s="40"/>
      <c r="K58" s="36" t="s">
        <v>307</v>
      </c>
      <c r="L58" s="36" t="s">
        <v>244</v>
      </c>
    </row>
    <row r="59" spans="1:12" s="38" customFormat="1" ht="47.4" customHeight="1" x14ac:dyDescent="0.25">
      <c r="A59" s="27">
        <v>53</v>
      </c>
      <c r="B59" s="29" t="s">
        <v>94</v>
      </c>
      <c r="C59" s="41" t="s">
        <v>95</v>
      </c>
      <c r="D59" s="29" t="s">
        <v>96</v>
      </c>
      <c r="E59" s="35">
        <v>840.3361344537816</v>
      </c>
      <c r="F59" s="35">
        <f t="shared" si="1"/>
        <v>1000</v>
      </c>
      <c r="G59" s="30" t="s">
        <v>20</v>
      </c>
      <c r="H59" s="36"/>
      <c r="I59" s="36"/>
      <c r="J59" s="40"/>
      <c r="K59" s="36" t="s">
        <v>307</v>
      </c>
      <c r="L59" s="36" t="s">
        <v>244</v>
      </c>
    </row>
    <row r="60" spans="1:12" s="38" customFormat="1" ht="46.95" customHeight="1" x14ac:dyDescent="0.25">
      <c r="A60" s="27">
        <v>54</v>
      </c>
      <c r="B60" s="29" t="s">
        <v>218</v>
      </c>
      <c r="C60" s="41" t="s">
        <v>143</v>
      </c>
      <c r="D60" s="29" t="s">
        <v>144</v>
      </c>
      <c r="E60" s="35">
        <v>7176.4705882352946</v>
      </c>
      <c r="F60" s="35">
        <f t="shared" si="1"/>
        <v>8540</v>
      </c>
      <c r="G60" s="30" t="s">
        <v>20</v>
      </c>
      <c r="H60" s="36"/>
      <c r="I60" s="36"/>
      <c r="J60" s="40"/>
      <c r="K60" s="36" t="s">
        <v>307</v>
      </c>
      <c r="L60" s="36" t="s">
        <v>244</v>
      </c>
    </row>
    <row r="61" spans="1:12" s="38" customFormat="1" ht="46.95" customHeight="1" x14ac:dyDescent="0.25">
      <c r="A61" s="27">
        <v>55</v>
      </c>
      <c r="B61" s="29" t="s">
        <v>140</v>
      </c>
      <c r="C61" s="41" t="s">
        <v>141</v>
      </c>
      <c r="D61" s="29" t="s">
        <v>142</v>
      </c>
      <c r="E61" s="35">
        <v>127826.05042016807</v>
      </c>
      <c r="F61" s="35">
        <f t="shared" si="1"/>
        <v>152113</v>
      </c>
      <c r="G61" s="30" t="s">
        <v>20</v>
      </c>
      <c r="H61" s="36"/>
      <c r="I61" s="36"/>
      <c r="J61" s="40"/>
      <c r="K61" s="36" t="s">
        <v>307</v>
      </c>
      <c r="L61" s="36" t="s">
        <v>244</v>
      </c>
    </row>
    <row r="62" spans="1:12" s="38" customFormat="1" ht="48.6" customHeight="1" x14ac:dyDescent="0.25">
      <c r="A62" s="27">
        <v>56</v>
      </c>
      <c r="B62" s="29" t="s">
        <v>220</v>
      </c>
      <c r="C62" s="41" t="s">
        <v>155</v>
      </c>
      <c r="D62" s="29" t="s">
        <v>156</v>
      </c>
      <c r="E62" s="35">
        <v>4663.8655462184879</v>
      </c>
      <c r="F62" s="35">
        <f t="shared" si="1"/>
        <v>5550</v>
      </c>
      <c r="G62" s="30" t="s">
        <v>20</v>
      </c>
      <c r="H62" s="36"/>
      <c r="I62" s="36"/>
      <c r="J62" s="40"/>
      <c r="K62" s="36" t="s">
        <v>307</v>
      </c>
      <c r="L62" s="36" t="s">
        <v>244</v>
      </c>
    </row>
    <row r="63" spans="1:12" s="38" customFormat="1" ht="49.2" customHeight="1" x14ac:dyDescent="0.25">
      <c r="A63" s="27">
        <v>57</v>
      </c>
      <c r="B63" s="29" t="s">
        <v>221</v>
      </c>
      <c r="C63" s="41" t="s">
        <v>222</v>
      </c>
      <c r="D63" s="29" t="s">
        <v>223</v>
      </c>
      <c r="E63" s="35">
        <v>36277.310924369755</v>
      </c>
      <c r="F63" s="35">
        <f t="shared" si="1"/>
        <v>43170.000000000007</v>
      </c>
      <c r="G63" s="30" t="s">
        <v>20</v>
      </c>
      <c r="H63" s="36"/>
      <c r="I63" s="36"/>
      <c r="J63" s="40"/>
      <c r="K63" s="36" t="s">
        <v>307</v>
      </c>
      <c r="L63" s="36" t="s">
        <v>244</v>
      </c>
    </row>
    <row r="64" spans="1:12" s="38" customFormat="1" ht="45" customHeight="1" x14ac:dyDescent="0.25">
      <c r="A64" s="27">
        <v>58</v>
      </c>
      <c r="B64" s="29" t="s">
        <v>224</v>
      </c>
      <c r="C64" s="41" t="s">
        <v>80</v>
      </c>
      <c r="D64" s="29" t="s">
        <v>81</v>
      </c>
      <c r="E64" s="35">
        <v>13033.613445378151</v>
      </c>
      <c r="F64" s="35">
        <f t="shared" si="1"/>
        <v>15509.999999999998</v>
      </c>
      <c r="G64" s="30" t="s">
        <v>20</v>
      </c>
      <c r="H64" s="36"/>
      <c r="I64" s="36"/>
      <c r="J64" s="40"/>
      <c r="K64" s="36" t="s">
        <v>307</v>
      </c>
      <c r="L64" s="36" t="s">
        <v>244</v>
      </c>
    </row>
    <row r="65" spans="1:12" s="38" customFormat="1" ht="45.6" customHeight="1" x14ac:dyDescent="0.25">
      <c r="A65" s="27">
        <v>59</v>
      </c>
      <c r="B65" s="29" t="s">
        <v>113</v>
      </c>
      <c r="C65" s="41" t="s">
        <v>114</v>
      </c>
      <c r="D65" s="29" t="s">
        <v>115</v>
      </c>
      <c r="E65" s="35">
        <v>4201.680672268908</v>
      </c>
      <c r="F65" s="35">
        <f t="shared" si="1"/>
        <v>5000</v>
      </c>
      <c r="G65" s="30" t="s">
        <v>20</v>
      </c>
      <c r="H65" s="36"/>
      <c r="I65" s="36"/>
      <c r="J65" s="40"/>
      <c r="K65" s="36" t="s">
        <v>307</v>
      </c>
      <c r="L65" s="36" t="s">
        <v>244</v>
      </c>
    </row>
    <row r="66" spans="1:12" s="38" customFormat="1" ht="45" customHeight="1" x14ac:dyDescent="0.25">
      <c r="A66" s="27">
        <v>60</v>
      </c>
      <c r="B66" s="29" t="s">
        <v>202</v>
      </c>
      <c r="C66" s="41" t="s">
        <v>72</v>
      </c>
      <c r="D66" s="29" t="s">
        <v>73</v>
      </c>
      <c r="E66" s="35">
        <v>46033.613445378156</v>
      </c>
      <c r="F66" s="35">
        <f t="shared" si="1"/>
        <v>54780</v>
      </c>
      <c r="G66" s="30" t="s">
        <v>20</v>
      </c>
      <c r="H66" s="36"/>
      <c r="I66" s="36"/>
      <c r="J66" s="40"/>
      <c r="K66" s="36" t="s">
        <v>307</v>
      </c>
      <c r="L66" s="36" t="s">
        <v>244</v>
      </c>
    </row>
    <row r="67" spans="1:12" s="38" customFormat="1" ht="51" customHeight="1" x14ac:dyDescent="0.25">
      <c r="A67" s="27">
        <v>61</v>
      </c>
      <c r="B67" s="29" t="s">
        <v>209</v>
      </c>
      <c r="C67" s="41" t="s">
        <v>151</v>
      </c>
      <c r="D67" s="29" t="s">
        <v>152</v>
      </c>
      <c r="E67" s="35">
        <v>5294.12</v>
      </c>
      <c r="F67" s="35">
        <f t="shared" si="1"/>
        <v>6300.0027999999993</v>
      </c>
      <c r="G67" s="30" t="s">
        <v>164</v>
      </c>
      <c r="H67" s="36"/>
      <c r="I67" s="36"/>
      <c r="J67" s="40"/>
      <c r="K67" s="36" t="s">
        <v>307</v>
      </c>
      <c r="L67" s="36" t="s">
        <v>244</v>
      </c>
    </row>
    <row r="68" spans="1:12" s="38" customFormat="1" ht="48.6" customHeight="1" x14ac:dyDescent="0.25">
      <c r="A68" s="27">
        <v>62</v>
      </c>
      <c r="B68" s="29" t="s">
        <v>181</v>
      </c>
      <c r="C68" s="41" t="s">
        <v>186</v>
      </c>
      <c r="D68" s="29" t="s">
        <v>187</v>
      </c>
      <c r="E68" s="35">
        <v>1260.5042016806724</v>
      </c>
      <c r="F68" s="35">
        <f t="shared" si="1"/>
        <v>1500</v>
      </c>
      <c r="G68" s="30" t="s">
        <v>164</v>
      </c>
      <c r="H68" s="36"/>
      <c r="I68" s="36"/>
      <c r="J68" s="34"/>
      <c r="K68" s="36" t="s">
        <v>307</v>
      </c>
      <c r="L68" s="36" t="s">
        <v>244</v>
      </c>
    </row>
    <row r="69" spans="1:12" s="38" customFormat="1" ht="52.95" customHeight="1" x14ac:dyDescent="0.25">
      <c r="A69" s="27">
        <v>63</v>
      </c>
      <c r="B69" s="29" t="s">
        <v>207</v>
      </c>
      <c r="C69" s="41" t="s">
        <v>153</v>
      </c>
      <c r="D69" s="29" t="s">
        <v>154</v>
      </c>
      <c r="E69" s="35">
        <v>22941.18</v>
      </c>
      <c r="F69" s="35">
        <f t="shared" si="1"/>
        <v>27300.004199999999</v>
      </c>
      <c r="G69" s="30" t="s">
        <v>208</v>
      </c>
      <c r="H69" s="36"/>
      <c r="I69" s="36"/>
      <c r="J69" s="40"/>
      <c r="K69" s="36" t="s">
        <v>307</v>
      </c>
      <c r="L69" s="36" t="s">
        <v>244</v>
      </c>
    </row>
    <row r="70" spans="1:12" s="38" customFormat="1" ht="48.6" customHeight="1" x14ac:dyDescent="0.25">
      <c r="A70" s="27">
        <v>64</v>
      </c>
      <c r="B70" s="29" t="s">
        <v>183</v>
      </c>
      <c r="C70" s="41" t="s">
        <v>190</v>
      </c>
      <c r="D70" s="29" t="s">
        <v>191</v>
      </c>
      <c r="E70" s="35">
        <v>3361.3445378151264</v>
      </c>
      <c r="F70" s="35">
        <f t="shared" si="1"/>
        <v>4000</v>
      </c>
      <c r="G70" s="30" t="s">
        <v>19</v>
      </c>
      <c r="H70" s="36"/>
      <c r="I70" s="36"/>
      <c r="J70" s="40"/>
      <c r="K70" s="36" t="s">
        <v>307</v>
      </c>
      <c r="L70" s="36" t="s">
        <v>244</v>
      </c>
    </row>
    <row r="71" spans="1:12" s="38" customFormat="1" ht="48.6" customHeight="1" x14ac:dyDescent="0.25">
      <c r="A71" s="27">
        <v>65</v>
      </c>
      <c r="B71" s="29" t="s">
        <v>74</v>
      </c>
      <c r="C71" s="41" t="s">
        <v>72</v>
      </c>
      <c r="D71" s="29" t="s">
        <v>73</v>
      </c>
      <c r="E71" s="35">
        <v>15126.050420168069</v>
      </c>
      <c r="F71" s="35">
        <f t="shared" ref="F71:F73" si="2">E71*1.19</f>
        <v>18000</v>
      </c>
      <c r="G71" s="30" t="s">
        <v>19</v>
      </c>
      <c r="H71" s="36"/>
      <c r="I71" s="36"/>
      <c r="J71" s="40"/>
      <c r="K71" s="36" t="s">
        <v>307</v>
      </c>
      <c r="L71" s="36" t="s">
        <v>244</v>
      </c>
    </row>
    <row r="72" spans="1:12" s="38" customFormat="1" ht="46.95" customHeight="1" x14ac:dyDescent="0.25">
      <c r="A72" s="27">
        <v>66</v>
      </c>
      <c r="B72" s="29" t="s">
        <v>145</v>
      </c>
      <c r="C72" s="41" t="s">
        <v>146</v>
      </c>
      <c r="D72" s="29" t="s">
        <v>147</v>
      </c>
      <c r="E72" s="35">
        <v>4201.680672268908</v>
      </c>
      <c r="F72" s="35">
        <f t="shared" si="2"/>
        <v>5000</v>
      </c>
      <c r="G72" s="30" t="s">
        <v>19</v>
      </c>
      <c r="H72" s="36"/>
      <c r="I72" s="36"/>
      <c r="J72" s="40"/>
      <c r="K72" s="36" t="s">
        <v>307</v>
      </c>
      <c r="L72" s="36" t="s">
        <v>244</v>
      </c>
    </row>
    <row r="73" spans="1:12" s="38" customFormat="1" ht="46.95" customHeight="1" x14ac:dyDescent="0.25">
      <c r="A73" s="27">
        <v>67</v>
      </c>
      <c r="B73" s="29" t="s">
        <v>121</v>
      </c>
      <c r="C73" s="41" t="s">
        <v>122</v>
      </c>
      <c r="D73" s="29" t="s">
        <v>123</v>
      </c>
      <c r="E73" s="35">
        <v>14285.714285714286</v>
      </c>
      <c r="F73" s="35">
        <f t="shared" si="2"/>
        <v>17000</v>
      </c>
      <c r="G73" s="30" t="s">
        <v>124</v>
      </c>
      <c r="H73" s="36"/>
      <c r="I73" s="36"/>
      <c r="J73" s="40"/>
      <c r="K73" s="36" t="s">
        <v>307</v>
      </c>
      <c r="L73" s="36" t="s">
        <v>244</v>
      </c>
    </row>
    <row r="74" spans="1:12" s="38" customFormat="1" ht="51" customHeight="1" x14ac:dyDescent="0.25">
      <c r="A74" s="27">
        <v>68</v>
      </c>
      <c r="B74" s="29" t="s">
        <v>257</v>
      </c>
      <c r="C74" s="41" t="s">
        <v>25</v>
      </c>
      <c r="D74" s="29" t="s">
        <v>26</v>
      </c>
      <c r="E74" s="35">
        <v>4201.680672268908</v>
      </c>
      <c r="F74" s="35">
        <v>5000</v>
      </c>
      <c r="G74" s="30" t="s">
        <v>21</v>
      </c>
      <c r="H74" s="36"/>
      <c r="I74" s="36"/>
      <c r="J74" s="40"/>
      <c r="K74" s="36" t="s">
        <v>307</v>
      </c>
      <c r="L74" s="36" t="s">
        <v>244</v>
      </c>
    </row>
    <row r="75" spans="1:12" s="38" customFormat="1" ht="69.599999999999994" customHeight="1" x14ac:dyDescent="0.25">
      <c r="A75" s="27">
        <v>69</v>
      </c>
      <c r="B75" s="59" t="s">
        <v>337</v>
      </c>
      <c r="C75" s="60" t="s">
        <v>33</v>
      </c>
      <c r="D75" s="59" t="s">
        <v>34</v>
      </c>
      <c r="E75" s="61">
        <v>94340.34</v>
      </c>
      <c r="F75" s="61">
        <f t="shared" ref="F75:F81" si="3">E75*1.19</f>
        <v>112265.00459999999</v>
      </c>
      <c r="G75" s="30" t="s">
        <v>35</v>
      </c>
      <c r="H75" s="36"/>
      <c r="I75" s="36"/>
      <c r="J75" s="40"/>
      <c r="K75" s="36" t="s">
        <v>307</v>
      </c>
      <c r="L75" s="36" t="s">
        <v>244</v>
      </c>
    </row>
    <row r="76" spans="1:12" s="38" customFormat="1" ht="55.2" customHeight="1" x14ac:dyDescent="0.25">
      <c r="A76" s="27">
        <v>70</v>
      </c>
      <c r="B76" s="29" t="s">
        <v>338</v>
      </c>
      <c r="C76" s="41" t="s">
        <v>33</v>
      </c>
      <c r="D76" s="29" t="s">
        <v>34</v>
      </c>
      <c r="E76" s="61">
        <f>F76/1.19</f>
        <v>265999.731092437</v>
      </c>
      <c r="F76" s="61">
        <v>316539.68</v>
      </c>
      <c r="G76" s="30" t="s">
        <v>35</v>
      </c>
      <c r="H76" s="36"/>
      <c r="I76" s="36"/>
      <c r="J76" s="40"/>
      <c r="K76" s="36" t="s">
        <v>307</v>
      </c>
      <c r="L76" s="36" t="s">
        <v>244</v>
      </c>
    </row>
    <row r="77" spans="1:12" s="38" customFormat="1" ht="54" customHeight="1" x14ac:dyDescent="0.25">
      <c r="A77" s="27">
        <v>71</v>
      </c>
      <c r="B77" s="29" t="s">
        <v>339</v>
      </c>
      <c r="C77" s="41" t="s">
        <v>33</v>
      </c>
      <c r="D77" s="29" t="s">
        <v>34</v>
      </c>
      <c r="E77" s="61">
        <v>382690.76</v>
      </c>
      <c r="F77" s="61">
        <f t="shared" si="3"/>
        <v>455402.00439999998</v>
      </c>
      <c r="G77" s="30" t="s">
        <v>35</v>
      </c>
      <c r="H77" s="36"/>
      <c r="I77" s="36"/>
      <c r="J77" s="40"/>
      <c r="K77" s="36" t="s">
        <v>307</v>
      </c>
      <c r="L77" s="36" t="s">
        <v>244</v>
      </c>
    </row>
    <row r="78" spans="1:12" s="38" customFormat="1" ht="67.2" customHeight="1" x14ac:dyDescent="0.25">
      <c r="A78" s="47">
        <v>72</v>
      </c>
      <c r="B78" s="48" t="s">
        <v>340</v>
      </c>
      <c r="C78" s="39" t="s">
        <v>33</v>
      </c>
      <c r="D78" s="48" t="s">
        <v>34</v>
      </c>
      <c r="E78" s="62">
        <f>F78/1.19</f>
        <v>269336.48739495798</v>
      </c>
      <c r="F78" s="62">
        <v>320510.42</v>
      </c>
      <c r="G78" s="49" t="s">
        <v>35</v>
      </c>
      <c r="H78" s="50"/>
      <c r="I78" s="50"/>
      <c r="J78" s="40"/>
      <c r="K78" s="36" t="s">
        <v>307</v>
      </c>
      <c r="L78" s="50" t="s">
        <v>244</v>
      </c>
    </row>
    <row r="79" spans="1:12" s="38" customFormat="1" ht="47.4" customHeight="1" x14ac:dyDescent="0.25">
      <c r="A79" s="27">
        <v>73</v>
      </c>
      <c r="B79" s="29" t="s">
        <v>289</v>
      </c>
      <c r="C79" s="41" t="s">
        <v>290</v>
      </c>
      <c r="D79" s="29" t="s">
        <v>291</v>
      </c>
      <c r="E79" s="61">
        <v>200</v>
      </c>
      <c r="F79" s="61">
        <f t="shared" si="3"/>
        <v>238</v>
      </c>
      <c r="G79" s="30" t="s">
        <v>292</v>
      </c>
      <c r="H79" s="36"/>
      <c r="I79" s="36"/>
      <c r="J79" s="51"/>
      <c r="K79" s="36" t="s">
        <v>307</v>
      </c>
      <c r="L79" s="36" t="s">
        <v>244</v>
      </c>
    </row>
    <row r="80" spans="1:12" s="38" customFormat="1" ht="47.4" customHeight="1" x14ac:dyDescent="0.25">
      <c r="A80" s="27">
        <v>74</v>
      </c>
      <c r="B80" s="29" t="s">
        <v>308</v>
      </c>
      <c r="C80" s="41" t="s">
        <v>228</v>
      </c>
      <c r="D80" s="29" t="s">
        <v>229</v>
      </c>
      <c r="E80" s="61">
        <v>441.56</v>
      </c>
      <c r="F80" s="61">
        <f t="shared" si="3"/>
        <v>525.45640000000003</v>
      </c>
      <c r="G80" s="30" t="s">
        <v>24</v>
      </c>
      <c r="H80" s="36"/>
      <c r="I80" s="36"/>
      <c r="J80" s="51"/>
      <c r="K80" s="36" t="s">
        <v>307</v>
      </c>
      <c r="L80" s="36" t="s">
        <v>244</v>
      </c>
    </row>
    <row r="81" spans="1:12" s="38" customFormat="1" ht="99.6" customHeight="1" x14ac:dyDescent="0.25">
      <c r="A81" s="27">
        <v>75</v>
      </c>
      <c r="B81" s="29" t="s">
        <v>343</v>
      </c>
      <c r="C81" s="41" t="s">
        <v>309</v>
      </c>
      <c r="D81" s="29" t="s">
        <v>310</v>
      </c>
      <c r="E81" s="61">
        <v>21008.400000000001</v>
      </c>
      <c r="F81" s="61">
        <f t="shared" si="3"/>
        <v>24999.995999999999</v>
      </c>
      <c r="G81" s="30" t="s">
        <v>35</v>
      </c>
      <c r="H81" s="36"/>
      <c r="I81" s="36"/>
      <c r="J81" s="51"/>
      <c r="K81" s="36" t="s">
        <v>307</v>
      </c>
      <c r="L81" s="36" t="s">
        <v>244</v>
      </c>
    </row>
    <row r="82" spans="1:12" s="38" customFormat="1" ht="99.6" customHeight="1" x14ac:dyDescent="0.25">
      <c r="A82" s="27">
        <v>76</v>
      </c>
      <c r="B82" s="59" t="s">
        <v>342</v>
      </c>
      <c r="C82" s="41" t="s">
        <v>309</v>
      </c>
      <c r="D82" s="29" t="s">
        <v>310</v>
      </c>
      <c r="E82" s="61">
        <v>8403.361344537816</v>
      </c>
      <c r="F82" s="61">
        <f>E82*1.19</f>
        <v>10000</v>
      </c>
      <c r="G82" s="30" t="s">
        <v>35</v>
      </c>
      <c r="H82" s="36"/>
      <c r="I82" s="36"/>
      <c r="J82" s="51"/>
      <c r="K82" s="36" t="s">
        <v>307</v>
      </c>
      <c r="L82" s="36" t="s">
        <v>244</v>
      </c>
    </row>
    <row r="83" spans="1:12" s="38" customFormat="1" ht="85.2" customHeight="1" x14ac:dyDescent="0.25">
      <c r="A83" s="27">
        <v>77</v>
      </c>
      <c r="B83" s="59" t="s">
        <v>341</v>
      </c>
      <c r="C83" s="41" t="s">
        <v>330</v>
      </c>
      <c r="D83" s="29" t="s">
        <v>331</v>
      </c>
      <c r="E83" s="61">
        <f>F83/1.19</f>
        <v>19495.798319327732</v>
      </c>
      <c r="F83" s="61">
        <v>23200</v>
      </c>
      <c r="G83" s="30" t="s">
        <v>35</v>
      </c>
      <c r="H83" s="36"/>
      <c r="I83" s="36"/>
      <c r="J83" s="51"/>
      <c r="K83" s="36" t="s">
        <v>307</v>
      </c>
      <c r="L83" s="36" t="s">
        <v>244</v>
      </c>
    </row>
    <row r="84" spans="1:12" s="38" customFormat="1" ht="85.2" customHeight="1" x14ac:dyDescent="0.25">
      <c r="A84" s="81">
        <v>78</v>
      </c>
      <c r="B84" s="63" t="s">
        <v>355</v>
      </c>
      <c r="C84" s="82" t="s">
        <v>356</v>
      </c>
      <c r="D84" s="63" t="s">
        <v>357</v>
      </c>
      <c r="E84" s="83">
        <v>14800</v>
      </c>
      <c r="F84" s="83">
        <f>E84*1.19</f>
        <v>17612</v>
      </c>
      <c r="G84" s="84" t="s">
        <v>358</v>
      </c>
      <c r="H84" s="71"/>
      <c r="I84" s="71"/>
      <c r="J84" s="72"/>
      <c r="K84" s="71" t="s">
        <v>307</v>
      </c>
      <c r="L84" s="71" t="s">
        <v>244</v>
      </c>
    </row>
    <row r="85" spans="1:12" s="38" customFormat="1" ht="85.2" customHeight="1" x14ac:dyDescent="0.25">
      <c r="A85" s="81">
        <v>79</v>
      </c>
      <c r="B85" s="63" t="s">
        <v>368</v>
      </c>
      <c r="C85" s="82" t="s">
        <v>360</v>
      </c>
      <c r="D85" s="63" t="s">
        <v>361</v>
      </c>
      <c r="E85" s="83">
        <v>1663.87</v>
      </c>
      <c r="F85" s="83">
        <f>E85*1.19</f>
        <v>1980.0052999999998</v>
      </c>
      <c r="G85" s="84" t="s">
        <v>362</v>
      </c>
      <c r="H85" s="71"/>
      <c r="I85" s="71"/>
      <c r="J85" s="72"/>
      <c r="K85" s="71" t="s">
        <v>307</v>
      </c>
      <c r="L85" s="71" t="s">
        <v>244</v>
      </c>
    </row>
    <row r="86" spans="1:12" ht="93.6" customHeight="1" x14ac:dyDescent="0.25">
      <c r="A86" s="81">
        <v>80</v>
      </c>
      <c r="B86" s="63" t="s">
        <v>363</v>
      </c>
      <c r="C86" s="82" t="s">
        <v>364</v>
      </c>
      <c r="D86" s="63" t="s">
        <v>365</v>
      </c>
      <c r="E86" s="83">
        <v>1250</v>
      </c>
      <c r="F86" s="83">
        <f>E86*1.19</f>
        <v>1487.5</v>
      </c>
      <c r="G86" s="84" t="s">
        <v>358</v>
      </c>
      <c r="H86" s="71"/>
      <c r="I86" s="71"/>
      <c r="J86" s="72"/>
      <c r="K86" s="71" t="s">
        <v>307</v>
      </c>
      <c r="L86" s="71" t="s">
        <v>244</v>
      </c>
    </row>
    <row r="87" spans="1:12" ht="14.4" x14ac:dyDescent="0.25">
      <c r="A87" s="74"/>
      <c r="B87" s="75"/>
      <c r="C87" s="79"/>
      <c r="D87" s="75"/>
      <c r="E87" s="76"/>
      <c r="F87" s="76"/>
      <c r="G87" s="77"/>
      <c r="H87" s="78"/>
      <c r="I87" s="78"/>
      <c r="J87" s="80"/>
      <c r="K87" s="78"/>
      <c r="L87" s="78"/>
    </row>
  </sheetData>
  <autoFilter ref="A6:L79">
    <sortState ref="A7:O80">
      <sortCondition ref="A6"/>
    </sortState>
  </autoFilter>
  <mergeCells count="9">
    <mergeCell ref="A4:A5"/>
    <mergeCell ref="K1:L1"/>
    <mergeCell ref="G4:G5"/>
    <mergeCell ref="D4:D5"/>
    <mergeCell ref="E4:F4"/>
    <mergeCell ref="B4:B5"/>
    <mergeCell ref="C4:C5"/>
    <mergeCell ref="K4:K5"/>
    <mergeCell ref="L4:L5"/>
  </mergeCells>
  <pageMargins left="0.7" right="0.7" top="0.75" bottom="0.75" header="0.3" footer="0.3"/>
  <pageSetup paperSize="9" scale="63"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PAAP</vt:lpstr>
      <vt:lpstr>Anexa CD</vt:lpstr>
      <vt:lpstr>'Anexa CD'!Print_Area</vt:lpstr>
      <vt:lpstr>PAAP!Print_Area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Boceanu Andrei Octavian, ISC</dc:creator>
  <cp:lastModifiedBy>Boceanu Andrei Octavian, ISC</cp:lastModifiedBy>
  <cp:lastPrinted>2020-02-19T13:20:19Z</cp:lastPrinted>
  <dcterms:created xsi:type="dcterms:W3CDTF">2019-12-17T09:26:24Z</dcterms:created>
  <dcterms:modified xsi:type="dcterms:W3CDTF">2020-02-24T14:28:30Z</dcterms:modified>
</cp:coreProperties>
</file>