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AFC4B7E-C1EF-4445-9BF4-207CCA45DF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56" i="1" l="1"/>
  <c r="E37" i="1"/>
  <c r="E48" i="1"/>
  <c r="E92" i="1"/>
  <c r="E91" i="1"/>
  <c r="E90" i="1"/>
  <c r="E72" i="1" l="1"/>
  <c r="E87" i="1"/>
  <c r="D118" i="1"/>
  <c r="E94" i="1"/>
  <c r="E93" i="1"/>
  <c r="E88" i="1" l="1"/>
  <c r="E89" i="1"/>
  <c r="E36" i="1"/>
  <c r="E66" i="1" l="1"/>
  <c r="E67" i="1"/>
  <c r="E68" i="1"/>
  <c r="E69" i="1"/>
  <c r="E73" i="1"/>
  <c r="E70" i="1"/>
  <c r="E71" i="1"/>
  <c r="E74" i="1"/>
  <c r="E83" i="1"/>
  <c r="E82" i="1"/>
  <c r="E81" i="1"/>
  <c r="E80" i="1"/>
  <c r="E78" i="1"/>
  <c r="E76" i="1"/>
  <c r="E86" i="1"/>
  <c r="E35" i="1"/>
  <c r="E57" i="1"/>
  <c r="E58" i="1"/>
  <c r="E59" i="1"/>
  <c r="E115" i="1"/>
  <c r="E116" i="1" l="1"/>
  <c r="E117" i="1"/>
  <c r="E110" i="1" l="1"/>
  <c r="E103" i="1"/>
  <c r="E104" i="1"/>
  <c r="E10" i="1" l="1"/>
  <c r="E14" i="1"/>
  <c r="E11" i="1"/>
  <c r="E12" i="1"/>
  <c r="E13" i="1"/>
  <c r="E108" i="1" l="1"/>
  <c r="E114" i="1"/>
  <c r="E107" i="1"/>
  <c r="E47" i="1"/>
  <c r="E55" i="1" l="1"/>
  <c r="E18" i="1"/>
  <c r="E40" i="1" l="1"/>
  <c r="E106" i="1" l="1"/>
  <c r="E9" i="1" l="1"/>
  <c r="E102" i="1" l="1"/>
  <c r="E118" i="1"/>
  <c r="E46" i="1" l="1"/>
  <c r="E45" i="1"/>
  <c r="E42" i="1"/>
  <c r="E26" i="1"/>
  <c r="E44" i="1" l="1"/>
  <c r="E50" i="1" l="1"/>
  <c r="E63" i="1" l="1"/>
  <c r="E38" i="1" l="1"/>
  <c r="E113" i="1" l="1"/>
  <c r="E51" i="1"/>
  <c r="E105" i="1" l="1"/>
  <c r="E96" i="1"/>
  <c r="E95" i="1"/>
  <c r="E65" i="1"/>
  <c r="E61" i="1"/>
  <c r="E20" i="1"/>
  <c r="E21" i="1"/>
  <c r="E19" i="1"/>
  <c r="E15" i="1"/>
  <c r="E16" i="1"/>
  <c r="E17" i="1"/>
  <c r="E27" i="1" l="1"/>
  <c r="E39" i="1" l="1"/>
  <c r="E41" i="1"/>
  <c r="E43" i="1"/>
  <c r="E109" i="1" l="1"/>
  <c r="E23" i="1" l="1"/>
  <c r="E25" i="1"/>
  <c r="E28" i="1"/>
  <c r="E29" i="1"/>
  <c r="E30" i="1"/>
  <c r="E31" i="1"/>
  <c r="E32" i="1"/>
  <c r="E33" i="1"/>
  <c r="E34" i="1"/>
  <c r="E52" i="1"/>
  <c r="E53" i="1"/>
  <c r="E54" i="1"/>
  <c r="E62" i="1"/>
  <c r="E64" i="1"/>
  <c r="E77" i="1"/>
  <c r="E79" i="1"/>
  <c r="E85" i="1"/>
  <c r="E98" i="1"/>
  <c r="E99" i="1"/>
  <c r="E100" i="1"/>
  <c r="E101" i="1"/>
  <c r="E111" i="1"/>
  <c r="E112" i="1"/>
  <c r="E97" i="1"/>
  <c r="E84" i="1"/>
  <c r="E49" i="1"/>
  <c r="E24" i="1"/>
  <c r="E22" i="1"/>
</calcChain>
</file>

<file path=xl/sharedStrings.xml><?xml version="1.0" encoding="utf-8"?>
<sst xmlns="http://schemas.openxmlformats.org/spreadsheetml/2006/main" count="643" uniqueCount="237">
  <si>
    <t>Nr.
 Crt.</t>
  </si>
  <si>
    <t>Cod CPV</t>
  </si>
  <si>
    <t>decembrie</t>
  </si>
  <si>
    <t xml:space="preserve">Total </t>
  </si>
  <si>
    <t>09123000-7</t>
  </si>
  <si>
    <t>65300000-6</t>
  </si>
  <si>
    <t xml:space="preserve">Distributie de apa si 
servicii conexe        
</t>
  </si>
  <si>
    <t>65100000-4</t>
  </si>
  <si>
    <t>90511000-2
90511400-6</t>
  </si>
  <si>
    <t>60000000-8</t>
  </si>
  <si>
    <t>80530000-8</t>
  </si>
  <si>
    <t>64211000-8</t>
  </si>
  <si>
    <t>Servicii telefonie mobila</t>
  </si>
  <si>
    <t>64212000-5</t>
  </si>
  <si>
    <t>Servicii de curăţenie</t>
  </si>
  <si>
    <t>90910000-9</t>
  </si>
  <si>
    <t>79132100-9</t>
  </si>
  <si>
    <t xml:space="preserve">Servicii de pază </t>
  </si>
  <si>
    <t>79713000-5</t>
  </si>
  <si>
    <t>Servicii de inspectie tehnica a automobilelor</t>
  </si>
  <si>
    <t>71631200-2</t>
  </si>
  <si>
    <t>Servicii de spălare a automobilelor şi servicii similare</t>
  </si>
  <si>
    <t>50112300-6</t>
  </si>
  <si>
    <t>50730000-1</t>
  </si>
  <si>
    <t>Servicii de medicina muncii</t>
  </si>
  <si>
    <t xml:space="preserve">85147000-1 </t>
  </si>
  <si>
    <t>Taxe drum - Viniete de automobile</t>
  </si>
  <si>
    <t>22453000-0</t>
  </si>
  <si>
    <t>Procedura aplicata</t>
  </si>
  <si>
    <t>Data estimata
 pentru initierea achizitiei</t>
  </si>
  <si>
    <t>Data estimata pentru finalizarea achizitiei</t>
  </si>
  <si>
    <t>Achizitie directa</t>
  </si>
  <si>
    <t xml:space="preserve">Servicii de colectare a deşeurilor menajere </t>
  </si>
  <si>
    <t xml:space="preserve">90511000-2 </t>
  </si>
  <si>
    <t xml:space="preserve">Distribuţie de energie electrică şi servicii conexe </t>
  </si>
  <si>
    <t xml:space="preserve">Distributie gaze naturale </t>
  </si>
  <si>
    <t xml:space="preserve">22458000-5 </t>
  </si>
  <si>
    <t>Bonuri valorice carburanti - Imprimate la comanda</t>
  </si>
  <si>
    <t xml:space="preserve">Cartuşe de toner </t>
  </si>
  <si>
    <t xml:space="preserve">30125100-2 </t>
  </si>
  <si>
    <t xml:space="preserve">Servicii de transport (cu excepţia transportului de deşeuri) </t>
  </si>
  <si>
    <t xml:space="preserve">Servicii de certificare a semnăturii electronice </t>
  </si>
  <si>
    <t xml:space="preserve">79417000-0 </t>
  </si>
  <si>
    <t>Servicii de transport aerian</t>
  </si>
  <si>
    <t>60420000-8</t>
  </si>
  <si>
    <t xml:space="preserve">64120000-3 </t>
  </si>
  <si>
    <t>Servicii de salubritate, Servicii de colectare a hârtiei</t>
  </si>
  <si>
    <t>Serviciile de reparare şi de întreţinere a computerelor personale, imprimante şi copiatoare, Servicii de intretinere a perifericelor informatice</t>
  </si>
  <si>
    <t>50320000-4
50323100-6
50313200-4       50323100-6</t>
  </si>
  <si>
    <t>TOTAL GENERAL: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</si>
  <si>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</si>
  <si>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</si>
  <si>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</si>
  <si>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</si>
  <si>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</si>
  <si>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</si>
  <si>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</si>
  <si>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</si>
  <si>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</si>
  <si>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</si>
  <si>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</si>
  <si>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</si>
  <si>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</si>
  <si>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</si>
  <si>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</si>
  <si>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Servicii de consultanţă în domeniul securităţii (SSM)</t>
  </si>
  <si>
    <t xml:space="preserve">Total 
</t>
  </si>
  <si>
    <t>Valoarea estimata
 lei cu TVA</t>
  </si>
  <si>
    <t>Valoarea estimata
 lei fără TVA</t>
  </si>
  <si>
    <t>75111200-9</t>
  </si>
  <si>
    <t>Total</t>
  </si>
  <si>
    <t>70310000-7</t>
  </si>
  <si>
    <t>55520000-1</t>
  </si>
  <si>
    <t>30237132-3                   30233180-6</t>
  </si>
  <si>
    <t xml:space="preserve">Dulap 2 usi </t>
  </si>
  <si>
    <t>39122100-4</t>
  </si>
  <si>
    <t xml:space="preserve">79530000-8           79540000-1  </t>
  </si>
  <si>
    <t>Servicii de traducere, servicii de interpretariat</t>
  </si>
  <si>
    <t>39831240-0          39831400-0</t>
  </si>
  <si>
    <t>Servicii de inchiriere sau de vanzari de imobile (sali de curs)</t>
  </si>
  <si>
    <t>50413200-5</t>
  </si>
  <si>
    <t>Servicii de reparare şi de întreţinere a echipamentului de stingere a incendiilor</t>
  </si>
  <si>
    <t>50110000-9          50116500-6</t>
  </si>
  <si>
    <t>Servicii de reparare şi de întreţinere a automobilelor și a echipamentelor conexe; servicii de reparare a pneurilor, inclusiv montare şi echilibrare</t>
  </si>
  <si>
    <t>Servicii de curăţare a cuptoarelor şi a şemineelor</t>
  </si>
  <si>
    <t>71631000-0</t>
  </si>
  <si>
    <t>39515400-9</t>
  </si>
  <si>
    <t>Jaluzele</t>
  </si>
  <si>
    <t xml:space="preserve"> </t>
  </si>
  <si>
    <t xml:space="preserve">Servicii de formare profesionala </t>
  </si>
  <si>
    <t xml:space="preserve">Servicii Legislative </t>
  </si>
  <si>
    <t>Apa, canal si salubritate - 20.01.04</t>
  </si>
  <si>
    <t>Materiale de curatenie, produse de curatat pentru ecrane -      20.01.02</t>
  </si>
  <si>
    <t>Incalzit, iluminat  - 20.01.03</t>
  </si>
  <si>
    <t>Carburanti si Lubrifianti - 20.01.05</t>
  </si>
  <si>
    <t>Transport - 20.01.07</t>
  </si>
  <si>
    <t>Materiale și prestări de servicii cu caracter funcțional - 20.01.09</t>
  </si>
  <si>
    <t>Alte bunuri și servicii  pentru întreținere și funcționare - 20.01.30</t>
  </si>
  <si>
    <t>Posta, telefonie - 20.01.08</t>
  </si>
  <si>
    <t>Deplasari interne - 20.06.01</t>
  </si>
  <si>
    <t>Pregatire profesionala INA 20.13</t>
  </si>
  <si>
    <t>Protectia muncii - 20.14</t>
  </si>
  <si>
    <t>Bunuri de natura obiectelor de inventar  -   20.05.30</t>
  </si>
  <si>
    <t>Furnituri de birou - Cod bugetar 20.01.01</t>
  </si>
  <si>
    <t xml:space="preserve">90915000-4 </t>
  </si>
  <si>
    <t xml:space="preserve">Obiectul contractului de achizitie    publica                                                 </t>
  </si>
  <si>
    <t>Sursa de finantare</t>
  </si>
  <si>
    <t>Subventii bugetul de stat</t>
  </si>
  <si>
    <t>online/offline</t>
  </si>
  <si>
    <t>Servicii domeniul situaţiilor de urgenţă PSI - Servicii de consultanţă în protecţia contra incendiilor şi a exploziilor şi în controlul incendiilor şi al exploziilor; Servicii de consultanta in protectia contra riscurilor si in controlul riscurilor (ISU)</t>
  </si>
  <si>
    <t xml:space="preserve">71317100-4         71317000-3        </t>
  </si>
  <si>
    <t>Hartie</t>
  </si>
  <si>
    <t xml:space="preserve">30197643-5 </t>
  </si>
  <si>
    <t xml:space="preserve">30197000-6     30192000-1 </t>
  </si>
  <si>
    <t>Masti</t>
  </si>
  <si>
    <t>33100000-1</t>
  </si>
  <si>
    <t>Dezinfectanti</t>
  </si>
  <si>
    <t>Truse de prim ajutor</t>
  </si>
  <si>
    <t>24455000-8</t>
  </si>
  <si>
    <t>33141623-3</t>
  </si>
  <si>
    <t>34351100-3</t>
  </si>
  <si>
    <t>Pneuri pentru autovehicule</t>
  </si>
  <si>
    <t>Servicii telefonie publica</t>
  </si>
  <si>
    <t xml:space="preserve">Articole de birou, accesorii de birou                                      </t>
  </si>
  <si>
    <t>75251110-4</t>
  </si>
  <si>
    <t>Servicii  de prevenire a incendiilor (I.S.U)</t>
  </si>
  <si>
    <t>71630000-3</t>
  </si>
  <si>
    <t>Servicii de inspecţie şi testare tehnică (PRAM)</t>
  </si>
  <si>
    <t>48820000-2</t>
  </si>
  <si>
    <t>48761000-0</t>
  </si>
  <si>
    <t>Pachete soft multimedia (zoom)</t>
  </si>
  <si>
    <t>48520000-9</t>
  </si>
  <si>
    <t xml:space="preserve">Pachete soft antivirus </t>
  </si>
  <si>
    <t>48620000-0</t>
  </si>
  <si>
    <t>Servere ( server backup total)</t>
  </si>
  <si>
    <t>online</t>
  </si>
  <si>
    <t xml:space="preserve"> Servicii de curierat -posta</t>
  </si>
  <si>
    <t>Modalitatea de derulare a procedurii de atribuire      online/offline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</si>
  <si>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Reparații curente - 20.02
</t>
  </si>
  <si>
    <t>Fondul conducatorului</t>
  </si>
  <si>
    <t>XVIII</t>
  </si>
  <si>
    <t>Servicii de instalare aparate de filtrare sau de purificare a apei</t>
  </si>
  <si>
    <t>51514110-2</t>
  </si>
  <si>
    <t xml:space="preserve"> 98390000-3</t>
  </si>
  <si>
    <t>Carti de vizita</t>
  </si>
  <si>
    <t>30199730-6</t>
  </si>
  <si>
    <t>Investitii  (71.01.02 + 71.01.30 + 71.03)</t>
  </si>
  <si>
    <t>total 71.01.02</t>
  </si>
  <si>
    <t>total 71.01.30</t>
  </si>
  <si>
    <t xml:space="preserve">Soft management documente </t>
  </si>
  <si>
    <t>48311100-2</t>
  </si>
  <si>
    <t>ianuarie</t>
  </si>
  <si>
    <t>Piese si accesorii pentru fotocopiatoare</t>
  </si>
  <si>
    <t>Piese si accesorii pentru computere</t>
  </si>
  <si>
    <t>30237000-9</t>
  </si>
  <si>
    <t>44100000-1</t>
  </si>
  <si>
    <t>Materiale reparatii si intretinere sediu</t>
  </si>
  <si>
    <t>45262600-7</t>
  </si>
  <si>
    <t xml:space="preserve">Diverse lucrari specializate de constructii
</t>
  </si>
  <si>
    <t>Usa incendiu</t>
  </si>
  <si>
    <t>44221200-7</t>
  </si>
  <si>
    <t>Casco auto</t>
  </si>
  <si>
    <t>RCA auto</t>
  </si>
  <si>
    <t>66514110-0</t>
  </si>
  <si>
    <t>66516100-1</t>
  </si>
  <si>
    <t>Servicii de inspecţie tehnică gaz</t>
  </si>
  <si>
    <t>Servicii formare articulate/ teme moddle</t>
  </si>
  <si>
    <t>Consultanta si expertiza - 20.12</t>
  </si>
  <si>
    <t>VI</t>
  </si>
  <si>
    <t>XVII</t>
  </si>
  <si>
    <t>48000000-8</t>
  </si>
  <si>
    <t xml:space="preserve">48310000-4                                 </t>
  </si>
  <si>
    <t>Pachete software pentru creare de documente (office)</t>
  </si>
  <si>
    <t>Procedura simplificata</t>
  </si>
  <si>
    <t>79132000-8</t>
  </si>
  <si>
    <t>Servicii de certificare ISO 9001/ ISO 37001</t>
  </si>
  <si>
    <t>80500000-9</t>
  </si>
  <si>
    <t>79341000-6</t>
  </si>
  <si>
    <t>Servicii campanie Google ADS/Facebook ADS</t>
  </si>
  <si>
    <t>total 71.03</t>
  </si>
  <si>
    <t>Lucrări de şarpantă şi de învelitori şi lucrări conexe</t>
  </si>
  <si>
    <t>45261000-4</t>
  </si>
  <si>
    <t>Piese de schimb - 20.01.06</t>
  </si>
  <si>
    <t>30125000-1</t>
  </si>
  <si>
    <t>Servicii de reparare si de intretinere a grupurilor de refrigerare (service aparate de aer conditionat)</t>
  </si>
  <si>
    <t>Servicii de inchiriere imobile (chirie, detasare)</t>
  </si>
  <si>
    <t>Instrumente de interfata grafica pentru utilizatori (Biblioteca de elemente grafice (Infografity) +  Design grafic  (Canva) + Pachete software grafica (CorelDraw);                                                                                                                                                                                                                                     Pachete software educationale (Livresq)</t>
  </si>
  <si>
    <t>Dispozitive de stocare cu memorie (USB, Stick)</t>
  </si>
  <si>
    <t>Protocol si reprezentare -Servicii de catering (coffe-break)</t>
  </si>
  <si>
    <t>total 20.30.01 -Reclama si publicitate</t>
  </si>
  <si>
    <t>total 20.30.02 -Protocol si reprezentare</t>
  </si>
  <si>
    <t>total 20.30.04 -Chirii</t>
  </si>
  <si>
    <t>Alte cheltuieli - 20.30</t>
  </si>
  <si>
    <t>total 20.30.30 - Alte cheltuieli cu bunuri si servicii</t>
  </si>
  <si>
    <t>total 20.30.03 - Prime asigurari non-viata</t>
  </si>
  <si>
    <t>71319000-7</t>
  </si>
  <si>
    <t>Servicii de expertiza</t>
  </si>
  <si>
    <t>Pachete software (licenta pluging Moodle)</t>
  </si>
  <si>
    <t xml:space="preserve"> cu Anexa  privind achizitiile directe online/offline</t>
  </si>
  <si>
    <t>Servicii bancare</t>
  </si>
  <si>
    <t>66110000-4</t>
  </si>
  <si>
    <t>Sistem operare (adobe)</t>
  </si>
  <si>
    <t>total 20.30.07 -Fondul conducatorului</t>
  </si>
  <si>
    <t>XIX</t>
  </si>
  <si>
    <t>Deplasari un strainatate - 20.06.02</t>
  </si>
  <si>
    <t xml:space="preserve">60420000-8  </t>
  </si>
  <si>
    <t>XX</t>
  </si>
  <si>
    <t>Cheltuieli judiciare si extrajudiciare -20.25</t>
  </si>
  <si>
    <t>Cheltuieli de judecata</t>
  </si>
  <si>
    <t>66513100-0</t>
  </si>
  <si>
    <t>Servicii de transport feroviar</t>
  </si>
  <si>
    <t>60200000-0</t>
  </si>
  <si>
    <t>Servicii judiciare (taxa de timbru)</t>
  </si>
  <si>
    <t>75231000-4</t>
  </si>
  <si>
    <r>
      <t xml:space="preserve">72212440-5                   72261000-2  72267000-4                                    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</si>
  <si>
    <t>Servicii software de dezvoltare de analiza financiara si contab, Serv de asistenta pentru software, Servicii de intretinere si reparatii de software</t>
  </si>
  <si>
    <t>66512220-0</t>
  </si>
  <si>
    <t xml:space="preserve"> Servicii de asigurare medicală                  </t>
  </si>
  <si>
    <t>mai</t>
  </si>
  <si>
    <t>Taxa pasaport diplomatic</t>
  </si>
  <si>
    <t>22451000-6</t>
  </si>
  <si>
    <t>60140000-1</t>
  </si>
  <si>
    <t>Transport de pasageri ocazional  la/de la aeroport</t>
  </si>
  <si>
    <t>Servicii de tiparire (publicare Ordine in Monitorul Oficial)</t>
  </si>
  <si>
    <t>79823000-9</t>
  </si>
  <si>
    <t>79980000-7</t>
  </si>
  <si>
    <t>Servicii de abonare (participare in SICAP ca operator economic)</t>
  </si>
  <si>
    <t>iulie</t>
  </si>
  <si>
    <t>39717200-3</t>
  </si>
  <si>
    <t>Aparate de aer conditionat</t>
  </si>
  <si>
    <t>iunie</t>
  </si>
  <si>
    <t xml:space="preserve">
 INSTITUTUL NAŢIONAL DE ADMINISTRAŢIE
</t>
  </si>
  <si>
    <t>Acumulator auto</t>
  </si>
  <si>
    <t>31431000-6</t>
  </si>
  <si>
    <t>august</t>
  </si>
  <si>
    <t>48984000-9    48190000-6</t>
  </si>
  <si>
    <r>
      <t>Programul  anual  al  achizi</t>
    </r>
    <r>
      <rPr>
        <b/>
        <sz val="12"/>
        <rFont val="Calibri"/>
        <family val="2"/>
      </rPr>
      <t>ț</t>
    </r>
    <r>
      <rPr>
        <b/>
        <sz val="12"/>
        <rFont val="Times New Roman"/>
        <family val="1"/>
      </rPr>
      <t xml:space="preserve">iilor publice cu nr. 11                                                                                                                                                                                pentru anul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</si>
</sst>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ON]\ #,##0"/>
    <numFmt numFmtId="165" formatCode="#,##0;[Red]#,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6" fillId="2" borderId="1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/>
    <xf numFmtId="0" fontId="2" fillId="2" borderId="1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17" xfId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2" fontId="3" fillId="2" borderId="16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wrapText="1"/>
    </xf>
    <xf numFmtId="3" fontId="6" fillId="2" borderId="11" xfId="0" applyNumberFormat="1" applyFont="1" applyFill="1" applyBorder="1" applyAlignment="1">
      <alignment vertical="center"/>
    </xf>
    <xf numFmtId="0" fontId="1" fillId="2" borderId="11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3" fontId="3" fillId="2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/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2" borderId="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vertical="center"/>
    </xf>
    <xf numFmtId="4" fontId="1" fillId="2" borderId="19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4" fontId="1" fillId="2" borderId="2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3" fontId="6" fillId="2" borderId="26" xfId="0" applyNumberFormat="1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Border="1"/>
    <xf numFmtId="0" fontId="6" fillId="0" borderId="2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2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wrapText="1"/>
    </xf>
    <xf numFmtId="4" fontId="2" fillId="0" borderId="26" xfId="0" applyNumberFormat="1" applyFont="1" applyBorder="1"/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left" vertical="center" wrapText="1"/>
    </xf>
    <xf numFmtId="4" fontId="6" fillId="2" borderId="15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/>
    </xf>
    <xf numFmtId="2" fontId="16" fillId="2" borderId="16" xfId="0" applyNumberFormat="1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16" fillId="2" borderId="19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/>
    </xf>
    <xf numFmtId="0" fontId="2" fillId="2" borderId="1" xfId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1" xfId="0" applyFont="1" applyFill="1" applyBorder="1" applyAlignment="1">
      <alignment horizontal="left" vertical="center"/>
    </xf>
    <xf numFmtId="2" fontId="1" fillId="2" borderId="17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2" fontId="6" fillId="2" borderId="25" xfId="0" applyNumberFormat="1" applyFont="1" applyFill="1" applyBorder="1" applyAlignment="1">
      <alignment horizontal="left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4" fontId="1" fillId="2" borderId="33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2" fillId="2" borderId="34" xfId="0" applyFont="1" applyFill="1" applyBorder="1"/>
    <xf numFmtId="0" fontId="2" fillId="2" borderId="5" xfId="0" applyFont="1" applyFill="1" applyBorder="1" applyAlignment="1">
      <alignment horizontal="center"/>
    </xf>
    <xf numFmtId="3" fontId="6" fillId="2" borderId="10" xfId="0" applyNumberFormat="1" applyFont="1" applyFill="1" applyBorder="1"/>
    <xf numFmtId="4" fontId="2" fillId="2" borderId="18" xfId="0" applyNumberFormat="1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3" fillId="2" borderId="10" xfId="0" applyFont="1" applyFill="1" applyBorder="1"/>
    <xf numFmtId="0" fontId="3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3" fontId="2" fillId="2" borderId="22" xfId="0" applyNumberFormat="1" applyFont="1" applyFill="1" applyBorder="1" applyAlignment="1">
      <alignment vertical="center" wrapText="1"/>
    </xf>
    <xf numFmtId="4" fontId="1" fillId="2" borderId="32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/>
    </xf>
    <xf numFmtId="0" fontId="1" fillId="2" borderId="26" xfId="0" applyFont="1" applyFill="1" applyBorder="1"/>
    <xf numFmtId="0" fontId="3" fillId="2" borderId="26" xfId="0" applyFont="1" applyFill="1" applyBorder="1"/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0" fontId="1" fillId="2" borderId="10" xfId="0" applyFont="1" applyFill="1" applyBorder="1"/>
    <xf numFmtId="0" fontId="3" fillId="2" borderId="35" xfId="0" applyFont="1" applyFill="1" applyBorder="1"/>
    <xf numFmtId="0" fontId="2" fillId="2" borderId="25" xfId="0" applyFont="1" applyFill="1" applyBorder="1" applyAlignment="1">
      <alignment horizontal="center" vertical="center" wrapText="1"/>
    </xf>
    <xf numFmtId="2" fontId="6" fillId="2" borderId="26" xfId="0" applyNumberFormat="1" applyFont="1" applyFill="1" applyBorder="1" applyAlignment="1">
      <alignment horizontal="left" vertical="center" wrapText="1"/>
    </xf>
    <xf numFmtId="3" fontId="6" fillId="2" borderId="36" xfId="0" applyNumberFormat="1" applyFont="1" applyFill="1" applyBorder="1" applyAlignment="1">
      <alignment horizontal="right" vertical="center"/>
    </xf>
    <xf numFmtId="4" fontId="6" fillId="2" borderId="24" xfId="0" applyNumberFormat="1" applyFont="1" applyFill="1" applyBorder="1" applyAlignment="1">
      <alignment vertical="center"/>
    </xf>
    <xf numFmtId="4" fontId="1" fillId="2" borderId="3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92804E0C-A179-4ACE-97D2-C9306A3B3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93" zoomScale="80" zoomScaleNormal="80" workbookViewId="0">
      <selection activeCell="Y42" sqref="Y42"/>
    </sheetView>
  </sheetViews>
  <sheetFormatPr defaultRowHeight="15" x14ac:dyDescent="0.25"/>
  <cols>
    <col min="1" max="1" width="6.28515625" customWidth="1"/>
    <col min="2" max="2" width="39.7109375" customWidth="1"/>
    <col min="3" max="3" width="13.42578125" customWidth="1"/>
    <col min="4" max="4" width="16.85546875" customWidth="1"/>
    <col min="5" max="5" width="13.5703125" style="76" customWidth="1"/>
    <col min="6" max="6" width="21" customWidth="1"/>
    <col min="7" max="7" width="13.140625" customWidth="1"/>
    <col min="8" max="8" width="12.28515625" customWidth="1"/>
    <col min="9" max="9" width="11.7109375" customWidth="1"/>
    <col min="10" max="10" width="14.28515625" customWidth="1"/>
  </cols>
  <sheetData>
    <row r="1" spans="1:10" x14ac:dyDescent="0.25">
      <c r="A1" s="1"/>
      <c r="B1" s="1"/>
      <c r="C1" s="1"/>
      <c r="D1" s="1"/>
      <c r="E1" s="36"/>
      <c r="F1" s="1"/>
      <c r="G1" s="1"/>
      <c r="H1" s="1"/>
      <c r="I1" s="1"/>
      <c r="J1" s="1"/>
    </row>
    <row r="2" spans="1:10" s="1" customFormat="1" ht="90.75" customHeight="1" x14ac:dyDescent="0.2">
      <c r="A2" s="271" t="s">
        <v>231</v>
      </c>
      <c r="B2" s="271"/>
      <c r="C2" s="271"/>
      <c r="D2" s="271"/>
      <c r="E2" s="271"/>
      <c r="F2" s="271"/>
      <c r="G2" s="271"/>
      <c r="H2" s="271"/>
      <c r="I2" s="271"/>
      <c r="J2" s="52"/>
    </row>
    <row r="3" spans="1:10" s="1" customFormat="1" ht="28.5" customHeight="1" x14ac:dyDescent="0.2">
      <c r="A3" s="67"/>
      <c r="B3" s="121"/>
      <c r="C3" s="121"/>
      <c r="D3" s="121"/>
      <c r="E3" s="122"/>
      <c r="F3" s="121"/>
      <c r="G3" s="121"/>
      <c r="H3" s="121"/>
      <c r="I3" s="121"/>
      <c r="J3" s="67"/>
    </row>
    <row r="4" spans="1:10" s="1" customFormat="1" ht="31.5" customHeight="1" x14ac:dyDescent="0.2">
      <c r="A4" s="2"/>
      <c r="B4" s="272" t="s">
        <v>236</v>
      </c>
      <c r="C4" s="272"/>
      <c r="D4" s="272"/>
      <c r="E4" s="272"/>
      <c r="F4" s="272"/>
      <c r="G4" s="272"/>
      <c r="H4" s="272"/>
      <c r="I4" s="272"/>
      <c r="J4" s="53"/>
    </row>
    <row r="5" spans="1:10" s="1" customFormat="1" ht="21" customHeight="1" x14ac:dyDescent="0.2">
      <c r="A5" s="2"/>
      <c r="B5" s="147"/>
      <c r="C5" s="148"/>
      <c r="D5" s="273"/>
      <c r="E5" s="273"/>
      <c r="F5" s="148"/>
      <c r="G5" s="147"/>
      <c r="H5" s="147"/>
      <c r="I5" s="147"/>
      <c r="J5" s="53"/>
    </row>
    <row r="6" spans="1:10" s="1" customFormat="1" ht="24.75" customHeight="1" thickBot="1" x14ac:dyDescent="0.25">
      <c r="A6" s="2"/>
      <c r="B6" s="174" t="s">
        <v>198</v>
      </c>
      <c r="C6" s="212"/>
      <c r="D6" s="212"/>
      <c r="E6" s="212"/>
      <c r="F6" s="212"/>
      <c r="G6" s="123"/>
      <c r="H6" s="3"/>
      <c r="I6" s="3"/>
    </row>
    <row r="7" spans="1:10" s="1" customFormat="1" ht="66" customHeight="1" thickBot="1" x14ac:dyDescent="0.25">
      <c r="A7" s="119" t="s">
        <v>0</v>
      </c>
      <c r="B7" s="117" t="s">
        <v>105</v>
      </c>
      <c r="C7" s="99" t="s">
        <v>1</v>
      </c>
      <c r="D7" s="100" t="s">
        <v>67</v>
      </c>
      <c r="E7" s="101" t="s">
        <v>68</v>
      </c>
      <c r="F7" s="102" t="s">
        <v>106</v>
      </c>
      <c r="G7" s="98" t="s">
        <v>28</v>
      </c>
      <c r="H7" s="103" t="s">
        <v>29</v>
      </c>
      <c r="I7" s="103" t="s">
        <v>30</v>
      </c>
      <c r="J7" s="104" t="s">
        <v>137</v>
      </c>
    </row>
    <row r="8" spans="1:10" s="1" customFormat="1" ht="9.75" customHeight="1" thickBot="1" x14ac:dyDescent="0.25">
      <c r="A8" s="120"/>
      <c r="B8" s="118"/>
      <c r="C8" s="20"/>
      <c r="D8" s="9"/>
      <c r="E8" s="75"/>
      <c r="F8" s="21"/>
      <c r="G8" s="20"/>
      <c r="H8" s="38"/>
      <c r="I8" s="38"/>
      <c r="J8" s="48"/>
    </row>
    <row r="9" spans="1:10" s="1" customFormat="1" ht="20.25" customHeight="1" thickBot="1" x14ac:dyDescent="0.25">
      <c r="A9" s="95" t="s">
        <v>50</v>
      </c>
      <c r="B9" s="78" t="s">
        <v>103</v>
      </c>
      <c r="C9" s="50" t="s">
        <v>3</v>
      </c>
      <c r="D9" s="26">
        <v>25000</v>
      </c>
      <c r="E9" s="25">
        <f>+D9/1.19</f>
        <v>21008.403361344539</v>
      </c>
      <c r="F9" s="51"/>
      <c r="G9" s="50"/>
      <c r="H9" s="23"/>
      <c r="I9" s="37"/>
      <c r="J9" s="19"/>
    </row>
    <row r="10" spans="1:10" s="1" customFormat="1" ht="35.25" customHeight="1" x14ac:dyDescent="0.2">
      <c r="A10" s="132">
        <v>1</v>
      </c>
      <c r="B10" s="79" t="s">
        <v>123</v>
      </c>
      <c r="C10" s="12" t="s">
        <v>113</v>
      </c>
      <c r="D10" s="74">
        <v>12000</v>
      </c>
      <c r="E10" s="160">
        <f>+D10/1.19</f>
        <v>10084.033613445379</v>
      </c>
      <c r="F10" s="11" t="s">
        <v>107</v>
      </c>
      <c r="G10" s="15" t="s">
        <v>31</v>
      </c>
      <c r="H10" s="12" t="s">
        <v>151</v>
      </c>
      <c r="I10" s="12" t="s">
        <v>2</v>
      </c>
      <c r="J10" s="15" t="s">
        <v>108</v>
      </c>
    </row>
    <row r="11" spans="1:10" s="1" customFormat="1" ht="43.5" customHeight="1" x14ac:dyDescent="0.2">
      <c r="A11" s="111">
        <v>2</v>
      </c>
      <c r="B11" s="80" t="s">
        <v>111</v>
      </c>
      <c r="C11" s="114" t="s">
        <v>112</v>
      </c>
      <c r="D11" s="29">
        <v>10000</v>
      </c>
      <c r="E11" s="6">
        <f t="shared" ref="E11:E14" si="0">+D11/1.19</f>
        <v>8403.361344537816</v>
      </c>
      <c r="F11" s="66" t="s">
        <v>107</v>
      </c>
      <c r="G11" s="44" t="s">
        <v>31</v>
      </c>
      <c r="H11" s="12" t="s">
        <v>151</v>
      </c>
      <c r="I11" s="44" t="s">
        <v>2</v>
      </c>
      <c r="J11" s="44" t="s">
        <v>108</v>
      </c>
    </row>
    <row r="12" spans="1:10" s="1" customFormat="1" ht="33" customHeight="1" thickBot="1" x14ac:dyDescent="0.25">
      <c r="A12" s="133">
        <v>3</v>
      </c>
      <c r="B12" s="80" t="s">
        <v>144</v>
      </c>
      <c r="C12" s="68" t="s">
        <v>145</v>
      </c>
      <c r="D12" s="10">
        <v>3000</v>
      </c>
      <c r="E12" s="5">
        <f t="shared" si="0"/>
        <v>2521.0084033613448</v>
      </c>
      <c r="F12" s="69" t="s">
        <v>107</v>
      </c>
      <c r="G12" s="16" t="s">
        <v>31</v>
      </c>
      <c r="H12" s="12" t="s">
        <v>151</v>
      </c>
      <c r="I12" s="44" t="s">
        <v>2</v>
      </c>
      <c r="J12" s="44" t="s">
        <v>108</v>
      </c>
    </row>
    <row r="13" spans="1:10" s="1" customFormat="1" ht="38.25" customHeight="1" thickBot="1" x14ac:dyDescent="0.25">
      <c r="A13" s="156" t="s">
        <v>51</v>
      </c>
      <c r="B13" s="154" t="s">
        <v>92</v>
      </c>
      <c r="C13" s="155" t="s">
        <v>78</v>
      </c>
      <c r="D13" s="157">
        <v>4000</v>
      </c>
      <c r="E13" s="158">
        <f t="shared" si="0"/>
        <v>3361.3445378151264</v>
      </c>
      <c r="F13" s="60" t="s">
        <v>107</v>
      </c>
      <c r="G13" s="24" t="s">
        <v>31</v>
      </c>
      <c r="H13" s="152" t="s">
        <v>151</v>
      </c>
      <c r="I13" s="24" t="s">
        <v>2</v>
      </c>
      <c r="J13" s="153" t="s">
        <v>108</v>
      </c>
    </row>
    <row r="14" spans="1:10" s="1" customFormat="1" ht="20.25" customHeight="1" x14ac:dyDescent="0.2">
      <c r="A14" s="175" t="s">
        <v>52</v>
      </c>
      <c r="B14" s="176" t="s">
        <v>91</v>
      </c>
      <c r="C14" s="177" t="s">
        <v>3</v>
      </c>
      <c r="D14" s="178">
        <v>75000</v>
      </c>
      <c r="E14" s="164">
        <f t="shared" si="0"/>
        <v>63025.210084033613</v>
      </c>
      <c r="F14" s="179"/>
      <c r="G14" s="155"/>
      <c r="H14" s="155"/>
      <c r="I14" s="180"/>
      <c r="J14" s="181"/>
    </row>
    <row r="15" spans="1:10" s="1" customFormat="1" ht="36.75" customHeight="1" x14ac:dyDescent="0.2">
      <c r="A15" s="111">
        <v>1</v>
      </c>
      <c r="B15" s="182" t="s">
        <v>6</v>
      </c>
      <c r="C15" s="183" t="s">
        <v>7</v>
      </c>
      <c r="D15" s="6">
        <v>30000</v>
      </c>
      <c r="E15" s="29">
        <f t="shared" ref="E15:E18" si="1">+D15/1.19</f>
        <v>25210.084033613446</v>
      </c>
      <c r="F15" s="66" t="s">
        <v>107</v>
      </c>
      <c r="G15" s="44" t="s">
        <v>31</v>
      </c>
      <c r="H15" s="44" t="s">
        <v>151</v>
      </c>
      <c r="I15" s="41" t="s">
        <v>2</v>
      </c>
      <c r="J15" s="41" t="s">
        <v>108</v>
      </c>
    </row>
    <row r="16" spans="1:10" s="1" customFormat="1" ht="26.25" customHeight="1" x14ac:dyDescent="0.2">
      <c r="A16" s="111">
        <v>2</v>
      </c>
      <c r="B16" s="168" t="s">
        <v>46</v>
      </c>
      <c r="C16" s="44" t="s">
        <v>8</v>
      </c>
      <c r="D16" s="6">
        <v>28000</v>
      </c>
      <c r="E16" s="29">
        <f t="shared" si="1"/>
        <v>23529.411764705885</v>
      </c>
      <c r="F16" s="66" t="s">
        <v>107</v>
      </c>
      <c r="G16" s="44" t="s">
        <v>31</v>
      </c>
      <c r="H16" s="44" t="s">
        <v>151</v>
      </c>
      <c r="I16" s="41" t="s">
        <v>2</v>
      </c>
      <c r="J16" s="41" t="s">
        <v>108</v>
      </c>
    </row>
    <row r="17" spans="1:10" s="1" customFormat="1" ht="25.5" customHeight="1" x14ac:dyDescent="0.2">
      <c r="A17" s="111">
        <v>3</v>
      </c>
      <c r="B17" s="168" t="s">
        <v>32</v>
      </c>
      <c r="C17" s="44" t="s">
        <v>33</v>
      </c>
      <c r="D17" s="6">
        <v>10000</v>
      </c>
      <c r="E17" s="29">
        <f t="shared" si="1"/>
        <v>8403.361344537816</v>
      </c>
      <c r="F17" s="66" t="s">
        <v>107</v>
      </c>
      <c r="G17" s="44" t="s">
        <v>31</v>
      </c>
      <c r="H17" s="44" t="s">
        <v>151</v>
      </c>
      <c r="I17" s="41" t="s">
        <v>2</v>
      </c>
      <c r="J17" s="41" t="s">
        <v>108</v>
      </c>
    </row>
    <row r="18" spans="1:10" s="1" customFormat="1" ht="32.25" customHeight="1" x14ac:dyDescent="0.2">
      <c r="A18" s="111">
        <v>4</v>
      </c>
      <c r="B18" s="257" t="s">
        <v>141</v>
      </c>
      <c r="C18" s="41" t="s">
        <v>142</v>
      </c>
      <c r="D18" s="29">
        <v>7000</v>
      </c>
      <c r="E18" s="29">
        <f t="shared" si="1"/>
        <v>5882.3529411764712</v>
      </c>
      <c r="F18" s="66" t="s">
        <v>107</v>
      </c>
      <c r="G18" s="44" t="s">
        <v>31</v>
      </c>
      <c r="H18" s="44" t="s">
        <v>151</v>
      </c>
      <c r="I18" s="41" t="s">
        <v>2</v>
      </c>
      <c r="J18" s="41" t="s">
        <v>108</v>
      </c>
    </row>
    <row r="19" spans="1:10" s="1" customFormat="1" ht="25.5" customHeight="1" x14ac:dyDescent="0.2">
      <c r="A19" s="258" t="s">
        <v>53</v>
      </c>
      <c r="B19" s="259" t="s">
        <v>93</v>
      </c>
      <c r="C19" s="111" t="s">
        <v>3</v>
      </c>
      <c r="D19" s="260">
        <v>230000</v>
      </c>
      <c r="E19" s="171">
        <f>+D19/1.19</f>
        <v>193277.31092436975</v>
      </c>
      <c r="F19" s="66"/>
      <c r="G19" s="44"/>
      <c r="H19" s="44"/>
      <c r="I19" s="41"/>
      <c r="J19" s="41"/>
    </row>
    <row r="20" spans="1:10" s="1" customFormat="1" ht="23.25" customHeight="1" x14ac:dyDescent="0.2">
      <c r="A20" s="132">
        <v>1</v>
      </c>
      <c r="B20" s="83" t="s">
        <v>35</v>
      </c>
      <c r="C20" s="47" t="s">
        <v>4</v>
      </c>
      <c r="D20" s="5">
        <v>115000</v>
      </c>
      <c r="E20" s="45">
        <f t="shared" ref="E20:E21" si="2">+D20/1.19</f>
        <v>96638.655462184877</v>
      </c>
      <c r="F20" s="11" t="s">
        <v>107</v>
      </c>
      <c r="G20" s="15" t="s">
        <v>31</v>
      </c>
      <c r="H20" s="12" t="s">
        <v>151</v>
      </c>
      <c r="I20" s="55" t="s">
        <v>2</v>
      </c>
      <c r="J20" s="59" t="s">
        <v>108</v>
      </c>
    </row>
    <row r="21" spans="1:10" s="1" customFormat="1" ht="31.5" customHeight="1" thickBot="1" x14ac:dyDescent="0.25">
      <c r="A21" s="133">
        <v>2</v>
      </c>
      <c r="B21" s="84" t="s">
        <v>34</v>
      </c>
      <c r="C21" s="63" t="s">
        <v>5</v>
      </c>
      <c r="D21" s="10">
        <v>115000</v>
      </c>
      <c r="E21" s="34">
        <f t="shared" si="2"/>
        <v>96638.655462184877</v>
      </c>
      <c r="F21" s="57" t="s">
        <v>107</v>
      </c>
      <c r="G21" s="58" t="s">
        <v>31</v>
      </c>
      <c r="H21" s="12" t="s">
        <v>151</v>
      </c>
      <c r="I21" s="56" t="s">
        <v>2</v>
      </c>
      <c r="J21" s="62" t="s">
        <v>108</v>
      </c>
    </row>
    <row r="22" spans="1:10" s="1" customFormat="1" ht="25.5" customHeight="1" thickBot="1" x14ac:dyDescent="0.25">
      <c r="A22" s="97" t="s">
        <v>54</v>
      </c>
      <c r="B22" s="81" t="s">
        <v>94</v>
      </c>
      <c r="C22" s="50" t="s">
        <v>3</v>
      </c>
      <c r="D22" s="25">
        <v>70000</v>
      </c>
      <c r="E22" s="25">
        <f>+D22/1.19</f>
        <v>58823.529411764706</v>
      </c>
      <c r="F22" s="60"/>
      <c r="G22" s="24"/>
      <c r="H22" s="24"/>
      <c r="I22" s="54"/>
      <c r="J22" s="61"/>
    </row>
    <row r="23" spans="1:10" s="1" customFormat="1" ht="27.75" customHeight="1" thickBot="1" x14ac:dyDescent="0.25">
      <c r="A23" s="134">
        <v>1</v>
      </c>
      <c r="B23" s="85" t="s">
        <v>37</v>
      </c>
      <c r="C23" s="17" t="s">
        <v>36</v>
      </c>
      <c r="D23" s="22">
        <v>70000</v>
      </c>
      <c r="E23" s="22">
        <f t="shared" ref="E23" si="3">+D23/1.19</f>
        <v>58823.529411764706</v>
      </c>
      <c r="F23" s="57" t="s">
        <v>107</v>
      </c>
      <c r="G23" s="58" t="s">
        <v>31</v>
      </c>
      <c r="H23" s="17" t="s">
        <v>151</v>
      </c>
      <c r="I23" s="40" t="s">
        <v>2</v>
      </c>
      <c r="J23" s="42" t="s">
        <v>108</v>
      </c>
    </row>
    <row r="24" spans="1:10" s="1" customFormat="1" ht="16.5" customHeight="1" thickBot="1" x14ac:dyDescent="0.25">
      <c r="A24" s="96" t="s">
        <v>168</v>
      </c>
      <c r="B24" s="78" t="s">
        <v>95</v>
      </c>
      <c r="C24" s="50" t="s">
        <v>3</v>
      </c>
      <c r="D24" s="25">
        <v>5000</v>
      </c>
      <c r="E24" s="25">
        <f>+D24/1.19</f>
        <v>4201.680672268908</v>
      </c>
      <c r="F24" s="71"/>
      <c r="G24" s="24"/>
      <c r="H24" s="23"/>
      <c r="I24" s="72"/>
      <c r="J24" s="73"/>
    </row>
    <row r="25" spans="1:10" s="1" customFormat="1" ht="27.75" customHeight="1" thickBot="1" x14ac:dyDescent="0.25">
      <c r="A25" s="133">
        <v>1</v>
      </c>
      <c r="B25" s="87" t="s">
        <v>40</v>
      </c>
      <c r="C25" s="16" t="s">
        <v>9</v>
      </c>
      <c r="D25" s="10">
        <v>5000</v>
      </c>
      <c r="E25" s="10">
        <f t="shared" ref="E25" si="4">+D25/1.19</f>
        <v>4201.680672268908</v>
      </c>
      <c r="F25" s="69" t="s">
        <v>107</v>
      </c>
      <c r="G25" s="16" t="s">
        <v>31</v>
      </c>
      <c r="H25" s="15" t="s">
        <v>151</v>
      </c>
      <c r="I25" s="62" t="s">
        <v>2</v>
      </c>
      <c r="J25" s="62" t="s">
        <v>108</v>
      </c>
    </row>
    <row r="26" spans="1:10" s="1" customFormat="1" ht="30" customHeight="1" thickBot="1" x14ac:dyDescent="0.25">
      <c r="A26" s="97" t="s">
        <v>55</v>
      </c>
      <c r="B26" s="81" t="s">
        <v>96</v>
      </c>
      <c r="C26" s="23" t="s">
        <v>70</v>
      </c>
      <c r="D26" s="109">
        <v>80000</v>
      </c>
      <c r="E26" s="25">
        <f>+D26/1.19</f>
        <v>67226.890756302528</v>
      </c>
      <c r="F26" s="71"/>
      <c r="G26" s="24"/>
      <c r="H26" s="23"/>
      <c r="I26" s="72"/>
      <c r="J26" s="73"/>
    </row>
    <row r="27" spans="1:10" s="1" customFormat="1" ht="26.25" customHeight="1" x14ac:dyDescent="0.2">
      <c r="A27" s="132">
        <v>1</v>
      </c>
      <c r="B27" s="86" t="s">
        <v>38</v>
      </c>
      <c r="C27" s="15" t="s">
        <v>39</v>
      </c>
      <c r="D27" s="45">
        <v>11500</v>
      </c>
      <c r="E27" s="5">
        <f t="shared" ref="E27:E37" si="5">+D27/1.19</f>
        <v>9663.865546218487</v>
      </c>
      <c r="F27" s="70" t="s">
        <v>107</v>
      </c>
      <c r="G27" s="15" t="s">
        <v>31</v>
      </c>
      <c r="H27" s="15" t="s">
        <v>151</v>
      </c>
      <c r="I27" s="59" t="s">
        <v>2</v>
      </c>
      <c r="J27" s="59" t="s">
        <v>108</v>
      </c>
    </row>
    <row r="28" spans="1:10" s="1" customFormat="1" ht="59.25" customHeight="1" x14ac:dyDescent="0.2">
      <c r="A28" s="111">
        <v>2</v>
      </c>
      <c r="B28" s="88" t="s">
        <v>47</v>
      </c>
      <c r="C28" s="18" t="s">
        <v>48</v>
      </c>
      <c r="D28" s="28">
        <v>14000</v>
      </c>
      <c r="E28" s="6">
        <f t="shared" si="5"/>
        <v>11764.705882352942</v>
      </c>
      <c r="F28" s="66" t="s">
        <v>107</v>
      </c>
      <c r="G28" s="44" t="s">
        <v>31</v>
      </c>
      <c r="H28" s="15" t="s">
        <v>151</v>
      </c>
      <c r="I28" s="41" t="s">
        <v>2</v>
      </c>
      <c r="J28" s="41" t="s">
        <v>108</v>
      </c>
    </row>
    <row r="29" spans="1:10" s="1" customFormat="1" ht="29.25" customHeight="1" x14ac:dyDescent="0.2">
      <c r="A29" s="111">
        <v>3</v>
      </c>
      <c r="B29" s="89" t="s">
        <v>77</v>
      </c>
      <c r="C29" s="27" t="s">
        <v>76</v>
      </c>
      <c r="D29" s="30">
        <v>15000</v>
      </c>
      <c r="E29" s="6">
        <f t="shared" si="5"/>
        <v>12605.042016806723</v>
      </c>
      <c r="F29" s="11" t="s">
        <v>107</v>
      </c>
      <c r="G29" s="15" t="s">
        <v>31</v>
      </c>
      <c r="H29" s="15" t="s">
        <v>151</v>
      </c>
      <c r="I29" s="39" t="s">
        <v>2</v>
      </c>
      <c r="J29" s="41" t="s">
        <v>108</v>
      </c>
    </row>
    <row r="30" spans="1:10" s="1" customFormat="1" ht="26.25" customHeight="1" x14ac:dyDescent="0.2">
      <c r="A30" s="111">
        <v>4</v>
      </c>
      <c r="B30" s="90" t="s">
        <v>26</v>
      </c>
      <c r="C30" s="14" t="s">
        <v>27</v>
      </c>
      <c r="D30" s="28">
        <v>1500</v>
      </c>
      <c r="E30" s="6">
        <f t="shared" si="5"/>
        <v>1260.5042016806724</v>
      </c>
      <c r="F30" s="11" t="s">
        <v>107</v>
      </c>
      <c r="G30" s="15" t="s">
        <v>31</v>
      </c>
      <c r="H30" s="15" t="s">
        <v>151</v>
      </c>
      <c r="I30" s="39" t="s">
        <v>2</v>
      </c>
      <c r="J30" s="41" t="s">
        <v>108</v>
      </c>
    </row>
    <row r="31" spans="1:10" s="1" customFormat="1" ht="53.25" customHeight="1" x14ac:dyDescent="0.2">
      <c r="A31" s="111">
        <v>5</v>
      </c>
      <c r="B31" s="113" t="s">
        <v>83</v>
      </c>
      <c r="C31" s="59" t="s">
        <v>82</v>
      </c>
      <c r="D31" s="29">
        <v>18000</v>
      </c>
      <c r="E31" s="6">
        <f t="shared" si="5"/>
        <v>15126.050420168069</v>
      </c>
      <c r="F31" s="11" t="s">
        <v>107</v>
      </c>
      <c r="G31" s="15" t="s">
        <v>31</v>
      </c>
      <c r="H31" s="15" t="s">
        <v>151</v>
      </c>
      <c r="I31" s="39" t="s">
        <v>2</v>
      </c>
      <c r="J31" s="41" t="s">
        <v>108</v>
      </c>
    </row>
    <row r="32" spans="1:10" s="1" customFormat="1" ht="27" customHeight="1" x14ac:dyDescent="0.2">
      <c r="A32" s="111">
        <v>6</v>
      </c>
      <c r="B32" s="107" t="s">
        <v>19</v>
      </c>
      <c r="C32" s="41" t="s">
        <v>20</v>
      </c>
      <c r="D32" s="29">
        <v>2000</v>
      </c>
      <c r="E32" s="29">
        <f t="shared" si="5"/>
        <v>1680.6722689075632</v>
      </c>
      <c r="F32" s="11" t="s">
        <v>107</v>
      </c>
      <c r="G32" s="15" t="s">
        <v>31</v>
      </c>
      <c r="H32" s="15" t="s">
        <v>151</v>
      </c>
      <c r="I32" s="39" t="s">
        <v>2</v>
      </c>
      <c r="J32" s="41" t="s">
        <v>108</v>
      </c>
    </row>
    <row r="33" spans="1:10" s="1" customFormat="1" ht="24" customHeight="1" x14ac:dyDescent="0.2">
      <c r="A33" s="111">
        <v>7</v>
      </c>
      <c r="B33" s="88" t="s">
        <v>21</v>
      </c>
      <c r="C33" s="18" t="s">
        <v>22</v>
      </c>
      <c r="D33" s="29">
        <v>5000</v>
      </c>
      <c r="E33" s="6">
        <f t="shared" si="5"/>
        <v>4201.680672268908</v>
      </c>
      <c r="F33" s="11" t="s">
        <v>107</v>
      </c>
      <c r="G33" s="15" t="s">
        <v>31</v>
      </c>
      <c r="H33" s="15" t="s">
        <v>151</v>
      </c>
      <c r="I33" s="39" t="s">
        <v>2</v>
      </c>
      <c r="J33" s="41" t="s">
        <v>108</v>
      </c>
    </row>
    <row r="34" spans="1:10" s="1" customFormat="1" ht="29.25" customHeight="1" x14ac:dyDescent="0.2">
      <c r="A34" s="133">
        <v>8</v>
      </c>
      <c r="B34" s="92" t="s">
        <v>187</v>
      </c>
      <c r="C34" s="35" t="s">
        <v>73</v>
      </c>
      <c r="D34" s="34">
        <v>2000</v>
      </c>
      <c r="E34" s="10">
        <f t="shared" si="5"/>
        <v>1680.6722689075632</v>
      </c>
      <c r="F34" s="57" t="s">
        <v>107</v>
      </c>
      <c r="G34" s="58" t="s">
        <v>31</v>
      </c>
      <c r="H34" s="58" t="s">
        <v>151</v>
      </c>
      <c r="I34" s="56" t="s">
        <v>2</v>
      </c>
      <c r="J34" s="62" t="s">
        <v>108</v>
      </c>
    </row>
    <row r="35" spans="1:10" s="1" customFormat="1" ht="46.5" customHeight="1" x14ac:dyDescent="0.2">
      <c r="A35" s="111">
        <v>9</v>
      </c>
      <c r="B35" s="173" t="s">
        <v>184</v>
      </c>
      <c r="C35" s="18" t="s">
        <v>23</v>
      </c>
      <c r="D35" s="29">
        <v>10000</v>
      </c>
      <c r="E35" s="6">
        <f t="shared" si="5"/>
        <v>8403.361344537816</v>
      </c>
      <c r="F35" s="66" t="s">
        <v>107</v>
      </c>
      <c r="G35" s="44" t="s">
        <v>31</v>
      </c>
      <c r="H35" s="44" t="s">
        <v>151</v>
      </c>
      <c r="I35" s="41" t="s">
        <v>2</v>
      </c>
      <c r="J35" s="41" t="s">
        <v>108</v>
      </c>
    </row>
    <row r="36" spans="1:10" s="1" customFormat="1" ht="27" customHeight="1" x14ac:dyDescent="0.2">
      <c r="A36" s="111">
        <v>10</v>
      </c>
      <c r="B36" s="173" t="s">
        <v>199</v>
      </c>
      <c r="C36" s="18" t="s">
        <v>200</v>
      </c>
      <c r="D36" s="29">
        <v>952.4</v>
      </c>
      <c r="E36" s="6">
        <f t="shared" si="5"/>
        <v>800.33613445378148</v>
      </c>
      <c r="F36" s="66" t="s">
        <v>107</v>
      </c>
      <c r="G36" s="44"/>
      <c r="H36" s="44"/>
      <c r="I36" s="41"/>
      <c r="J36" s="41"/>
    </row>
    <row r="37" spans="1:10" s="1" customFormat="1" ht="27" customHeight="1" x14ac:dyDescent="0.2">
      <c r="A37" s="111">
        <v>11</v>
      </c>
      <c r="B37" s="173" t="s">
        <v>226</v>
      </c>
      <c r="C37" s="18" t="s">
        <v>225</v>
      </c>
      <c r="D37" s="29">
        <v>47.6</v>
      </c>
      <c r="E37" s="6">
        <f t="shared" si="5"/>
        <v>40</v>
      </c>
      <c r="F37" s="66" t="s">
        <v>107</v>
      </c>
      <c r="G37" s="44"/>
      <c r="H37" s="44" t="s">
        <v>227</v>
      </c>
      <c r="I37" s="41" t="s">
        <v>227</v>
      </c>
      <c r="J37" s="41"/>
    </row>
    <row r="38" spans="1:10" s="1" customFormat="1" ht="29.25" customHeight="1" x14ac:dyDescent="0.2">
      <c r="A38" s="111" t="s">
        <v>56</v>
      </c>
      <c r="B38" s="213" t="s">
        <v>97</v>
      </c>
      <c r="C38" s="111" t="s">
        <v>3</v>
      </c>
      <c r="D38" s="202">
        <v>438000</v>
      </c>
      <c r="E38" s="171">
        <f>+D38/1.19</f>
        <v>368067.22689075634</v>
      </c>
      <c r="F38" s="66"/>
      <c r="G38" s="44"/>
      <c r="H38" s="44"/>
      <c r="I38" s="41"/>
      <c r="J38" s="41"/>
    </row>
    <row r="39" spans="1:10" s="77" customFormat="1" ht="53.25" customHeight="1" x14ac:dyDescent="0.2">
      <c r="A39" s="132">
        <v>1</v>
      </c>
      <c r="B39" s="149" t="s">
        <v>215</v>
      </c>
      <c r="C39" s="59" t="s">
        <v>214</v>
      </c>
      <c r="D39" s="33">
        <v>85640</v>
      </c>
      <c r="E39" s="45">
        <f t="shared" ref="E39:E48" si="6">+D39/1.19</f>
        <v>71966.386554621859</v>
      </c>
      <c r="F39" s="70" t="s">
        <v>107</v>
      </c>
      <c r="G39" s="15" t="s">
        <v>31</v>
      </c>
      <c r="H39" s="15" t="s">
        <v>151</v>
      </c>
      <c r="I39" s="59" t="s">
        <v>2</v>
      </c>
      <c r="J39" s="59" t="s">
        <v>135</v>
      </c>
    </row>
    <row r="40" spans="1:10" s="1" customFormat="1" ht="31.5" customHeight="1" x14ac:dyDescent="0.2">
      <c r="A40" s="111">
        <v>2</v>
      </c>
      <c r="B40" s="91" t="s">
        <v>14</v>
      </c>
      <c r="C40" s="49" t="s">
        <v>15</v>
      </c>
      <c r="D40" s="33">
        <v>160600</v>
      </c>
      <c r="E40" s="45">
        <f>+D40/1.19</f>
        <v>134957.98319327732</v>
      </c>
      <c r="F40" s="70" t="s">
        <v>107</v>
      </c>
      <c r="G40" s="15" t="s">
        <v>31</v>
      </c>
      <c r="H40" s="15" t="s">
        <v>151</v>
      </c>
      <c r="I40" s="59" t="s">
        <v>2</v>
      </c>
      <c r="J40" s="59" t="s">
        <v>135</v>
      </c>
    </row>
    <row r="41" spans="1:10" s="1" customFormat="1" ht="24.75" customHeight="1" x14ac:dyDescent="0.2">
      <c r="A41" s="111">
        <v>3</v>
      </c>
      <c r="B41" s="143" t="s">
        <v>17</v>
      </c>
      <c r="C41" s="18" t="s">
        <v>18</v>
      </c>
      <c r="D41" s="28">
        <v>160600</v>
      </c>
      <c r="E41" s="29">
        <f t="shared" si="6"/>
        <v>134957.98319327732</v>
      </c>
      <c r="F41" s="66" t="s">
        <v>107</v>
      </c>
      <c r="G41" s="44" t="s">
        <v>31</v>
      </c>
      <c r="H41" s="44" t="s">
        <v>151</v>
      </c>
      <c r="I41" s="41" t="s">
        <v>2</v>
      </c>
      <c r="J41" s="41" t="s">
        <v>135</v>
      </c>
    </row>
    <row r="42" spans="1:10" s="1" customFormat="1" ht="24" customHeight="1" x14ac:dyDescent="0.2">
      <c r="A42" s="115">
        <v>4</v>
      </c>
      <c r="B42" s="173" t="s">
        <v>41</v>
      </c>
      <c r="C42" s="108" t="s">
        <v>16</v>
      </c>
      <c r="D42" s="28">
        <v>5000</v>
      </c>
      <c r="E42" s="29">
        <f t="shared" si="6"/>
        <v>4201.680672268908</v>
      </c>
      <c r="F42" s="110" t="s">
        <v>107</v>
      </c>
      <c r="G42" s="41" t="s">
        <v>31</v>
      </c>
      <c r="H42" s="44" t="s">
        <v>151</v>
      </c>
      <c r="I42" s="41" t="s">
        <v>2</v>
      </c>
      <c r="J42" s="41" t="s">
        <v>108</v>
      </c>
    </row>
    <row r="43" spans="1:10" s="1" customFormat="1" ht="24" customHeight="1" x14ac:dyDescent="0.2">
      <c r="A43" s="111">
        <v>5</v>
      </c>
      <c r="B43" s="90" t="s">
        <v>90</v>
      </c>
      <c r="C43" s="44" t="s">
        <v>69</v>
      </c>
      <c r="D43" s="28">
        <v>9000</v>
      </c>
      <c r="E43" s="29">
        <f t="shared" si="6"/>
        <v>7563.0252100840344</v>
      </c>
      <c r="F43" s="66" t="s">
        <v>107</v>
      </c>
      <c r="G43" s="44" t="s">
        <v>31</v>
      </c>
      <c r="H43" s="15" t="s">
        <v>151</v>
      </c>
      <c r="I43" s="41" t="s">
        <v>2</v>
      </c>
      <c r="J43" s="41" t="s">
        <v>108</v>
      </c>
    </row>
    <row r="44" spans="1:10" s="1" customFormat="1" ht="24" customHeight="1" x14ac:dyDescent="0.2">
      <c r="A44" s="111">
        <v>6</v>
      </c>
      <c r="B44" s="90" t="s">
        <v>114</v>
      </c>
      <c r="C44" s="44" t="s">
        <v>115</v>
      </c>
      <c r="D44" s="28">
        <v>2500</v>
      </c>
      <c r="E44" s="29">
        <f t="shared" si="6"/>
        <v>2100.840336134454</v>
      </c>
      <c r="F44" s="66" t="s">
        <v>107</v>
      </c>
      <c r="G44" s="44" t="s">
        <v>31</v>
      </c>
      <c r="H44" s="15" t="s">
        <v>151</v>
      </c>
      <c r="I44" s="41" t="s">
        <v>2</v>
      </c>
      <c r="J44" s="41" t="s">
        <v>108</v>
      </c>
    </row>
    <row r="45" spans="1:10" s="1" customFormat="1" ht="24" customHeight="1" x14ac:dyDescent="0.2">
      <c r="A45" s="111">
        <v>7</v>
      </c>
      <c r="B45" s="90" t="s">
        <v>116</v>
      </c>
      <c r="C45" s="44" t="s">
        <v>118</v>
      </c>
      <c r="D45" s="28">
        <v>700</v>
      </c>
      <c r="E45" s="29">
        <f t="shared" si="6"/>
        <v>588.23529411764707</v>
      </c>
      <c r="F45" s="66" t="s">
        <v>107</v>
      </c>
      <c r="G45" s="44" t="s">
        <v>31</v>
      </c>
      <c r="H45" s="15" t="s">
        <v>151</v>
      </c>
      <c r="I45" s="41" t="s">
        <v>2</v>
      </c>
      <c r="J45" s="41" t="s">
        <v>108</v>
      </c>
    </row>
    <row r="46" spans="1:10" s="1" customFormat="1" ht="24.75" customHeight="1" x14ac:dyDescent="0.2">
      <c r="A46" s="111">
        <v>8</v>
      </c>
      <c r="B46" s="80" t="s">
        <v>117</v>
      </c>
      <c r="C46" s="16" t="s">
        <v>119</v>
      </c>
      <c r="D46" s="65">
        <v>1000</v>
      </c>
      <c r="E46" s="34">
        <f t="shared" si="6"/>
        <v>840.3361344537816</v>
      </c>
      <c r="F46" s="66" t="s">
        <v>107</v>
      </c>
      <c r="G46" s="16" t="s">
        <v>31</v>
      </c>
      <c r="H46" s="15" t="s">
        <v>151</v>
      </c>
      <c r="I46" s="62" t="s">
        <v>2</v>
      </c>
      <c r="J46" s="62" t="s">
        <v>108</v>
      </c>
    </row>
    <row r="47" spans="1:10" s="1" customFormat="1" ht="33.75" customHeight="1" x14ac:dyDescent="0.2">
      <c r="A47" s="133">
        <v>9</v>
      </c>
      <c r="B47" s="229" t="s">
        <v>156</v>
      </c>
      <c r="C47" s="35" t="s">
        <v>155</v>
      </c>
      <c r="D47" s="64">
        <v>10000</v>
      </c>
      <c r="E47" s="34">
        <f t="shared" si="6"/>
        <v>8403.361344537816</v>
      </c>
      <c r="F47" s="230" t="s">
        <v>107</v>
      </c>
      <c r="G47" s="16" t="s">
        <v>31</v>
      </c>
      <c r="H47" s="58" t="s">
        <v>151</v>
      </c>
      <c r="I47" s="62" t="s">
        <v>2</v>
      </c>
      <c r="J47" s="62" t="s">
        <v>108</v>
      </c>
    </row>
    <row r="48" spans="1:10" s="1" customFormat="1" ht="33.75" customHeight="1" x14ac:dyDescent="0.2">
      <c r="A48" s="111">
        <v>10</v>
      </c>
      <c r="B48" s="235" t="s">
        <v>223</v>
      </c>
      <c r="C48" s="18" t="s">
        <v>224</v>
      </c>
      <c r="D48" s="31">
        <v>2960</v>
      </c>
      <c r="E48" s="29">
        <f t="shared" si="6"/>
        <v>2487.3949579831933</v>
      </c>
      <c r="F48" s="230" t="s">
        <v>107</v>
      </c>
      <c r="G48" s="44"/>
      <c r="H48" s="44" t="s">
        <v>218</v>
      </c>
      <c r="I48" s="41" t="s">
        <v>2</v>
      </c>
      <c r="J48" s="41"/>
    </row>
    <row r="49" spans="1:10" s="4" customFormat="1" ht="27" customHeight="1" thickBot="1" x14ac:dyDescent="0.25">
      <c r="A49" s="189" t="s">
        <v>57</v>
      </c>
      <c r="B49" s="231" t="s">
        <v>138</v>
      </c>
      <c r="C49" s="232" t="s">
        <v>70</v>
      </c>
      <c r="D49" s="162">
        <v>5000</v>
      </c>
      <c r="E49" s="219">
        <f t="shared" ref="E49:E51" si="7">+D49/1.19</f>
        <v>4201.680672268908</v>
      </c>
      <c r="F49" s="236"/>
      <c r="G49" s="163"/>
      <c r="H49" s="218"/>
      <c r="I49" s="233"/>
      <c r="J49" s="234"/>
    </row>
    <row r="50" spans="1:10" s="4" customFormat="1" ht="30.75" customHeight="1" thickBot="1" x14ac:dyDescent="0.25">
      <c r="A50" s="132">
        <v>1</v>
      </c>
      <c r="B50" s="93" t="s">
        <v>158</v>
      </c>
      <c r="C50" s="49" t="s">
        <v>157</v>
      </c>
      <c r="D50" s="33">
        <v>5000</v>
      </c>
      <c r="E50" s="45">
        <f t="shared" si="7"/>
        <v>4201.680672268908</v>
      </c>
      <c r="F50" s="11" t="s">
        <v>107</v>
      </c>
      <c r="G50" s="15" t="s">
        <v>31</v>
      </c>
      <c r="H50" s="12" t="s">
        <v>151</v>
      </c>
      <c r="I50" s="55" t="s">
        <v>2</v>
      </c>
      <c r="J50" s="59" t="s">
        <v>108</v>
      </c>
    </row>
    <row r="51" spans="1:10" ht="32.25" customHeight="1" thickBot="1" x14ac:dyDescent="0.3">
      <c r="A51" s="124" t="s">
        <v>58</v>
      </c>
      <c r="B51" s="125" t="s">
        <v>102</v>
      </c>
      <c r="C51" s="50" t="s">
        <v>3</v>
      </c>
      <c r="D51" s="126">
        <v>25000</v>
      </c>
      <c r="E51" s="32">
        <f t="shared" si="7"/>
        <v>21008.403361344539</v>
      </c>
      <c r="F51" s="71"/>
      <c r="G51" s="24"/>
      <c r="H51" s="127"/>
      <c r="I51" s="128"/>
      <c r="J51" s="129"/>
    </row>
    <row r="52" spans="1:10" s="1" customFormat="1" ht="27" customHeight="1" x14ac:dyDescent="0.2">
      <c r="A52" s="111">
        <v>1</v>
      </c>
      <c r="B52" s="90" t="s">
        <v>121</v>
      </c>
      <c r="C52" s="13" t="s">
        <v>120</v>
      </c>
      <c r="D52" s="30">
        <v>2000</v>
      </c>
      <c r="E52" s="29">
        <f t="shared" ref="E52:E60" si="8">+D52/1.19</f>
        <v>1680.6722689075632</v>
      </c>
      <c r="F52" s="11" t="s">
        <v>107</v>
      </c>
      <c r="G52" s="15" t="s">
        <v>31</v>
      </c>
      <c r="H52" s="12" t="s">
        <v>151</v>
      </c>
      <c r="I52" s="39" t="s">
        <v>2</v>
      </c>
      <c r="J52" s="59" t="s">
        <v>108</v>
      </c>
    </row>
    <row r="53" spans="1:10" s="3" customFormat="1" ht="26.25" customHeight="1" x14ac:dyDescent="0.2">
      <c r="A53" s="111">
        <v>2</v>
      </c>
      <c r="B53" s="88" t="s">
        <v>74</v>
      </c>
      <c r="C53" s="44" t="s">
        <v>75</v>
      </c>
      <c r="D53" s="31">
        <v>900</v>
      </c>
      <c r="E53" s="29">
        <f t="shared" si="8"/>
        <v>756.30252100840335</v>
      </c>
      <c r="F53" s="66" t="s">
        <v>107</v>
      </c>
      <c r="G53" s="44" t="s">
        <v>31</v>
      </c>
      <c r="H53" s="12" t="s">
        <v>151</v>
      </c>
      <c r="I53" s="41" t="s">
        <v>2</v>
      </c>
      <c r="J53" s="41" t="s">
        <v>108</v>
      </c>
    </row>
    <row r="54" spans="1:10" s="3" customFormat="1" ht="23.25" customHeight="1" x14ac:dyDescent="0.2">
      <c r="A54" s="111">
        <v>3</v>
      </c>
      <c r="B54" s="143" t="s">
        <v>87</v>
      </c>
      <c r="C54" s="44" t="s">
        <v>86</v>
      </c>
      <c r="D54" s="31">
        <v>9127</v>
      </c>
      <c r="E54" s="29">
        <f t="shared" si="8"/>
        <v>7669.7478991596645</v>
      </c>
      <c r="F54" s="66" t="s">
        <v>107</v>
      </c>
      <c r="G54" s="44" t="s">
        <v>31</v>
      </c>
      <c r="H54" s="12" t="s">
        <v>151</v>
      </c>
      <c r="I54" s="41" t="s">
        <v>2</v>
      </c>
      <c r="J54" s="41" t="s">
        <v>108</v>
      </c>
    </row>
    <row r="55" spans="1:10" s="3" customFormat="1" ht="22.5" customHeight="1" x14ac:dyDescent="0.2">
      <c r="A55" s="133">
        <v>4</v>
      </c>
      <c r="B55" s="112" t="s">
        <v>159</v>
      </c>
      <c r="C55" s="62" t="s">
        <v>160</v>
      </c>
      <c r="D55" s="64">
        <v>5000</v>
      </c>
      <c r="E55" s="34">
        <f t="shared" si="8"/>
        <v>4201.680672268908</v>
      </c>
      <c r="F55" s="69" t="s">
        <v>107</v>
      </c>
      <c r="G55" s="16" t="s">
        <v>31</v>
      </c>
      <c r="H55" s="17" t="s">
        <v>151</v>
      </c>
      <c r="I55" s="62" t="s">
        <v>2</v>
      </c>
      <c r="J55" s="62" t="s">
        <v>108</v>
      </c>
    </row>
    <row r="56" spans="1:10" s="3" customFormat="1" ht="22.5" customHeight="1" x14ac:dyDescent="0.2">
      <c r="A56" s="111">
        <v>5</v>
      </c>
      <c r="B56" s="173" t="s">
        <v>229</v>
      </c>
      <c r="C56" s="41" t="s">
        <v>228</v>
      </c>
      <c r="D56" s="31">
        <v>7973</v>
      </c>
      <c r="E56" s="29">
        <f t="shared" si="8"/>
        <v>6700</v>
      </c>
      <c r="F56" s="66" t="s">
        <v>107</v>
      </c>
      <c r="G56" s="44" t="s">
        <v>31</v>
      </c>
      <c r="H56" s="44" t="s">
        <v>230</v>
      </c>
      <c r="I56" s="41" t="s">
        <v>227</v>
      </c>
      <c r="J56" s="41" t="s">
        <v>108</v>
      </c>
    </row>
    <row r="57" spans="1:10" s="3" customFormat="1" ht="22.5" customHeight="1" thickBot="1" x14ac:dyDescent="0.25">
      <c r="A57" s="266" t="s">
        <v>59</v>
      </c>
      <c r="B57" s="267" t="s">
        <v>182</v>
      </c>
      <c r="C57" s="193"/>
      <c r="D57" s="268">
        <v>13000</v>
      </c>
      <c r="E57" s="269">
        <f t="shared" si="8"/>
        <v>10924.36974789916</v>
      </c>
      <c r="F57" s="270"/>
      <c r="G57" s="163"/>
      <c r="H57" s="163"/>
      <c r="I57" s="193"/>
      <c r="J57" s="194"/>
    </row>
    <row r="58" spans="1:10" s="3" customFormat="1" ht="22.5" customHeight="1" x14ac:dyDescent="0.2">
      <c r="A58" s="132">
        <v>1</v>
      </c>
      <c r="B58" s="195" t="s">
        <v>152</v>
      </c>
      <c r="C58" s="59" t="s">
        <v>183</v>
      </c>
      <c r="D58" s="130">
        <v>5700</v>
      </c>
      <c r="E58" s="74">
        <f t="shared" si="8"/>
        <v>4789.9159663865548</v>
      </c>
      <c r="F58" s="70" t="s">
        <v>107</v>
      </c>
      <c r="G58" s="15" t="s">
        <v>31</v>
      </c>
      <c r="H58" s="15" t="s">
        <v>151</v>
      </c>
      <c r="I58" s="59" t="s">
        <v>2</v>
      </c>
      <c r="J58" s="59" t="s">
        <v>108</v>
      </c>
    </row>
    <row r="59" spans="1:10" s="3" customFormat="1" ht="22.5" customHeight="1" x14ac:dyDescent="0.2">
      <c r="A59" s="111">
        <v>2</v>
      </c>
      <c r="B59" s="173" t="s">
        <v>153</v>
      </c>
      <c r="C59" s="41" t="s">
        <v>154</v>
      </c>
      <c r="D59" s="31">
        <v>6500</v>
      </c>
      <c r="E59" s="29">
        <f t="shared" si="8"/>
        <v>5462.1848739495799</v>
      </c>
      <c r="F59" s="66" t="s">
        <v>107</v>
      </c>
      <c r="G59" s="44" t="s">
        <v>31</v>
      </c>
      <c r="H59" s="44" t="s">
        <v>151</v>
      </c>
      <c r="I59" s="41" t="s">
        <v>2</v>
      </c>
      <c r="J59" s="41" t="s">
        <v>108</v>
      </c>
    </row>
    <row r="60" spans="1:10" s="3" customFormat="1" ht="22.5" customHeight="1" x14ac:dyDescent="0.2">
      <c r="A60" s="111">
        <v>3</v>
      </c>
      <c r="B60" s="173" t="s">
        <v>232</v>
      </c>
      <c r="C60" s="41" t="s">
        <v>233</v>
      </c>
      <c r="D60" s="31">
        <v>800</v>
      </c>
      <c r="E60" s="29">
        <f t="shared" si="8"/>
        <v>672.26890756302521</v>
      </c>
      <c r="F60" s="66" t="s">
        <v>107</v>
      </c>
      <c r="G60" s="44" t="s">
        <v>31</v>
      </c>
      <c r="H60" s="44" t="s">
        <v>234</v>
      </c>
      <c r="I60" s="41" t="s">
        <v>234</v>
      </c>
      <c r="J60" s="41" t="s">
        <v>108</v>
      </c>
    </row>
    <row r="61" spans="1:10" s="1" customFormat="1" ht="17.25" customHeight="1" thickBot="1" x14ac:dyDescent="0.25">
      <c r="A61" s="189" t="s">
        <v>60</v>
      </c>
      <c r="B61" s="190" t="s">
        <v>98</v>
      </c>
      <c r="C61" s="191" t="s">
        <v>3</v>
      </c>
      <c r="D61" s="162">
        <v>43000</v>
      </c>
      <c r="E61" s="192">
        <f>+D61/1.19</f>
        <v>36134.45378151261</v>
      </c>
      <c r="F61" s="166"/>
      <c r="G61" s="163"/>
      <c r="H61" s="163"/>
      <c r="I61" s="193"/>
      <c r="J61" s="194"/>
    </row>
    <row r="62" spans="1:10" s="1" customFormat="1" ht="25.5" customHeight="1" x14ac:dyDescent="0.2">
      <c r="A62" s="132">
        <v>1</v>
      </c>
      <c r="B62" s="79" t="s">
        <v>122</v>
      </c>
      <c r="C62" s="15" t="s">
        <v>11</v>
      </c>
      <c r="D62" s="33">
        <v>13000</v>
      </c>
      <c r="E62" s="45">
        <f t="shared" ref="E62:E64" si="9">+D62/1.19</f>
        <v>10924.36974789916</v>
      </c>
      <c r="F62" s="70" t="s">
        <v>107</v>
      </c>
      <c r="G62" s="15" t="s">
        <v>31</v>
      </c>
      <c r="H62" s="15" t="s">
        <v>151</v>
      </c>
      <c r="I62" s="59" t="s">
        <v>2</v>
      </c>
      <c r="J62" s="59" t="s">
        <v>108</v>
      </c>
    </row>
    <row r="63" spans="1:10" s="1" customFormat="1" ht="27.75" customHeight="1" x14ac:dyDescent="0.2">
      <c r="A63" s="111">
        <v>2</v>
      </c>
      <c r="B63" s="94" t="s">
        <v>12</v>
      </c>
      <c r="C63" s="44" t="s">
        <v>13</v>
      </c>
      <c r="D63" s="31">
        <v>25000</v>
      </c>
      <c r="E63" s="29">
        <f>+D63/1.19</f>
        <v>21008.403361344539</v>
      </c>
      <c r="F63" s="66" t="s">
        <v>107</v>
      </c>
      <c r="G63" s="44" t="s">
        <v>31</v>
      </c>
      <c r="H63" s="15" t="s">
        <v>151</v>
      </c>
      <c r="I63" s="41" t="s">
        <v>2</v>
      </c>
      <c r="J63" s="41" t="s">
        <v>108</v>
      </c>
    </row>
    <row r="64" spans="1:10" s="1" customFormat="1" ht="27" customHeight="1" thickBot="1" x14ac:dyDescent="0.25">
      <c r="A64" s="133">
        <v>3</v>
      </c>
      <c r="B64" s="80" t="s">
        <v>136</v>
      </c>
      <c r="C64" s="16" t="s">
        <v>45</v>
      </c>
      <c r="D64" s="64">
        <v>5000</v>
      </c>
      <c r="E64" s="34">
        <f t="shared" si="9"/>
        <v>4201.680672268908</v>
      </c>
      <c r="F64" s="69" t="s">
        <v>107</v>
      </c>
      <c r="G64" s="16" t="s">
        <v>31</v>
      </c>
      <c r="H64" s="58" t="s">
        <v>151</v>
      </c>
      <c r="I64" s="62" t="s">
        <v>2</v>
      </c>
      <c r="J64" s="62" t="s">
        <v>108</v>
      </c>
    </row>
    <row r="65" spans="1:10" s="1" customFormat="1" ht="27.75" customHeight="1" thickBot="1" x14ac:dyDescent="0.25">
      <c r="A65" s="205" t="s">
        <v>61</v>
      </c>
      <c r="B65" s="138" t="s">
        <v>192</v>
      </c>
      <c r="C65" s="23" t="s">
        <v>3</v>
      </c>
      <c r="D65" s="204">
        <v>148000</v>
      </c>
      <c r="E65" s="196">
        <f>+D65/1.19</f>
        <v>124369.74789915967</v>
      </c>
      <c r="F65" s="60" t="s">
        <v>88</v>
      </c>
      <c r="G65" s="24"/>
      <c r="H65" s="24"/>
      <c r="I65" s="136"/>
      <c r="J65" s="61"/>
    </row>
    <row r="66" spans="1:10" s="1" customFormat="1" ht="27.75" customHeight="1" thickBot="1" x14ac:dyDescent="0.25">
      <c r="A66" s="206"/>
      <c r="B66" s="207" t="s">
        <v>194</v>
      </c>
      <c r="C66" s="23" t="s">
        <v>70</v>
      </c>
      <c r="D66" s="126">
        <v>28000</v>
      </c>
      <c r="E66" s="32">
        <f>+D66/1.19</f>
        <v>23529.411764705885</v>
      </c>
      <c r="F66" s="71"/>
      <c r="G66" s="24"/>
      <c r="H66" s="24"/>
      <c r="I66" s="136"/>
      <c r="J66" s="61"/>
    </row>
    <row r="67" spans="1:10" s="1" customFormat="1" ht="27.75" customHeight="1" x14ac:dyDescent="0.2">
      <c r="A67" s="111">
        <v>1</v>
      </c>
      <c r="B67" s="161" t="s">
        <v>161</v>
      </c>
      <c r="C67" s="15" t="s">
        <v>163</v>
      </c>
      <c r="D67" s="33">
        <v>18000</v>
      </c>
      <c r="E67" s="45">
        <f t="shared" ref="E67:E68" si="10">+D67/1.19</f>
        <v>15126.050420168069</v>
      </c>
      <c r="F67" s="70" t="s">
        <v>107</v>
      </c>
      <c r="G67" s="15" t="s">
        <v>31</v>
      </c>
      <c r="H67" s="15" t="s">
        <v>151</v>
      </c>
      <c r="I67" s="59" t="s">
        <v>2</v>
      </c>
      <c r="J67" s="59" t="s">
        <v>108</v>
      </c>
    </row>
    <row r="68" spans="1:10" s="1" customFormat="1" ht="27.75" customHeight="1" thickBot="1" x14ac:dyDescent="0.25">
      <c r="A68" s="111">
        <v>2</v>
      </c>
      <c r="B68" s="151" t="s">
        <v>162</v>
      </c>
      <c r="C68" s="16" t="s">
        <v>164</v>
      </c>
      <c r="D68" s="65">
        <v>10000</v>
      </c>
      <c r="E68" s="34">
        <f t="shared" si="10"/>
        <v>8403.361344537816</v>
      </c>
      <c r="F68" s="69" t="s">
        <v>107</v>
      </c>
      <c r="G68" s="16" t="s">
        <v>31</v>
      </c>
      <c r="H68" s="16" t="s">
        <v>151</v>
      </c>
      <c r="I68" s="62" t="s">
        <v>2</v>
      </c>
      <c r="J68" s="62" t="s">
        <v>108</v>
      </c>
    </row>
    <row r="69" spans="1:10" s="1" customFormat="1" ht="27.75" customHeight="1" thickBot="1" x14ac:dyDescent="0.25">
      <c r="A69" s="206"/>
      <c r="B69" s="207" t="s">
        <v>193</v>
      </c>
      <c r="C69" s="23" t="s">
        <v>70</v>
      </c>
      <c r="D69" s="126">
        <v>24000</v>
      </c>
      <c r="E69" s="32">
        <f>+D69/1.19</f>
        <v>20168.067226890758</v>
      </c>
      <c r="F69" s="71"/>
      <c r="G69" s="24"/>
      <c r="H69" s="24"/>
      <c r="I69" s="136"/>
      <c r="J69" s="61"/>
    </row>
    <row r="70" spans="1:10" s="1" customFormat="1" ht="27.75" customHeight="1" x14ac:dyDescent="0.2">
      <c r="A70" s="111">
        <v>1</v>
      </c>
      <c r="B70" s="208" t="s">
        <v>125</v>
      </c>
      <c r="C70" s="49" t="s">
        <v>124</v>
      </c>
      <c r="D70" s="33">
        <v>9902</v>
      </c>
      <c r="E70" s="45">
        <f t="shared" ref="E70:E74" si="11">+D70/1.19</f>
        <v>8321.0084033613457</v>
      </c>
      <c r="F70" s="70" t="s">
        <v>107</v>
      </c>
      <c r="G70" s="15" t="s">
        <v>31</v>
      </c>
      <c r="H70" s="15" t="s">
        <v>151</v>
      </c>
      <c r="I70" s="59" t="s">
        <v>2</v>
      </c>
      <c r="J70" s="59" t="s">
        <v>108</v>
      </c>
    </row>
    <row r="71" spans="1:10" s="1" customFormat="1" ht="27.75" customHeight="1" x14ac:dyDescent="0.2">
      <c r="A71" s="111">
        <v>2</v>
      </c>
      <c r="B71" s="172" t="s">
        <v>84</v>
      </c>
      <c r="C71" s="44" t="s">
        <v>104</v>
      </c>
      <c r="D71" s="28">
        <v>1400</v>
      </c>
      <c r="E71" s="29">
        <f t="shared" si="11"/>
        <v>1176.4705882352941</v>
      </c>
      <c r="F71" s="66" t="s">
        <v>107</v>
      </c>
      <c r="G71" s="44" t="s">
        <v>31</v>
      </c>
      <c r="H71" s="44" t="s">
        <v>151</v>
      </c>
      <c r="I71" s="41" t="s">
        <v>2</v>
      </c>
      <c r="J71" s="41" t="s">
        <v>108</v>
      </c>
    </row>
    <row r="72" spans="1:10" s="1" customFormat="1" ht="27.75" customHeight="1" x14ac:dyDescent="0.2">
      <c r="A72" s="111">
        <v>3</v>
      </c>
      <c r="B72" s="168" t="s">
        <v>166</v>
      </c>
      <c r="C72" s="44" t="s">
        <v>176</v>
      </c>
      <c r="D72" s="28">
        <v>3162</v>
      </c>
      <c r="E72" s="29">
        <f t="shared" si="11"/>
        <v>2657.1428571428573</v>
      </c>
      <c r="F72" s="66" t="s">
        <v>107</v>
      </c>
      <c r="G72" s="44" t="s">
        <v>31</v>
      </c>
      <c r="H72" s="44" t="s">
        <v>151</v>
      </c>
      <c r="I72" s="41" t="s">
        <v>2</v>
      </c>
      <c r="J72" s="41" t="s">
        <v>108</v>
      </c>
    </row>
    <row r="73" spans="1:10" s="1" customFormat="1" ht="27.75" customHeight="1" x14ac:dyDescent="0.2">
      <c r="A73" s="111">
        <v>4</v>
      </c>
      <c r="B73" s="90" t="s">
        <v>165</v>
      </c>
      <c r="C73" s="13" t="s">
        <v>85</v>
      </c>
      <c r="D73" s="28">
        <v>1200</v>
      </c>
      <c r="E73" s="29">
        <f t="shared" si="11"/>
        <v>1008.4033613445379</v>
      </c>
      <c r="F73" s="70" t="s">
        <v>107</v>
      </c>
      <c r="G73" s="15" t="s">
        <v>31</v>
      </c>
      <c r="H73" s="15" t="s">
        <v>151</v>
      </c>
      <c r="I73" s="59" t="s">
        <v>2</v>
      </c>
      <c r="J73" s="59" t="s">
        <v>108</v>
      </c>
    </row>
    <row r="74" spans="1:10" s="1" customFormat="1" ht="27.75" customHeight="1" x14ac:dyDescent="0.2">
      <c r="A74" s="133">
        <v>5</v>
      </c>
      <c r="B74" s="82" t="s">
        <v>175</v>
      </c>
      <c r="C74" s="62" t="s">
        <v>174</v>
      </c>
      <c r="D74" s="28">
        <v>8098</v>
      </c>
      <c r="E74" s="29">
        <f t="shared" si="11"/>
        <v>6805.042016806723</v>
      </c>
      <c r="F74" s="66" t="s">
        <v>107</v>
      </c>
      <c r="G74" s="44" t="s">
        <v>31</v>
      </c>
      <c r="H74" s="44" t="s">
        <v>151</v>
      </c>
      <c r="I74" s="41" t="s">
        <v>2</v>
      </c>
      <c r="J74" s="41" t="s">
        <v>108</v>
      </c>
    </row>
    <row r="75" spans="1:10" s="1" customFormat="1" ht="27.75" customHeight="1" x14ac:dyDescent="0.2">
      <c r="A75" s="111">
        <v>6</v>
      </c>
      <c r="B75" s="168" t="s">
        <v>212</v>
      </c>
      <c r="C75" s="41" t="s">
        <v>213</v>
      </c>
      <c r="D75" s="28">
        <v>238</v>
      </c>
      <c r="E75" s="29">
        <v>200</v>
      </c>
      <c r="F75" s="66" t="s">
        <v>107</v>
      </c>
      <c r="G75" s="44"/>
      <c r="H75" s="44" t="s">
        <v>151</v>
      </c>
      <c r="I75" s="41" t="s">
        <v>2</v>
      </c>
      <c r="J75" s="41"/>
    </row>
    <row r="76" spans="1:10" s="1" customFormat="1" ht="27.75" customHeight="1" thickBot="1" x14ac:dyDescent="0.25">
      <c r="A76" s="206"/>
      <c r="B76" s="217" t="s">
        <v>191</v>
      </c>
      <c r="C76" s="218" t="s">
        <v>70</v>
      </c>
      <c r="D76" s="162">
        <v>40000</v>
      </c>
      <c r="E76" s="219">
        <f>+D76/1.19</f>
        <v>33613.445378151264</v>
      </c>
      <c r="F76" s="166"/>
      <c r="G76" s="163"/>
      <c r="H76" s="163"/>
      <c r="I76" s="193"/>
      <c r="J76" s="194"/>
    </row>
    <row r="77" spans="1:10" s="3" customFormat="1" ht="30" customHeight="1" x14ac:dyDescent="0.2">
      <c r="A77" s="111">
        <v>1</v>
      </c>
      <c r="B77" s="208" t="s">
        <v>79</v>
      </c>
      <c r="C77" s="15" t="s">
        <v>71</v>
      </c>
      <c r="D77" s="33">
        <v>40000</v>
      </c>
      <c r="E77" s="45">
        <f t="shared" ref="E77:E83" si="12">+D77/1.19</f>
        <v>33613.445378151264</v>
      </c>
      <c r="F77" s="70" t="s">
        <v>107</v>
      </c>
      <c r="G77" s="15" t="s">
        <v>31</v>
      </c>
      <c r="H77" s="15" t="s">
        <v>151</v>
      </c>
      <c r="I77" s="59" t="s">
        <v>2</v>
      </c>
      <c r="J77" s="59" t="s">
        <v>108</v>
      </c>
    </row>
    <row r="78" spans="1:10" s="3" customFormat="1" ht="30" customHeight="1" x14ac:dyDescent="0.2">
      <c r="A78" s="111"/>
      <c r="B78" s="203" t="s">
        <v>190</v>
      </c>
      <c r="C78" s="111" t="s">
        <v>70</v>
      </c>
      <c r="D78" s="202">
        <v>50000</v>
      </c>
      <c r="E78" s="171">
        <f t="shared" si="12"/>
        <v>42016.806722689078</v>
      </c>
      <c r="F78" s="66"/>
      <c r="G78" s="44"/>
      <c r="H78" s="44"/>
      <c r="I78" s="41"/>
      <c r="J78" s="41"/>
    </row>
    <row r="79" spans="1:10" s="1" customFormat="1" ht="27" customHeight="1" thickBot="1" x14ac:dyDescent="0.25">
      <c r="A79" s="111">
        <v>1</v>
      </c>
      <c r="B79" s="92" t="s">
        <v>188</v>
      </c>
      <c r="C79" s="35" t="s">
        <v>72</v>
      </c>
      <c r="D79" s="65">
        <v>50000</v>
      </c>
      <c r="E79" s="34">
        <f t="shared" si="12"/>
        <v>42016.806722689078</v>
      </c>
      <c r="F79" s="69" t="s">
        <v>107</v>
      </c>
      <c r="G79" s="16" t="s">
        <v>31</v>
      </c>
      <c r="H79" s="58" t="s">
        <v>151</v>
      </c>
      <c r="I79" s="62" t="s">
        <v>2</v>
      </c>
      <c r="J79" s="62" t="s">
        <v>108</v>
      </c>
    </row>
    <row r="80" spans="1:10" s="1" customFormat="1" ht="27" customHeight="1" thickBot="1" x14ac:dyDescent="0.25">
      <c r="A80" s="209"/>
      <c r="B80" s="210" t="s">
        <v>189</v>
      </c>
      <c r="C80" s="137" t="s">
        <v>70</v>
      </c>
      <c r="D80" s="126">
        <v>4000</v>
      </c>
      <c r="E80" s="32">
        <f t="shared" si="12"/>
        <v>3361.3445378151264</v>
      </c>
      <c r="F80" s="71"/>
      <c r="G80" s="24"/>
      <c r="H80" s="24"/>
      <c r="I80" s="136"/>
      <c r="J80" s="61"/>
    </row>
    <row r="81" spans="1:10" s="1" customFormat="1" ht="27" customHeight="1" thickBot="1" x14ac:dyDescent="0.25">
      <c r="A81" s="111">
        <v>1</v>
      </c>
      <c r="B81" s="198" t="s">
        <v>178</v>
      </c>
      <c r="C81" s="58" t="s">
        <v>177</v>
      </c>
      <c r="D81" s="211">
        <v>4000</v>
      </c>
      <c r="E81" s="74">
        <f t="shared" si="12"/>
        <v>3361.3445378151264</v>
      </c>
      <c r="F81" s="188" t="s">
        <v>107</v>
      </c>
      <c r="G81" s="58" t="s">
        <v>31</v>
      </c>
      <c r="H81" s="58" t="s">
        <v>151</v>
      </c>
      <c r="I81" s="42" t="s">
        <v>2</v>
      </c>
      <c r="J81" s="42" t="s">
        <v>108</v>
      </c>
    </row>
    <row r="82" spans="1:10" s="1" customFormat="1" ht="27" customHeight="1" thickBot="1" x14ac:dyDescent="0.25">
      <c r="A82" s="209"/>
      <c r="B82" s="207" t="s">
        <v>202</v>
      </c>
      <c r="C82" s="23" t="s">
        <v>70</v>
      </c>
      <c r="D82" s="126">
        <v>2000</v>
      </c>
      <c r="E82" s="32">
        <f t="shared" si="12"/>
        <v>1680.6722689075632</v>
      </c>
      <c r="F82" s="71"/>
      <c r="G82" s="24"/>
      <c r="H82" s="24"/>
      <c r="I82" s="136"/>
      <c r="J82" s="61"/>
    </row>
    <row r="83" spans="1:10" s="1" customFormat="1" ht="27" customHeight="1" thickBot="1" x14ac:dyDescent="0.25">
      <c r="A83" s="111">
        <v>1</v>
      </c>
      <c r="B83" s="79" t="s">
        <v>139</v>
      </c>
      <c r="C83" s="59" t="s">
        <v>143</v>
      </c>
      <c r="D83" s="33">
        <v>2000</v>
      </c>
      <c r="E83" s="45">
        <f t="shared" si="12"/>
        <v>1680.6722689075632</v>
      </c>
      <c r="F83" s="70" t="s">
        <v>107</v>
      </c>
      <c r="G83" s="15" t="s">
        <v>31</v>
      </c>
      <c r="H83" s="15" t="s">
        <v>151</v>
      </c>
      <c r="I83" s="59" t="s">
        <v>2</v>
      </c>
      <c r="J83" s="59" t="s">
        <v>108</v>
      </c>
    </row>
    <row r="84" spans="1:10" s="1" customFormat="1" ht="19.5" customHeight="1" thickBot="1" x14ac:dyDescent="0.25">
      <c r="A84" s="96" t="s">
        <v>62</v>
      </c>
      <c r="B84" s="139" t="s">
        <v>99</v>
      </c>
      <c r="C84" s="159" t="s">
        <v>66</v>
      </c>
      <c r="D84" s="204">
        <v>28000</v>
      </c>
      <c r="E84" s="187">
        <f>+D84/1.19</f>
        <v>23529.411764705885</v>
      </c>
      <c r="F84" s="60"/>
      <c r="G84" s="24"/>
      <c r="H84" s="24"/>
      <c r="I84" s="136"/>
      <c r="J84" s="61"/>
    </row>
    <row r="85" spans="1:10" s="1" customFormat="1" ht="30" customHeight="1" x14ac:dyDescent="0.2">
      <c r="A85" s="133">
        <v>1</v>
      </c>
      <c r="B85" s="85" t="s">
        <v>43</v>
      </c>
      <c r="C85" s="17" t="s">
        <v>44</v>
      </c>
      <c r="D85" s="46">
        <v>400</v>
      </c>
      <c r="E85" s="5">
        <f t="shared" ref="E85:E94" si="13">+D85/1.19</f>
        <v>336.1344537815126</v>
      </c>
      <c r="F85" s="57" t="s">
        <v>107</v>
      </c>
      <c r="G85" s="58" t="s">
        <v>31</v>
      </c>
      <c r="H85" s="17" t="s">
        <v>151</v>
      </c>
      <c r="I85" s="56" t="s">
        <v>2</v>
      </c>
      <c r="J85" s="42" t="s">
        <v>108</v>
      </c>
    </row>
    <row r="86" spans="1:10" s="1" customFormat="1" ht="30" customHeight="1" x14ac:dyDescent="0.2">
      <c r="A86" s="133">
        <v>2</v>
      </c>
      <c r="B86" s="199" t="s">
        <v>185</v>
      </c>
      <c r="C86" s="16" t="s">
        <v>71</v>
      </c>
      <c r="D86" s="197">
        <v>26400</v>
      </c>
      <c r="E86" s="10">
        <f t="shared" si="13"/>
        <v>22184.873949579833</v>
      </c>
      <c r="F86" s="69" t="s">
        <v>107</v>
      </c>
      <c r="G86" s="16"/>
      <c r="H86" s="16"/>
      <c r="I86" s="62"/>
      <c r="J86" s="62"/>
    </row>
    <row r="87" spans="1:10" s="1" customFormat="1" ht="30" customHeight="1" thickBot="1" x14ac:dyDescent="0.25">
      <c r="A87" s="133">
        <v>3</v>
      </c>
      <c r="B87" s="199" t="s">
        <v>210</v>
      </c>
      <c r="C87" s="16" t="s">
        <v>211</v>
      </c>
      <c r="D87" s="197">
        <v>1200</v>
      </c>
      <c r="E87" s="10">
        <f t="shared" si="13"/>
        <v>1008.4033613445379</v>
      </c>
      <c r="F87" s="69" t="s">
        <v>107</v>
      </c>
      <c r="G87" s="16" t="s">
        <v>31</v>
      </c>
      <c r="H87" s="16" t="s">
        <v>151</v>
      </c>
      <c r="I87" s="62" t="s">
        <v>2</v>
      </c>
      <c r="J87" s="62" t="s">
        <v>108</v>
      </c>
    </row>
    <row r="88" spans="1:10" s="1" customFormat="1" ht="24" customHeight="1" x14ac:dyDescent="0.2">
      <c r="A88" s="220" t="s">
        <v>63</v>
      </c>
      <c r="B88" s="221" t="s">
        <v>204</v>
      </c>
      <c r="C88" s="177" t="s">
        <v>70</v>
      </c>
      <c r="D88" s="222">
        <v>25000</v>
      </c>
      <c r="E88" s="164">
        <f t="shared" si="13"/>
        <v>21008.403361344539</v>
      </c>
      <c r="F88" s="223"/>
      <c r="G88" s="224"/>
      <c r="H88" s="155"/>
      <c r="I88" s="180"/>
      <c r="J88" s="181"/>
    </row>
    <row r="89" spans="1:10" s="1" customFormat="1" ht="24" customHeight="1" x14ac:dyDescent="0.2">
      <c r="A89" s="111">
        <v>1</v>
      </c>
      <c r="B89" s="168" t="s">
        <v>43</v>
      </c>
      <c r="C89" s="44" t="s">
        <v>205</v>
      </c>
      <c r="D89" s="8">
        <v>22200</v>
      </c>
      <c r="E89" s="6">
        <f t="shared" si="13"/>
        <v>18655.462184873952</v>
      </c>
      <c r="F89" s="66" t="s">
        <v>107</v>
      </c>
      <c r="G89" s="44" t="s">
        <v>31</v>
      </c>
      <c r="H89" s="44" t="s">
        <v>151</v>
      </c>
      <c r="I89" s="41" t="s">
        <v>2</v>
      </c>
      <c r="J89" s="41" t="s">
        <v>108</v>
      </c>
    </row>
    <row r="90" spans="1:10" s="1" customFormat="1" ht="24" customHeight="1" x14ac:dyDescent="0.2">
      <c r="A90" s="111">
        <v>2</v>
      </c>
      <c r="B90" s="168" t="s">
        <v>217</v>
      </c>
      <c r="C90" s="44" t="s">
        <v>216</v>
      </c>
      <c r="D90" s="8">
        <v>1000</v>
      </c>
      <c r="E90" s="6">
        <f t="shared" si="13"/>
        <v>840.3361344537816</v>
      </c>
      <c r="F90" s="66" t="s">
        <v>107</v>
      </c>
      <c r="G90" s="44" t="s">
        <v>31</v>
      </c>
      <c r="H90" s="44" t="s">
        <v>218</v>
      </c>
      <c r="I90" s="41" t="s">
        <v>218</v>
      </c>
      <c r="J90" s="41" t="s">
        <v>108</v>
      </c>
    </row>
    <row r="91" spans="1:10" s="1" customFormat="1" ht="30" customHeight="1" x14ac:dyDescent="0.2">
      <c r="A91" s="111">
        <v>3</v>
      </c>
      <c r="B91" s="168" t="s">
        <v>219</v>
      </c>
      <c r="C91" s="44" t="s">
        <v>220</v>
      </c>
      <c r="D91" s="8">
        <v>300</v>
      </c>
      <c r="E91" s="6">
        <f t="shared" si="13"/>
        <v>252.10084033613447</v>
      </c>
      <c r="F91" s="66" t="s">
        <v>107</v>
      </c>
      <c r="G91" s="44" t="s">
        <v>31</v>
      </c>
      <c r="H91" s="44" t="s">
        <v>218</v>
      </c>
      <c r="I91" s="41" t="s">
        <v>218</v>
      </c>
      <c r="J91" s="41" t="s">
        <v>108</v>
      </c>
    </row>
    <row r="92" spans="1:10" s="1" customFormat="1" ht="30" customHeight="1" thickBot="1" x14ac:dyDescent="0.25">
      <c r="A92" s="133">
        <v>4</v>
      </c>
      <c r="B92" s="199" t="s">
        <v>222</v>
      </c>
      <c r="C92" s="16" t="s">
        <v>221</v>
      </c>
      <c r="D92" s="197">
        <v>1500</v>
      </c>
      <c r="E92" s="10">
        <f t="shared" si="13"/>
        <v>1260.5042016806724</v>
      </c>
      <c r="F92" s="69" t="s">
        <v>107</v>
      </c>
      <c r="G92" s="16" t="s">
        <v>31</v>
      </c>
      <c r="H92" s="16" t="s">
        <v>218</v>
      </c>
      <c r="I92" s="62" t="s">
        <v>218</v>
      </c>
      <c r="J92" s="62" t="s">
        <v>108</v>
      </c>
    </row>
    <row r="93" spans="1:10" s="1" customFormat="1" ht="30" customHeight="1" x14ac:dyDescent="0.2">
      <c r="A93" s="237" t="s">
        <v>64</v>
      </c>
      <c r="B93" s="176" t="s">
        <v>207</v>
      </c>
      <c r="C93" s="238" t="s">
        <v>70</v>
      </c>
      <c r="D93" s="239">
        <v>12000</v>
      </c>
      <c r="E93" s="160">
        <f t="shared" si="13"/>
        <v>10084.033613445379</v>
      </c>
      <c r="F93" s="179"/>
      <c r="G93" s="155"/>
      <c r="H93" s="155"/>
      <c r="I93" s="180"/>
      <c r="J93" s="181"/>
    </row>
    <row r="94" spans="1:10" s="1" customFormat="1" ht="24" customHeight="1" x14ac:dyDescent="0.2">
      <c r="A94" s="111">
        <v>1</v>
      </c>
      <c r="B94" s="168" t="s">
        <v>208</v>
      </c>
      <c r="C94" s="44" t="s">
        <v>209</v>
      </c>
      <c r="D94" s="8">
        <v>12000</v>
      </c>
      <c r="E94" s="6">
        <f t="shared" si="13"/>
        <v>10084.033613445379</v>
      </c>
      <c r="F94" s="66" t="s">
        <v>107</v>
      </c>
      <c r="G94" s="44"/>
      <c r="H94" s="44"/>
      <c r="I94" s="41"/>
      <c r="J94" s="41"/>
    </row>
    <row r="95" spans="1:10" ht="21.75" customHeight="1" x14ac:dyDescent="0.25">
      <c r="A95" s="240" t="s">
        <v>169</v>
      </c>
      <c r="B95" s="241" t="s">
        <v>100</v>
      </c>
      <c r="C95" s="242" t="s">
        <v>3</v>
      </c>
      <c r="D95" s="243">
        <v>42000</v>
      </c>
      <c r="E95" s="244">
        <f t="shared" ref="E95:E96" si="14">+D95/1.19</f>
        <v>35294.117647058825</v>
      </c>
      <c r="F95" s="245"/>
      <c r="G95" s="246"/>
      <c r="H95" s="247"/>
      <c r="I95" s="248"/>
      <c r="J95" s="249"/>
    </row>
    <row r="96" spans="1:10" s="1" customFormat="1" ht="30.75" customHeight="1" x14ac:dyDescent="0.2">
      <c r="A96" s="115">
        <v>1</v>
      </c>
      <c r="B96" s="228" t="s">
        <v>89</v>
      </c>
      <c r="C96" s="41" t="s">
        <v>10</v>
      </c>
      <c r="D96" s="28">
        <v>42000</v>
      </c>
      <c r="E96" s="6">
        <f t="shared" si="14"/>
        <v>35294.117647058825</v>
      </c>
      <c r="F96" s="66" t="s">
        <v>107</v>
      </c>
      <c r="G96" s="44" t="s">
        <v>31</v>
      </c>
      <c r="H96" s="44" t="s">
        <v>151</v>
      </c>
      <c r="I96" s="41" t="s">
        <v>2</v>
      </c>
      <c r="J96" s="41" t="s">
        <v>108</v>
      </c>
    </row>
    <row r="97" spans="1:10" ht="23.25" customHeight="1" thickBot="1" x14ac:dyDescent="0.3">
      <c r="A97" s="226" t="s">
        <v>140</v>
      </c>
      <c r="B97" s="241" t="s">
        <v>101</v>
      </c>
      <c r="C97" s="261" t="s">
        <v>3</v>
      </c>
      <c r="D97" s="262">
        <v>34000</v>
      </c>
      <c r="E97" s="263">
        <f>+D97/1.19</f>
        <v>28571.428571428572</v>
      </c>
      <c r="F97" s="57"/>
      <c r="G97" s="58"/>
      <c r="H97" s="264"/>
      <c r="I97" s="248"/>
      <c r="J97" s="265"/>
    </row>
    <row r="98" spans="1:10" s="4" customFormat="1" ht="27" customHeight="1" x14ac:dyDescent="0.2">
      <c r="A98" s="132">
        <v>1</v>
      </c>
      <c r="B98" s="172" t="s">
        <v>24</v>
      </c>
      <c r="C98" s="44" t="s">
        <v>25</v>
      </c>
      <c r="D98" s="30">
        <v>13000</v>
      </c>
      <c r="E98" s="6">
        <f t="shared" ref="E98:E104" si="15">+D98/1.19</f>
        <v>10924.36974789916</v>
      </c>
      <c r="F98" s="66" t="s">
        <v>107</v>
      </c>
      <c r="G98" s="44" t="s">
        <v>31</v>
      </c>
      <c r="H98" s="44" t="s">
        <v>151</v>
      </c>
      <c r="I98" s="41" t="s">
        <v>2</v>
      </c>
      <c r="J98" s="41" t="s">
        <v>108</v>
      </c>
    </row>
    <row r="99" spans="1:10" s="4" customFormat="1" ht="78.75" customHeight="1" x14ac:dyDescent="0.2">
      <c r="A99" s="111">
        <v>2</v>
      </c>
      <c r="B99" s="172" t="s">
        <v>109</v>
      </c>
      <c r="C99" s="44" t="s">
        <v>110</v>
      </c>
      <c r="D99" s="8">
        <v>8000</v>
      </c>
      <c r="E99" s="6">
        <f t="shared" si="15"/>
        <v>6722.6890756302528</v>
      </c>
      <c r="F99" s="66" t="s">
        <v>107</v>
      </c>
      <c r="G99" s="44" t="s">
        <v>31</v>
      </c>
      <c r="H99" s="44" t="s">
        <v>151</v>
      </c>
      <c r="I99" s="41" t="s">
        <v>2</v>
      </c>
      <c r="J99" s="41" t="s">
        <v>108</v>
      </c>
    </row>
    <row r="100" spans="1:10" s="4" customFormat="1" ht="28.5" customHeight="1" x14ac:dyDescent="0.2">
      <c r="A100" s="111">
        <v>3</v>
      </c>
      <c r="B100" s="172" t="s">
        <v>65</v>
      </c>
      <c r="C100" s="44" t="s">
        <v>42</v>
      </c>
      <c r="D100" s="30">
        <v>7500</v>
      </c>
      <c r="E100" s="6">
        <f t="shared" si="15"/>
        <v>6302.5210084033615</v>
      </c>
      <c r="F100" s="66" t="s">
        <v>107</v>
      </c>
      <c r="G100" s="44" t="s">
        <v>31</v>
      </c>
      <c r="H100" s="44" t="s">
        <v>151</v>
      </c>
      <c r="I100" s="41" t="s">
        <v>2</v>
      </c>
      <c r="J100" s="41" t="s">
        <v>108</v>
      </c>
    </row>
    <row r="101" spans="1:10" s="4" customFormat="1" ht="26.25" customHeight="1" x14ac:dyDescent="0.2">
      <c r="A101" s="111">
        <v>4</v>
      </c>
      <c r="B101" s="90" t="s">
        <v>81</v>
      </c>
      <c r="C101" s="14" t="s">
        <v>80</v>
      </c>
      <c r="D101" s="7">
        <v>4000</v>
      </c>
      <c r="E101" s="6">
        <f t="shared" si="15"/>
        <v>3361.3445378151264</v>
      </c>
      <c r="F101" s="11" t="s">
        <v>107</v>
      </c>
      <c r="G101" s="15" t="s">
        <v>31</v>
      </c>
      <c r="H101" s="15" t="s">
        <v>151</v>
      </c>
      <c r="I101" s="39" t="s">
        <v>2</v>
      </c>
      <c r="J101" s="59" t="s">
        <v>108</v>
      </c>
    </row>
    <row r="102" spans="1:10" s="4" customFormat="1" ht="29.25" customHeight="1" thickBot="1" x14ac:dyDescent="0.25">
      <c r="A102" s="133">
        <v>5</v>
      </c>
      <c r="B102" s="80" t="s">
        <v>127</v>
      </c>
      <c r="C102" s="16" t="s">
        <v>126</v>
      </c>
      <c r="D102" s="165">
        <v>1500</v>
      </c>
      <c r="E102" s="10">
        <f t="shared" si="15"/>
        <v>1260.5042016806724</v>
      </c>
      <c r="F102" s="69" t="s">
        <v>107</v>
      </c>
      <c r="G102" s="16" t="s">
        <v>31</v>
      </c>
      <c r="H102" s="58" t="s">
        <v>151</v>
      </c>
      <c r="I102" s="62" t="s">
        <v>2</v>
      </c>
      <c r="J102" s="62" t="s">
        <v>108</v>
      </c>
    </row>
    <row r="103" spans="1:10" s="4" customFormat="1" ht="22.5" customHeight="1" thickBot="1" x14ac:dyDescent="0.25">
      <c r="A103" s="150" t="s">
        <v>203</v>
      </c>
      <c r="B103" s="250" t="s">
        <v>167</v>
      </c>
      <c r="C103" s="238" t="s">
        <v>70</v>
      </c>
      <c r="D103" s="251">
        <v>5000</v>
      </c>
      <c r="E103" s="225">
        <f t="shared" si="15"/>
        <v>4201.680672268908</v>
      </c>
      <c r="F103" s="252" t="s">
        <v>88</v>
      </c>
      <c r="G103" s="155"/>
      <c r="H103" s="155"/>
      <c r="I103" s="180"/>
      <c r="J103" s="181"/>
    </row>
    <row r="104" spans="1:10" s="4" customFormat="1" ht="29.25" customHeight="1" thickBot="1" x14ac:dyDescent="0.25">
      <c r="A104" s="134">
        <v>1</v>
      </c>
      <c r="B104" s="172" t="s">
        <v>196</v>
      </c>
      <c r="C104" s="44" t="s">
        <v>195</v>
      </c>
      <c r="D104" s="7">
        <v>5000</v>
      </c>
      <c r="E104" s="6">
        <f t="shared" si="15"/>
        <v>4201.680672268908</v>
      </c>
      <c r="F104" s="66" t="s">
        <v>107</v>
      </c>
      <c r="G104" s="44" t="s">
        <v>31</v>
      </c>
      <c r="H104" s="44" t="s">
        <v>151</v>
      </c>
      <c r="I104" s="41" t="s">
        <v>2</v>
      </c>
      <c r="J104" s="41" t="s">
        <v>108</v>
      </c>
    </row>
    <row r="105" spans="1:10" ht="20.25" customHeight="1" thickBot="1" x14ac:dyDescent="0.3">
      <c r="A105" s="215" t="s">
        <v>206</v>
      </c>
      <c r="B105" s="253" t="s">
        <v>146</v>
      </c>
      <c r="C105" s="254" t="s">
        <v>3</v>
      </c>
      <c r="D105" s="162">
        <v>500000</v>
      </c>
      <c r="E105" s="219">
        <f t="shared" ref="E105:E108" si="16">+D105/1.19</f>
        <v>420168.06722689077</v>
      </c>
      <c r="F105" s="166"/>
      <c r="G105" s="163"/>
      <c r="H105" s="255"/>
      <c r="I105" s="256"/>
      <c r="J105" s="227"/>
    </row>
    <row r="106" spans="1:10" ht="16.5" customHeight="1" x14ac:dyDescent="0.25">
      <c r="A106" s="135"/>
      <c r="B106" s="184" t="s">
        <v>147</v>
      </c>
      <c r="C106" s="140" t="s">
        <v>70</v>
      </c>
      <c r="D106" s="116">
        <v>85000</v>
      </c>
      <c r="E106" s="105">
        <f t="shared" si="16"/>
        <v>71428.571428571435</v>
      </c>
      <c r="F106" s="70"/>
      <c r="G106" s="15"/>
      <c r="H106" s="141"/>
      <c r="I106" s="142"/>
      <c r="J106" s="142"/>
    </row>
    <row r="107" spans="1:10" ht="26.25" customHeight="1" x14ac:dyDescent="0.25">
      <c r="A107" s="115">
        <v>1</v>
      </c>
      <c r="B107" s="94" t="s">
        <v>134</v>
      </c>
      <c r="C107" s="41" t="s">
        <v>128</v>
      </c>
      <c r="D107" s="33">
        <v>85000</v>
      </c>
      <c r="E107" s="45">
        <f t="shared" si="16"/>
        <v>71428.571428571435</v>
      </c>
      <c r="F107" s="110" t="s">
        <v>107</v>
      </c>
      <c r="G107" s="44" t="s">
        <v>31</v>
      </c>
      <c r="H107" s="144" t="s">
        <v>151</v>
      </c>
      <c r="I107" s="145" t="s">
        <v>2</v>
      </c>
      <c r="J107" s="145" t="s">
        <v>135</v>
      </c>
    </row>
    <row r="108" spans="1:10" ht="18" customHeight="1" x14ac:dyDescent="0.25">
      <c r="A108" s="115"/>
      <c r="B108" s="185" t="s">
        <v>148</v>
      </c>
      <c r="C108" s="216" t="s">
        <v>70</v>
      </c>
      <c r="D108" s="116">
        <v>380000</v>
      </c>
      <c r="E108" s="105">
        <f t="shared" si="16"/>
        <v>319327.731092437</v>
      </c>
      <c r="F108" s="167"/>
      <c r="G108" s="15"/>
      <c r="H108" s="141"/>
      <c r="I108" s="142"/>
      <c r="J108" s="142"/>
    </row>
    <row r="109" spans="1:10" s="1" customFormat="1" ht="28.5" customHeight="1" x14ac:dyDescent="0.2">
      <c r="A109" s="115">
        <v>1</v>
      </c>
      <c r="B109" s="168" t="s">
        <v>172</v>
      </c>
      <c r="C109" s="41" t="s">
        <v>171</v>
      </c>
      <c r="D109" s="28">
        <v>40000</v>
      </c>
      <c r="E109" s="29">
        <f t="shared" ref="E109:E113" si="17">+D109/1.19</f>
        <v>33613.445378151264</v>
      </c>
      <c r="F109" s="110" t="s">
        <v>107</v>
      </c>
      <c r="G109" s="41" t="s">
        <v>31</v>
      </c>
      <c r="H109" s="44" t="s">
        <v>151</v>
      </c>
      <c r="I109" s="41" t="s">
        <v>2</v>
      </c>
      <c r="J109" s="41" t="s">
        <v>135</v>
      </c>
    </row>
    <row r="110" spans="1:10" s="1" customFormat="1" ht="27" customHeight="1" x14ac:dyDescent="0.2">
      <c r="A110" s="115">
        <v>2</v>
      </c>
      <c r="B110" s="168" t="s">
        <v>201</v>
      </c>
      <c r="C110" s="41" t="s">
        <v>133</v>
      </c>
      <c r="D110" s="214">
        <v>7000</v>
      </c>
      <c r="E110" s="29">
        <f t="shared" si="17"/>
        <v>5882.3529411764712</v>
      </c>
      <c r="F110" s="110" t="s">
        <v>107</v>
      </c>
      <c r="G110" s="41" t="s">
        <v>31</v>
      </c>
      <c r="H110" s="44" t="s">
        <v>151</v>
      </c>
      <c r="I110" s="41" t="s">
        <v>2</v>
      </c>
      <c r="J110" s="41" t="s">
        <v>108</v>
      </c>
    </row>
    <row r="111" spans="1:10" s="1" customFormat="1" ht="21" customHeight="1" x14ac:dyDescent="0.2">
      <c r="A111" s="115">
        <v>3</v>
      </c>
      <c r="B111" s="107" t="s">
        <v>132</v>
      </c>
      <c r="C111" s="41" t="s">
        <v>129</v>
      </c>
      <c r="D111" s="29">
        <v>7000</v>
      </c>
      <c r="E111" s="29">
        <f t="shared" si="17"/>
        <v>5882.3529411764712</v>
      </c>
      <c r="F111" s="110" t="s">
        <v>107</v>
      </c>
      <c r="G111" s="41" t="s">
        <v>31</v>
      </c>
      <c r="H111" s="15" t="s">
        <v>151</v>
      </c>
      <c r="I111" s="41" t="s">
        <v>2</v>
      </c>
      <c r="J111" s="41" t="s">
        <v>108</v>
      </c>
    </row>
    <row r="112" spans="1:10" s="1" customFormat="1" ht="24.75" customHeight="1" x14ac:dyDescent="0.2">
      <c r="A112" s="115">
        <v>4</v>
      </c>
      <c r="B112" s="94" t="s">
        <v>130</v>
      </c>
      <c r="C112" s="41" t="s">
        <v>131</v>
      </c>
      <c r="D112" s="29">
        <v>30000</v>
      </c>
      <c r="E112" s="29">
        <f t="shared" si="17"/>
        <v>25210.084033613446</v>
      </c>
      <c r="F112" s="110" t="s">
        <v>107</v>
      </c>
      <c r="G112" s="41" t="s">
        <v>31</v>
      </c>
      <c r="H112" s="15" t="s">
        <v>151</v>
      </c>
      <c r="I112" s="41" t="s">
        <v>2</v>
      </c>
      <c r="J112" s="41" t="s">
        <v>135</v>
      </c>
    </row>
    <row r="113" spans="1:10" s="1" customFormat="1" ht="27.75" customHeight="1" x14ac:dyDescent="0.2">
      <c r="A113" s="115">
        <v>5</v>
      </c>
      <c r="B113" s="94" t="s">
        <v>197</v>
      </c>
      <c r="C113" s="41" t="s">
        <v>170</v>
      </c>
      <c r="D113" s="29">
        <v>1000</v>
      </c>
      <c r="E113" s="29">
        <f t="shared" si="17"/>
        <v>840.3361344537816</v>
      </c>
      <c r="F113" s="110" t="s">
        <v>107</v>
      </c>
      <c r="G113" s="41" t="s">
        <v>31</v>
      </c>
      <c r="H113" s="15" t="s">
        <v>151</v>
      </c>
      <c r="I113" s="41" t="s">
        <v>2</v>
      </c>
      <c r="J113" s="41" t="s">
        <v>108</v>
      </c>
    </row>
    <row r="114" spans="1:10" s="1" customFormat="1" ht="23.25" customHeight="1" x14ac:dyDescent="0.2">
      <c r="A114" s="115">
        <v>6</v>
      </c>
      <c r="B114" s="168" t="s">
        <v>149</v>
      </c>
      <c r="C114" s="41" t="s">
        <v>150</v>
      </c>
      <c r="D114" s="29">
        <v>275000</v>
      </c>
      <c r="E114" s="29">
        <f>+D114/1.19</f>
        <v>231092.43697478992</v>
      </c>
      <c r="F114" s="110" t="s">
        <v>107</v>
      </c>
      <c r="G114" s="41" t="s">
        <v>173</v>
      </c>
      <c r="H114" s="15" t="s">
        <v>151</v>
      </c>
      <c r="I114" s="41" t="s">
        <v>2</v>
      </c>
      <c r="J114" s="41" t="s">
        <v>135</v>
      </c>
    </row>
    <row r="115" spans="1:10" s="1" customFormat="1" ht="64.5" customHeight="1" x14ac:dyDescent="0.2">
      <c r="A115" s="115">
        <v>7</v>
      </c>
      <c r="B115" s="168" t="s">
        <v>186</v>
      </c>
      <c r="C115" s="41" t="s">
        <v>235</v>
      </c>
      <c r="D115" s="29">
        <v>20000</v>
      </c>
      <c r="E115" s="29">
        <f>+D115/1.19</f>
        <v>16806.722689075632</v>
      </c>
      <c r="F115" s="110" t="s">
        <v>107</v>
      </c>
      <c r="G115" s="41" t="s">
        <v>31</v>
      </c>
      <c r="H115" s="15" t="s">
        <v>151</v>
      </c>
      <c r="I115" s="41" t="s">
        <v>2</v>
      </c>
      <c r="J115" s="41" t="s">
        <v>135</v>
      </c>
    </row>
    <row r="116" spans="1:10" s="1" customFormat="1" ht="18.75" customHeight="1" x14ac:dyDescent="0.2">
      <c r="A116" s="115"/>
      <c r="B116" s="186" t="s">
        <v>179</v>
      </c>
      <c r="C116" s="115" t="s">
        <v>70</v>
      </c>
      <c r="D116" s="171">
        <v>35000</v>
      </c>
      <c r="E116" s="171">
        <f>+D116/1.19</f>
        <v>29411.764705882353</v>
      </c>
      <c r="F116" s="110"/>
      <c r="G116" s="41"/>
      <c r="H116" s="44"/>
      <c r="I116" s="41"/>
      <c r="J116" s="41"/>
    </row>
    <row r="117" spans="1:10" s="1" customFormat="1" ht="25.5" customHeight="1" x14ac:dyDescent="0.2">
      <c r="A117" s="115">
        <v>1</v>
      </c>
      <c r="B117" s="168" t="s">
        <v>180</v>
      </c>
      <c r="C117" s="44" t="s">
        <v>181</v>
      </c>
      <c r="D117" s="29">
        <v>35000</v>
      </c>
      <c r="E117" s="29">
        <f t="shared" ref="E117" si="18">+D117/1.19</f>
        <v>29411.764705882353</v>
      </c>
      <c r="F117" s="110" t="s">
        <v>107</v>
      </c>
      <c r="G117" s="41" t="s">
        <v>31</v>
      </c>
      <c r="H117" s="44" t="s">
        <v>151</v>
      </c>
      <c r="I117" s="41" t="s">
        <v>2</v>
      </c>
      <c r="J117" s="41" t="s">
        <v>135</v>
      </c>
    </row>
    <row r="118" spans="1:10" ht="30" customHeight="1" x14ac:dyDescent="0.25">
      <c r="A118" s="169"/>
      <c r="B118" s="169"/>
      <c r="C118" s="170" t="s">
        <v>49</v>
      </c>
      <c r="D118" s="106">
        <f>SUM(D9+D13+D14+D19+D22+D24+D26+D38+D49+D51+D57+D61+D65+D84+D88+D93+D95+D97+D103+D105)</f>
        <v>1807000</v>
      </c>
      <c r="E118" s="105">
        <f>+D118/1.19</f>
        <v>1518487.3949579832</v>
      </c>
      <c r="F118" s="169"/>
      <c r="G118" s="43"/>
      <c r="H118" s="43"/>
      <c r="I118" s="43"/>
      <c r="J118" s="43"/>
    </row>
    <row r="119" spans="1:10" ht="17.25" customHeight="1" x14ac:dyDescent="0.25">
      <c r="A119" s="1"/>
      <c r="B119" s="1"/>
      <c r="C119" s="1"/>
      <c r="E119" s="36"/>
      <c r="F119" s="1"/>
      <c r="G119" s="1"/>
      <c r="H119" s="1"/>
      <c r="I119" s="43"/>
      <c r="J119" s="43"/>
    </row>
    <row r="120" spans="1:10" ht="1.5" customHeight="1" x14ac:dyDescent="0.25">
      <c r="A120" s="1"/>
      <c r="B120" s="131"/>
      <c r="C120" s="131" t="s">
        <v>88</v>
      </c>
      <c r="D120" s="131"/>
      <c r="E120" s="146"/>
      <c r="F120" s="131"/>
      <c r="G120" s="131"/>
      <c r="H120" s="131"/>
      <c r="I120" s="43"/>
      <c r="J120" s="43"/>
    </row>
    <row r="121" spans="1:10" x14ac:dyDescent="0.25">
      <c r="B121" s="200"/>
      <c r="C121" s="201"/>
      <c r="D121" s="200"/>
    </row>
    <row r="122" spans="1:10" x14ac:dyDescent="0.25">
      <c r="B122" s="200"/>
      <c r="C122" s="200"/>
      <c r="D122" s="200"/>
      <c r="F122" t="s">
        <v>88</v>
      </c>
    </row>
    <row r="123" spans="1:10" x14ac:dyDescent="0.25">
      <c r="B123" s="200" t="s">
        <v>88</v>
      </c>
      <c r="C123" s="200"/>
      <c r="D123" s="200"/>
    </row>
    <row r="124" spans="1:10" x14ac:dyDescent="0.25">
      <c r="B124" s="200"/>
      <c r="C124" s="200"/>
      <c r="D124" s="200"/>
    </row>
  </sheetData>
  <mergeCells count="3">
    <mergeCell ref="A2:I2"/>
    <mergeCell ref="B4:I4"/>
    <mergeCell ref="D5:E5"/>
  </mergeCells>
  <phoneticPr fontId="9" type="noConversion"/>
  <pageMargins left="1.76" right="0.5" top="1" bottom="0.25" header="0.5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2022-09-27T07:44:55Z</dcterms:modified>
</cp:coreProperties>
</file>