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R_2018" sheetId="1" r:id="rId1"/>
  </sheets>
  <definedNames/>
  <calcPr fullCalcOnLoad="1"/>
</workbook>
</file>

<file path=xl/sharedStrings.xml><?xml version="1.0" encoding="utf-8"?>
<sst xmlns="http://schemas.openxmlformats.org/spreadsheetml/2006/main" count="1227" uniqueCount="818">
  <si>
    <t>Nr. crt</t>
  </si>
  <si>
    <t>SUMA PLĂTITĂ</t>
  </si>
  <si>
    <t>BENEFICIAR</t>
  </si>
  <si>
    <t>OBIECTIV</t>
  </si>
  <si>
    <t>Bugetul de stat</t>
  </si>
  <si>
    <t>PROIECTE CU FINANATARE DIN FONDURI EXTERNE NERAMBURASABILE</t>
  </si>
  <si>
    <t>CHELTUIELI PERSONAL</t>
  </si>
  <si>
    <t>VENITURI  PROPRII</t>
  </si>
  <si>
    <t>MINISTERUL DEZVOLTARII REGIONALE SI ADMINISTRATIEI PUBLICE</t>
  </si>
  <si>
    <t>SITUAȚIA</t>
  </si>
  <si>
    <t>Personal MDRAP (programe)</t>
  </si>
  <si>
    <t>DATA PLATII</t>
  </si>
  <si>
    <t>Cheltuieli deplasari interne (diurna)</t>
  </si>
  <si>
    <t>Cheltuieli deplasari externe (diurna)</t>
  </si>
  <si>
    <t xml:space="preserve">Cheltuieli deplasari interne </t>
  </si>
  <si>
    <t>Deconturi deplasare interna (progr. operationale)</t>
  </si>
  <si>
    <t>Deconturi deplasare externa (progr. operationale)</t>
  </si>
  <si>
    <t>Personal MDRAP</t>
  </si>
  <si>
    <t>ANL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</si>
  <si>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</si>
  <si>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</si>
  <si>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</si>
  <si>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</si>
  <si>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</si>
  <si>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</si>
  <si>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</si>
  <si>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</si>
  <si>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</si>
  <si>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</si>
  <si>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</si>
  <si>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</si>
  <si>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</si>
  <si>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</si>
  <si>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</si>
  <si>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</si>
  <si>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</si>
  <si>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</si>
  <si>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</si>
  <si>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</si>
  <si>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</si>
  <si>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</si>
  <si>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</si>
  <si>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</si>
  <si>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</si>
  <si>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</si>
  <si>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</si>
  <si>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</si>
  <si>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93</t>
  </si>
  <si>
    <t>Impozit salarii, contributii etc.</t>
  </si>
  <si>
    <t>108</t>
  </si>
  <si>
    <t>109</t>
  </si>
  <si>
    <t>110</t>
  </si>
  <si>
    <t xml:space="preserve">Cheltuieli deplasari externe 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</si>
  <si>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</si>
  <si>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</si>
  <si>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</si>
  <si>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</si>
  <si>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</si>
  <si>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</si>
  <si>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</si>
  <si>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</si>
  <si>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</si>
  <si>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</si>
  <si>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</si>
  <si>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</si>
  <si>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</si>
  <si>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</si>
  <si>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</si>
  <si>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</si>
  <si>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</si>
  <si>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</si>
  <si>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</si>
  <si>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</si>
  <si>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</si>
  <si>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</si>
  <si>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</si>
  <si>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</si>
  <si>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</si>
  <si>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</si>
  <si>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</si>
  <si>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</si>
  <si>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</si>
  <si>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</si>
  <si>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</si>
  <si>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</si>
  <si>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</si>
  <si>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</si>
  <si>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</si>
  <si>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</si>
  <si>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</si>
  <si>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</si>
  <si>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</si>
  <si>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</si>
  <si>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</si>
  <si>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</si>
  <si>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</si>
  <si>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</si>
  <si>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</si>
  <si>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</si>
  <si>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</si>
  <si>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</si>
  <si>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</si>
  <si>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</si>
  <si>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</si>
  <si>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</si>
  <si>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</si>
  <si>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</si>
  <si>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</si>
  <si>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</si>
  <si>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</si>
  <si>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</si>
  <si>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</si>
  <si>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</si>
  <si>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</si>
  <si>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</si>
  <si>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</si>
  <si>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</si>
  <si>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</si>
  <si>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</si>
  <si>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</si>
  <si>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</si>
  <si>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</si>
  <si>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</si>
  <si>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</si>
  <si>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</si>
  <si>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</si>
  <si>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</si>
  <si>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</si>
  <si>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</si>
  <si>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</si>
  <si>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</si>
  <si>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</si>
  <si>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</si>
  <si>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</si>
  <si>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</si>
  <si>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</si>
  <si>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</si>
  <si>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</si>
  <si>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</si>
  <si>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</si>
  <si>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</si>
  <si>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</si>
  <si>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</si>
  <si>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</si>
  <si>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</si>
  <si>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</si>
  <si>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</si>
  <si>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</si>
  <si>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</si>
  <si>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</si>
  <si>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</si>
  <si>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</si>
  <si>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</si>
  <si>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</si>
  <si>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</si>
  <si>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</si>
  <si>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</si>
  <si>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</si>
  <si>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</si>
  <si>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</si>
  <si>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</si>
  <si>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</si>
  <si>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</si>
  <si>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</si>
  <si>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</si>
  <si>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</si>
  <si>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</si>
  <si>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</si>
  <si>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</si>
  <si>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</si>
  <si>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</si>
  <si>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</si>
  <si>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</si>
  <si>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</si>
  <si>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</si>
  <si>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</si>
  <si>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</si>
  <si>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</si>
  <si>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</si>
  <si>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</si>
  <si>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</si>
  <si>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</si>
  <si>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</si>
  <si>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</si>
  <si>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</si>
  <si>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</si>
  <si>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</si>
  <si>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</si>
  <si>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</si>
  <si>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</si>
  <si>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</si>
  <si>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</si>
  <si>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</si>
  <si>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</si>
  <si>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</si>
  <si>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</si>
  <si>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</si>
  <si>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</si>
  <si>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</si>
  <si>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</si>
  <si>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</si>
  <si>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</si>
  <si>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</si>
  <si>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</si>
  <si>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</si>
  <si>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</si>
  <si>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</si>
  <si>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</si>
  <si>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</si>
  <si>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</si>
  <si>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</si>
  <si>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</si>
  <si>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</si>
  <si>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</si>
  <si>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</si>
  <si>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</si>
  <si>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</si>
  <si>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</si>
  <si>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</si>
  <si>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</si>
  <si>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</si>
  <si>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</si>
  <si>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</si>
  <si>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</si>
  <si>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</si>
  <si>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</si>
  <si>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</si>
  <si>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</si>
  <si>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</si>
  <si>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</si>
  <si>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</si>
  <si>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</si>
  <si>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</si>
  <si>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</si>
  <si>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</si>
  <si>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</si>
  <si>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</si>
  <si>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</si>
  <si>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</si>
  <si>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</si>
  <si>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</si>
  <si>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</si>
  <si>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</si>
  <si>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</si>
  <si>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</si>
  <si>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</si>
  <si>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</si>
  <si>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</si>
  <si>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</si>
  <si>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</si>
  <si>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</si>
  <si>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</si>
  <si>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</si>
  <si>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</si>
  <si>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</si>
  <si>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</si>
  <si>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</si>
  <si>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</si>
  <si>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</si>
  <si>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</si>
  <si>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</si>
  <si>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</si>
  <si>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</si>
  <si>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</si>
  <si>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</si>
  <si>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</si>
  <si>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</si>
  <si>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</si>
  <si>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</si>
  <si>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</si>
  <si>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</si>
  <si>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</si>
  <si>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</si>
  <si>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</si>
  <si>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</si>
  <si>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</si>
  <si>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</si>
  <si>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</si>
  <si>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</si>
  <si>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</si>
  <si>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</si>
  <si>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</si>
  <si>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</si>
  <si>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</si>
  <si>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</si>
  <si>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</si>
  <si>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</si>
  <si>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</si>
  <si>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</si>
  <si>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</si>
  <si>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</si>
  <si>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</si>
  <si>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</si>
  <si>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</si>
  <si>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</si>
  <si>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</si>
  <si>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</si>
  <si>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</si>
  <si>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</si>
  <si>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</si>
  <si>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</si>
  <si>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</si>
  <si>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</si>
  <si>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</si>
  <si>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</si>
  <si>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</si>
  <si>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</si>
  <si>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</si>
  <si>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</si>
  <si>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</si>
  <si>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</si>
  <si>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</si>
  <si>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</si>
  <si>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</si>
  <si>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</si>
  <si>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</si>
  <si>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</si>
  <si>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</si>
  <si>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</si>
  <si>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</si>
  <si>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</si>
  <si>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</si>
  <si>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</si>
  <si>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</si>
  <si>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</si>
  <si>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</si>
  <si>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CEC BANK</t>
  </si>
  <si>
    <t>CN AEROPORTURI</t>
  </si>
  <si>
    <t>MINISTERUL MEDIULUI</t>
  </si>
  <si>
    <t>APA NOVA</t>
  </si>
  <si>
    <t>INTERNATIONAL FOOD SERVICE</t>
  </si>
  <si>
    <t>Servicii spalari auto</t>
  </si>
  <si>
    <t>TIMAS</t>
  </si>
  <si>
    <t>Reparatii auto</t>
  </si>
  <si>
    <t>UPC ROMANIA</t>
  </si>
  <si>
    <t>SAIFI</t>
  </si>
  <si>
    <t>BUGET DE STAT</t>
  </si>
  <si>
    <t>MINISTERUL JUSTITIEI</t>
  </si>
  <si>
    <t>Consum energie electrica</t>
  </si>
  <si>
    <t xml:space="preserve">BUNURI SI Servicii </t>
  </si>
  <si>
    <t>Abonament monitor</t>
  </si>
  <si>
    <t>Servicii depozitare arhiva</t>
  </si>
  <si>
    <t>TRANSFERURI</t>
  </si>
  <si>
    <t>Monitorul Oficial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</si>
  <si>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</si>
  <si>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</si>
  <si>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</si>
  <si>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</si>
  <si>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</si>
  <si>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</si>
  <si>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</si>
  <si>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</si>
  <si>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</si>
  <si>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</si>
  <si>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</si>
  <si>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</si>
  <si>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</si>
  <si>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</si>
  <si>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</si>
  <si>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</si>
  <si>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</si>
  <si>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</si>
  <si>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</si>
  <si>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</si>
  <si>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</si>
  <si>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</si>
  <si>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</si>
  <si>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plăților efectuate în luna aprilie 2018</t>
  </si>
  <si>
    <r>
      <t xml:space="preserve">Salarii </t>
    </r>
    <r>
      <rPr>
        <sz val="10"/>
        <color indexed="8"/>
        <rFont val="Calibri"/>
        <family val="2"/>
      </rPr>
      <t>martie 2018</t>
    </r>
  </si>
  <si>
    <t>TELEKOM ROMANIA COMUNICATIONS</t>
  </si>
  <si>
    <t>CONTERA MEDIA</t>
  </si>
  <si>
    <t xml:space="preserve">MSG FACTORY </t>
  </si>
  <si>
    <t>MINISTERUL FINANTELOR PUBLICE</t>
  </si>
  <si>
    <t>TRAVEL TIME DR</t>
  </si>
  <si>
    <t>MONITORUL OFICIAL</t>
  </si>
  <si>
    <t>OLYMEL FLAMINGO FOOD</t>
  </si>
  <si>
    <t>DANCO PRO COMMUNICATION</t>
  </si>
  <si>
    <t>SOC.ROM. DE RADIODIFUZIUNE</t>
  </si>
  <si>
    <t>MINISTERUL AFACERILOR INTERNE</t>
  </si>
  <si>
    <t>COMPANIA DE TRANSP.BUSU</t>
  </si>
  <si>
    <t xml:space="preserve">CERTSIGN </t>
  </si>
  <si>
    <t>CENTRUL TERIT.DE CALCUL</t>
  </si>
  <si>
    <t>ASCENSORUL</t>
  </si>
  <si>
    <t>ALL CONSULTING SERVICE</t>
  </si>
  <si>
    <t>INSPECTORATUL DE STAT IN CONSTRUCTII</t>
  </si>
  <si>
    <t>Consum apa</t>
  </si>
  <si>
    <t xml:space="preserve">THETA PROFICIENCY </t>
  </si>
  <si>
    <t>RUBIN 2000 IMPORT EXPORT</t>
  </si>
  <si>
    <t>MIDA SOFT BUSINESS</t>
  </si>
  <si>
    <t>RER ECOLOGIC SERVICE</t>
  </si>
  <si>
    <t>POSTA ROMANA</t>
  </si>
  <si>
    <t>NESTY AUTO SERVICE</t>
  </si>
  <si>
    <t>DOLEXCOM</t>
  </si>
  <si>
    <t>FABI TOTAL GRUP</t>
  </si>
  <si>
    <t>ORANGE</t>
  </si>
  <si>
    <t>QUARTZ MATRIX</t>
  </si>
  <si>
    <t>MASTER PRINT SUPER OFFSET</t>
  </si>
  <si>
    <t>DNS BIROTICA</t>
  </si>
  <si>
    <t>Servicii cablu</t>
  </si>
  <si>
    <t>Servicii telefonie fixa</t>
  </si>
  <si>
    <t>Servicii traducere</t>
  </si>
  <si>
    <t>Servicii monitorizare presa</t>
  </si>
  <si>
    <t xml:space="preserve">Servicii intretinere statie hidrofor </t>
  </si>
  <si>
    <t>Cheltuieli transport</t>
  </si>
  <si>
    <t>Publicare ordine</t>
  </si>
  <si>
    <t>Produse protocol</t>
  </si>
  <si>
    <t>Achizitie stampila</t>
  </si>
  <si>
    <t>Achizitie articole birou</t>
  </si>
  <si>
    <t>Achizitie carti vizita</t>
  </si>
  <si>
    <t>Servicii protocol aeroport</t>
  </si>
  <si>
    <t>Achizitie cartele acces</t>
  </si>
  <si>
    <t>Servicii intretinere ascensor</t>
  </si>
  <si>
    <t>Servicii intretinere spatii conexe</t>
  </si>
  <si>
    <t>Servicii auto</t>
  </si>
  <si>
    <t>Cota parte utilitati sediu</t>
  </si>
  <si>
    <t>Servicii telefonie mobila</t>
  </si>
  <si>
    <t xml:space="preserve">Reparatii auto </t>
  </si>
  <si>
    <t>Servicii mutare mobilier</t>
  </si>
  <si>
    <t xml:space="preserve">Revizie auto </t>
  </si>
  <si>
    <t>Cota parte utiliati sediu</t>
  </si>
  <si>
    <t>Servicii curatenie</t>
  </si>
  <si>
    <t>Achizitie hartie copiator</t>
  </si>
  <si>
    <t xml:space="preserve">Servicii auto </t>
  </si>
  <si>
    <t>Servicii postale</t>
  </si>
  <si>
    <t>Servicii colectare deseuri</t>
  </si>
  <si>
    <t>Buletine RADOR</t>
  </si>
  <si>
    <t>Servicii furnizare date</t>
  </si>
  <si>
    <t>Servicii consultanta</t>
  </si>
  <si>
    <t>Cota parte consum apa</t>
  </si>
  <si>
    <t>Servicii publicare anunt</t>
  </si>
  <si>
    <t>Servicii monitorizare sisteme alarma</t>
  </si>
  <si>
    <t>Achizitie tonere</t>
  </si>
  <si>
    <t>Cota parte taxa municipala</t>
  </si>
  <si>
    <t>Taxa handicap martie</t>
  </si>
  <si>
    <t>CHELGATE LTD UK SUC BUCURESTI</t>
  </si>
  <si>
    <t>10.04.2018</t>
  </si>
  <si>
    <t>SERVICIUL DE TELECOMUNICATII SPECIALE</t>
  </si>
  <si>
    <t>TELEKOM ROMANIA MOBILE</t>
  </si>
  <si>
    <t>TRAVEL TIME D&amp;R</t>
  </si>
  <si>
    <t>WECO TMC SRL</t>
  </si>
  <si>
    <t>PROSOFT</t>
  </si>
  <si>
    <t>13.04.2018</t>
  </si>
  <si>
    <t>CERTSIGN SA</t>
  </si>
  <si>
    <t>16.04.2018</t>
  </si>
  <si>
    <t>AMERILEX SRL</t>
  </si>
  <si>
    <t>MICRONET SYSTEMS</t>
  </si>
  <si>
    <t>SC PRAGMA COMPUTERS</t>
  </si>
  <si>
    <t>19.04.2018</t>
  </si>
  <si>
    <t>EVIDENT GROUP SRL</t>
  </si>
  <si>
    <t>SUMMA LINGUA ROMANIA SRL</t>
  </si>
  <si>
    <t xml:space="preserve">EXPERT COPY SERVICE </t>
  </si>
  <si>
    <t>20.04.2018</t>
  </si>
  <si>
    <t>MEDIA CONSULTA INTERNATIONAL</t>
  </si>
  <si>
    <t>23.04.2018</t>
  </si>
  <si>
    <t>TEAMPRO STRATEGY CONSULTING</t>
  </si>
  <si>
    <t>26.04.2018</t>
  </si>
  <si>
    <t xml:space="preserve">DANTE INTERNATIONAL </t>
  </si>
  <si>
    <t>VODAFONE ROMANIA SA</t>
  </si>
  <si>
    <t>ORANGE ROMANIA SA</t>
  </si>
  <si>
    <t>PRIM AUDIT SRL</t>
  </si>
  <si>
    <t>ASOCIATIA INTELLISOFT</t>
  </si>
  <si>
    <t>AS COMPUTER BUCURESTI SRL</t>
  </si>
  <si>
    <t>27.04.2018</t>
  </si>
  <si>
    <t xml:space="preserve">Servicii internet </t>
  </si>
  <si>
    <t xml:space="preserve">Servicii mentenanta </t>
  </si>
  <si>
    <t>Servicii arhivare</t>
  </si>
  <si>
    <t>Achizitie echipament IT</t>
  </si>
  <si>
    <t>Achizitie echipamente</t>
  </si>
  <si>
    <t xml:space="preserve">Achizitie echipamente IT </t>
  </si>
  <si>
    <t xml:space="preserve">Certificare digitala </t>
  </si>
  <si>
    <t xml:space="preserve">Servicii protocol </t>
  </si>
  <si>
    <t xml:space="preserve">Achizitie materiale </t>
  </si>
  <si>
    <t xml:space="preserve">Produse protocol </t>
  </si>
  <si>
    <t xml:space="preserve">Servicii traduceri </t>
  </si>
  <si>
    <t xml:space="preserve">Mentenanta echipamente IT </t>
  </si>
  <si>
    <t xml:space="preserve">Telefonie mobila </t>
  </si>
  <si>
    <t>Servicii conceptie grafica</t>
  </si>
  <si>
    <t xml:space="preserve">Servicii evaluare proiecte </t>
  </si>
  <si>
    <t xml:space="preserve">Servicii catering </t>
  </si>
  <si>
    <t xml:space="preserve">Achizitie laptop-uri </t>
  </si>
  <si>
    <t xml:space="preserve">Servicii audit </t>
  </si>
  <si>
    <t>Mentenanta web</t>
  </si>
  <si>
    <t>CIP AVANTAJ</t>
  </si>
  <si>
    <t>CENTRU DE CALCUL</t>
  </si>
  <si>
    <t>VODAFONE ROMANIA</t>
  </si>
  <si>
    <t>KARPAT BUSINES CONSULTING</t>
  </si>
  <si>
    <t>PRODUCTON</t>
  </si>
  <si>
    <t>RCS&amp;RDS</t>
  </si>
  <si>
    <t>OPEN SOLUTIONS &amp;SERVICES</t>
  </si>
  <si>
    <t>10.04,2018</t>
  </si>
  <si>
    <t>10,04,2018</t>
  </si>
  <si>
    <t>26,04,2018</t>
  </si>
  <si>
    <t>INTER MEDIA SYS CONSULTING</t>
  </si>
  <si>
    <t>Materiale consumabile</t>
  </si>
  <si>
    <t>Achizitionare chituri</t>
  </si>
  <si>
    <t>Servicii telefonie</t>
  </si>
  <si>
    <t>Achizitie cablu</t>
  </si>
  <si>
    <t>Materiale promotionale</t>
  </si>
  <si>
    <t>Servicii depozitare</t>
  </si>
  <si>
    <t>Servicii mentenanta</t>
  </si>
  <si>
    <t>Publica Ordin</t>
  </si>
  <si>
    <t>ASRO</t>
  </si>
  <si>
    <t xml:space="preserve">Reglementari tehnice </t>
  </si>
  <si>
    <t xml:space="preserve">Timas </t>
  </si>
  <si>
    <t>LUDESTI</t>
  </si>
  <si>
    <t>SOTANGA</t>
  </si>
  <si>
    <t>TATARANI</t>
  </si>
  <si>
    <t>TARGOVISTE</t>
  </si>
  <si>
    <t>FRASIN</t>
  </si>
  <si>
    <t>TIRNOVA</t>
  </si>
  <si>
    <t>PREDESTI</t>
  </si>
  <si>
    <t>AXINTELE</t>
  </si>
  <si>
    <t>MAIA</t>
  </si>
  <si>
    <t>URZICENI</t>
  </si>
  <si>
    <t>GRADISTEA</t>
  </si>
  <si>
    <t>BERESTI MERIA</t>
  </si>
  <si>
    <t>RADESTI</t>
  </si>
  <si>
    <t>VIRLEZI</t>
  </si>
  <si>
    <t>STANESTI</t>
  </si>
  <si>
    <t>DRAGOMIRESTI VALE</t>
  </si>
  <si>
    <t>CAZANESTI</t>
  </si>
  <si>
    <t>BECENI</t>
  </si>
  <si>
    <t>IPATELE</t>
  </si>
  <si>
    <t>MALOVAT</t>
  </si>
  <si>
    <t>BUNESTI AVERESTI</t>
  </si>
  <si>
    <t>GLOGOVA</t>
  </si>
  <si>
    <t>GARBAU</t>
  </si>
  <si>
    <t>SUHARAU</t>
  </si>
  <si>
    <t>BANEASA</t>
  </si>
  <si>
    <t>GREACA</t>
  </si>
  <si>
    <t>BORSA</t>
  </si>
  <si>
    <t>RISCA</t>
  </si>
  <si>
    <t>BALTENI</t>
  </si>
  <si>
    <t>CIRLOGANI</t>
  </si>
  <si>
    <t>SIMBURESTI</t>
  </si>
  <si>
    <t>MICULA</t>
  </si>
  <si>
    <t>SUPUR</t>
  </si>
  <si>
    <t>DRAGOMIRESTI</t>
  </si>
  <si>
    <t>DUDA EPURENI</t>
  </si>
  <si>
    <t>LUNCA BANULUI</t>
  </si>
  <si>
    <t>BLANDIANA</t>
  </si>
  <si>
    <t>RECEA</t>
  </si>
  <si>
    <t>ZIMANDU NOU</t>
  </si>
  <si>
    <t>GRIVITA</t>
  </si>
  <si>
    <t>CRISTIORU DE JOS</t>
  </si>
  <si>
    <t>UILEACU DE BEIUS</t>
  </si>
  <si>
    <t>RECEA CRISTUR</t>
  </si>
  <si>
    <t>PANATAU</t>
  </si>
  <si>
    <t>PODGORIA</t>
  </si>
  <si>
    <t>SARULESTI</t>
  </si>
  <si>
    <t>OLCEA</t>
  </si>
  <si>
    <t>REMETEA</t>
  </si>
  <si>
    <t>BRATES</t>
  </si>
  <si>
    <t>CHETANI</t>
  </si>
  <si>
    <t>PALTINIS</t>
  </si>
  <si>
    <t>LUNCOIU DE JOS</t>
  </si>
  <si>
    <t>COBADIN</t>
  </si>
  <si>
    <t>LUGOJ</t>
  </si>
  <si>
    <t>CIRTISOARA</t>
  </si>
  <si>
    <t>LUDOS</t>
  </si>
  <si>
    <t>ROSIA</t>
  </si>
  <si>
    <t>MIHAIL KOGALNICEANU</t>
  </si>
  <si>
    <t>JIANA</t>
  </si>
  <si>
    <t>GHIMPETENI</t>
  </si>
  <si>
    <t>CJ OLT</t>
  </si>
  <si>
    <t>CJ VRANCEA</t>
  </si>
  <si>
    <t>REGHIU</t>
  </si>
  <si>
    <t>TIRGU NEAMT</t>
  </si>
  <si>
    <t>DUDESTII NOI</t>
  </si>
  <si>
    <t>CRISTESTI</t>
  </si>
  <si>
    <t>MISCHI</t>
  </si>
  <si>
    <t>BOTOROAGA</t>
  </si>
  <si>
    <t>CORLATEL</t>
  </si>
  <si>
    <t>SLAVA CERCHEZA</t>
  </si>
  <si>
    <t>TUDOR VLADIMIRESCU</t>
  </si>
  <si>
    <t>BATRANI</t>
  </si>
  <si>
    <t>FITIONESTI</t>
  </si>
  <si>
    <t>ISALNITA</t>
  </si>
  <si>
    <t>MIRASLAU</t>
  </si>
  <si>
    <t>HERASTI</t>
  </si>
  <si>
    <t>CJ GIURGIU</t>
  </si>
  <si>
    <t>EPURENI</t>
  </si>
  <si>
    <t>GIRCENI</t>
  </si>
  <si>
    <t>VIRSOLT</t>
  </si>
  <si>
    <t>CIRESU</t>
  </si>
  <si>
    <t>DUDESTI</t>
  </si>
  <si>
    <t>INSURATEI</t>
  </si>
  <si>
    <t>VIZIRU</t>
  </si>
  <si>
    <t>GOHOR</t>
  </si>
  <si>
    <t>MADARJAC</t>
  </si>
  <si>
    <t>PROBOTA</t>
  </si>
  <si>
    <t>RUGINOASA</t>
  </si>
  <si>
    <t>BICLES</t>
  </si>
  <si>
    <t>BREZNITA MOTRU</t>
  </si>
  <si>
    <t>SISESTI</t>
  </si>
  <si>
    <t>VERGULEASA</t>
  </si>
  <si>
    <t>STEJARU</t>
  </si>
  <si>
    <t>VLADAIA</t>
  </si>
  <si>
    <t>ALBENI</t>
  </si>
  <si>
    <t>ILISESTI</t>
  </si>
  <si>
    <t>RAUCESTI</t>
  </si>
  <si>
    <t>LUNGESTI</t>
  </si>
  <si>
    <t>ORLESTI</t>
  </si>
  <si>
    <t>CIUMANI</t>
  </si>
  <si>
    <t>ALBESTII DE ARGES</t>
  </si>
  <si>
    <t>MIOVENI</t>
  </si>
  <si>
    <t>CJ PRAHOVA</t>
  </si>
  <si>
    <t>BRATEIU</t>
  </si>
  <si>
    <t>PUI</t>
  </si>
  <si>
    <t>SINGEORGIU</t>
  </si>
  <si>
    <t>GIOSENI</t>
  </si>
  <si>
    <t>STOENESTI</t>
  </si>
  <si>
    <t>BALDOVINESTI</t>
  </si>
  <si>
    <t>VEDEA</t>
  </si>
  <si>
    <t>MIRESU MARE</t>
  </si>
  <si>
    <t>SACALASENI</t>
  </si>
  <si>
    <t>BLEJOI</t>
  </si>
  <si>
    <t>GURA VITIOAREI</t>
  </si>
  <si>
    <t>HORIA</t>
  </si>
  <si>
    <t>CAPUSU MARE</t>
  </si>
  <si>
    <t>HANTESTI</t>
  </si>
  <si>
    <t>HORODNICENI</t>
  </si>
  <si>
    <t>SPULBER</t>
  </si>
  <si>
    <t>CARPINET</t>
  </si>
  <si>
    <t>COSTEIU</t>
  </si>
  <si>
    <t>LUNCAVITA</t>
  </si>
  <si>
    <t>ADASENI</t>
  </si>
  <si>
    <t>COSULA</t>
  </si>
  <si>
    <t>BOLINTIN VALE</t>
  </si>
  <si>
    <t>ROATA DE JOS</t>
  </si>
  <si>
    <t>RESITA</t>
  </si>
  <si>
    <t>CARPINIS</t>
  </si>
  <si>
    <t>FOENI</t>
  </si>
  <si>
    <t>STIUCA</t>
  </si>
  <si>
    <t>OBOGA</t>
  </si>
  <si>
    <t>POCOLA</t>
  </si>
  <si>
    <t>MUN GALATI</t>
  </si>
  <si>
    <t>POIANA</t>
  </si>
  <si>
    <t>SCHELA</t>
  </si>
  <si>
    <t>BILCIURESTI</t>
  </si>
  <si>
    <t>COJASCA</t>
  </si>
  <si>
    <t>FIENI</t>
  </si>
  <si>
    <t>RAU ALB</t>
  </si>
  <si>
    <t>CJ NEAMT</t>
  </si>
  <si>
    <t>RAZBOIENI</t>
  </si>
  <si>
    <t>SABAOANI</t>
  </si>
  <si>
    <t>BOGATI</t>
  </si>
  <si>
    <t>CONTESTI</t>
  </si>
  <si>
    <t>JEGALIA</t>
  </si>
  <si>
    <t>FARCASA</t>
  </si>
  <si>
    <t>FELNAC</t>
  </si>
  <si>
    <t>CRINGENI</t>
  </si>
  <si>
    <t>CIUCHICI</t>
  </si>
  <si>
    <t>SIRETEL</t>
  </si>
  <si>
    <t>VALEA SEACA</t>
  </si>
  <si>
    <t>VLADIMIR</t>
  </si>
  <si>
    <t>UNGURAS</t>
  </si>
  <si>
    <t>CEAHLAU</t>
  </si>
  <si>
    <t>DRAGANESTI</t>
  </si>
  <si>
    <t>SAGEATA</t>
  </si>
  <si>
    <t>MIHESU DE CAMPIE</t>
  </si>
  <si>
    <t>RADAUTI PRUT</t>
  </si>
  <si>
    <t>CIOMAGESTI</t>
  </si>
  <si>
    <t>COROIESTI</t>
  </si>
  <si>
    <t>TINTARENI</t>
  </si>
  <si>
    <t>LIVEZILE</t>
  </si>
  <si>
    <t>BARAGANUL</t>
  </si>
  <si>
    <t>ABRUD</t>
  </si>
  <si>
    <t>UNIREA</t>
  </si>
  <si>
    <t>CIUDANOVITA</t>
  </si>
  <si>
    <t>POGONESTI</t>
  </si>
  <si>
    <t>VALCAU DE JOS</t>
  </si>
  <si>
    <t>FORASTI</t>
  </si>
  <si>
    <t>BALINT</t>
  </si>
  <si>
    <t>TOMESTI</t>
  </si>
  <si>
    <t>NICOLAE BALCESCU</t>
  </si>
  <si>
    <t>TARGU JIU</t>
  </si>
  <si>
    <t>INDEPENDENTA</t>
  </si>
  <si>
    <t>NICORESTI</t>
  </si>
  <si>
    <t>PATULELE</t>
  </si>
  <si>
    <t>NALBANT</t>
  </si>
  <si>
    <t>SLATINA TIMIS</t>
  </si>
  <si>
    <t>MOTCA</t>
  </si>
  <si>
    <t>AITON</t>
  </si>
  <si>
    <t>GEACA</t>
  </si>
  <si>
    <t>BALTESTI</t>
  </si>
  <si>
    <t>CIPRIAN PORUMBESCU</t>
  </si>
  <si>
    <t>TILEAGD</t>
  </si>
  <si>
    <t>TIMISESTI</t>
  </si>
  <si>
    <t>CORNU</t>
  </si>
  <si>
    <t>MIZIL</t>
  </si>
  <si>
    <t>MILCOIU</t>
  </si>
  <si>
    <t>ROESTI</t>
  </si>
  <si>
    <t>PORUMBENI</t>
  </si>
  <si>
    <t>NUCSOARA</t>
  </si>
  <si>
    <t>RUCAR</t>
  </si>
  <si>
    <t>FILIPENI</t>
  </si>
  <si>
    <t>BUCU</t>
  </si>
  <si>
    <t>SCANTEIA</t>
  </si>
  <si>
    <t>VALEA CIORII</t>
  </si>
  <si>
    <t>GORBANESTI</t>
  </si>
  <si>
    <t>GUGESTI</t>
  </si>
  <si>
    <t>CIUMESTI</t>
  </si>
  <si>
    <t>MODELU</t>
  </si>
  <si>
    <t>BIRZA</t>
  </si>
  <si>
    <t>RUSANESTI</t>
  </si>
  <si>
    <t>CNI</t>
  </si>
  <si>
    <t>NAPRADEA</t>
  </si>
  <si>
    <t>GORBAN</t>
  </si>
  <si>
    <t>GLODEANU SARAT</t>
  </si>
  <si>
    <t>BULZESTI</t>
  </si>
  <si>
    <t>ARICESTII ZELETIN</t>
  </si>
  <si>
    <t>CARBUNESTI</t>
  </si>
  <si>
    <t>SELEUS</t>
  </si>
  <si>
    <t>SINMARTIN</t>
  </si>
  <si>
    <t>CJ GORJ</t>
  </si>
  <si>
    <t>CHIOCHIS</t>
  </si>
  <si>
    <t>SCORNICESTI</t>
  </si>
  <si>
    <t>BUCHIN</t>
  </si>
  <si>
    <t>COPACELE</t>
  </si>
  <si>
    <t>BRUSTURI</t>
  </si>
  <si>
    <t>POIANA TEIULUI</t>
  </si>
  <si>
    <t>CODAESTI</t>
  </si>
  <si>
    <t>ALEXANDRU ODOBESCU</t>
  </si>
  <si>
    <t>CAJVANA</t>
  </si>
  <si>
    <t>MOVILA MIRESII</t>
  </si>
  <si>
    <t>CLINCENI</t>
  </si>
  <si>
    <t>CICANESTI</t>
  </si>
  <si>
    <t>VIDRA</t>
  </si>
  <si>
    <t>LUNCA</t>
  </si>
  <si>
    <t>FUNDENI</t>
  </si>
  <si>
    <t>REDIU</t>
  </si>
  <si>
    <t>COCIBA MARE</t>
  </si>
  <si>
    <t>LAZURI DE BEIUS</t>
  </si>
  <si>
    <t>SIMBATA</t>
  </si>
  <si>
    <t>SURDILA GRECI</t>
  </si>
  <si>
    <t>VINATORII MICI</t>
  </si>
  <si>
    <t>MAURENI</t>
  </si>
  <si>
    <t>IZVOARELE</t>
  </si>
  <si>
    <t>BRADESTI</t>
  </si>
  <si>
    <t>CIUPERCENII NOI</t>
  </si>
  <si>
    <t>SANNICOLAU MARE</t>
  </si>
  <si>
    <t>BOLDU</t>
  </si>
  <si>
    <t>COSMESTI</t>
  </si>
  <si>
    <t>PODENI</t>
  </si>
  <si>
    <t>VALEA STANCIULUI</t>
  </si>
  <si>
    <t>AGRIJ</t>
  </si>
  <si>
    <t>BANISOR</t>
  </si>
  <si>
    <t>SIMLEU SILVANIEI</t>
  </si>
  <si>
    <t>ROCIU</t>
  </si>
  <si>
    <t>DELENI</t>
  </si>
  <si>
    <t>PETRILA</t>
  </si>
  <si>
    <t>ESELNITA</t>
  </si>
  <si>
    <t>LAPOS</t>
  </si>
  <si>
    <t>VIRTESCOIU</t>
  </si>
  <si>
    <t>BREAZA</t>
  </si>
  <si>
    <t>COLTI</t>
  </si>
  <si>
    <t>RIMNICELU</t>
  </si>
  <si>
    <t>MUSENITA</t>
  </si>
  <si>
    <t>BROSTENI</t>
  </si>
  <si>
    <t>DOBRESTI</t>
  </si>
  <si>
    <t>BRANISTEA</t>
  </si>
  <si>
    <t>CJ DAMBOVITA</t>
  </si>
  <si>
    <t>TARNA MARE</t>
  </si>
  <si>
    <t>SINTIMBRU</t>
  </si>
  <si>
    <t>TRANSFER SUBVENTIE OUG 69/2010</t>
  </si>
  <si>
    <t>TRANSFERURI CF. OUG 28/2013 DAMBOVITA</t>
  </si>
  <si>
    <t xml:space="preserve">TRANSFERURI CF. OUG 28/2013 IALOMITA </t>
  </si>
  <si>
    <t>TRANSFERURI CF. OUG 28/2013 GALATI</t>
  </si>
  <si>
    <t>TRANSFERURI CF. OUG 28/2013 GIURGIU</t>
  </si>
  <si>
    <t>TRANSFERURI CF. OUG 28/2013 OLT</t>
  </si>
  <si>
    <t>TRANSFERURI CF. OUG 28/2013 VASLUI</t>
  </si>
  <si>
    <t>TRANSFERURI CF. OUG 28/2013 BUZAU</t>
  </si>
  <si>
    <t>TRANSFERURI CF. OUG 28/2013 BIHOR</t>
  </si>
  <si>
    <t>TRANSFERURI CF. OUG 28/2013 CARAS SEVERIN</t>
  </si>
  <si>
    <t>TRANSFERURI CF. OUG 28/2013 SUCEAVA</t>
  </si>
  <si>
    <t>TRANSFERURI CF. OUG 28/2013 VRANCEA</t>
  </si>
  <si>
    <t>TRANSFERURI CF. OUG 28/2013 BOTOSANI</t>
  </si>
  <si>
    <t>TRANSFERURI CF. OUG 28/2013 DOLJ</t>
  </si>
  <si>
    <t>TRANSFERURI CF. OUG 28/2013 TELEORMAN</t>
  </si>
  <si>
    <t>TRANSFERURI CF. OUG 28/2013 MEHEDINTI</t>
  </si>
  <si>
    <t>TRANSFERURI CF. OUG 28/2013 TULCEA</t>
  </si>
  <si>
    <t>TRANSFERURI CF. OUG 28/2013 BRAILA</t>
  </si>
  <si>
    <t>TRANSFERURI CF. OUG 28/2013 PRAHOVA</t>
  </si>
  <si>
    <t>TRANSFERURI CF. OUG 28/2013 ALBA</t>
  </si>
  <si>
    <t>TRANSFERURI CF. OUG 28/2013 NEAMT</t>
  </si>
  <si>
    <t>TRANSFERURI CF. OUG 28/2013 VALCEA</t>
  </si>
  <si>
    <t>TRANSFERURI CF. OUG 28/2013 HARGHITA</t>
  </si>
  <si>
    <t>TRANSFERURI CF. OUG 28/2013 ARGES</t>
  </si>
  <si>
    <t>TRANSFERURI CF. OUG 28/2013 MURES</t>
  </si>
  <si>
    <t>TRANSFERURI CF. OUG 28/2013 BACAU</t>
  </si>
  <si>
    <t>TRANSFERURI CF. OUG 28/2013 CONSTANTA</t>
  </si>
  <si>
    <t>TRANSFERURI CF. OUG 28/2013 MARAMURES</t>
  </si>
  <si>
    <t>TRANSFERURI CF. OUG 28/2013 TIMIS</t>
  </si>
  <si>
    <t>TRANSFERURI CF. OUG 28/2013 CALARASI</t>
  </si>
  <si>
    <t>TRANSFERURI CF. OUG 28/2013 GORJ</t>
  </si>
  <si>
    <t>TRANSFERURI CF. OUG 28/2013 CLUJ</t>
  </si>
  <si>
    <t>TRANSFERURI CF. OUG 28/2013 IALOMITA</t>
  </si>
  <si>
    <t>TRANSFERURI CF. OUG 28/2013 ARAD</t>
  </si>
  <si>
    <t>TRANSFERURI CF. OUG 28/2013 SALAJ</t>
  </si>
  <si>
    <t>TRANSFERURI CF. OUG 28/2013 HUNEDOARA</t>
  </si>
  <si>
    <t>TRANSFERURI CF. OUG 28/2013 SATU MARE</t>
  </si>
  <si>
    <t>TRANSFERURI CF. OUG 28/2013 ILFOV</t>
  </si>
  <si>
    <t>TRANSFERURI CF. OUG 28/2013 IASI</t>
  </si>
  <si>
    <t>TRANSFERURI CF. OUG 28/2013 COVASNA</t>
  </si>
  <si>
    <t>TRANSFERURI CF. OUG 28/2013 SIBIU</t>
  </si>
  <si>
    <t>TRANSFERURI CF. OUG 28/2013 BISTRITA NASAUD</t>
  </si>
  <si>
    <t xml:space="preserve">TRANSFERURI CF. LEGEA 152/1998                      Constructii locuinte pt tineri destinate inchirierii </t>
  </si>
  <si>
    <t>TRANSFERURI CF. LEGEA 152/1998                     Constructii locuinte pt tineri destinate inchirierii</t>
  </si>
  <si>
    <t>TRANSFERURI CF. LEGEA 152/1998                     LOCUINTE SOCIALE PT COMUNITATILE DE RROMI</t>
  </si>
  <si>
    <t xml:space="preserve">Servicii editare </t>
  </si>
  <si>
    <t xml:space="preserve">TRANSFERURI CF. LEGEA 152/1998         CONSTRUCTII LOCUINTE PENTRU TINERI </t>
  </si>
  <si>
    <t>TRANSFERURI CF. LEGEA 152/1998             LOCUINTE SOCIALE PT COMUNITATILE DE RROMI</t>
  </si>
  <si>
    <t xml:space="preserve">TRANSFERURI CF. LEGEA 152/1998          CONSTRUCTII LOCUINTE PENTRU TINERI </t>
  </si>
  <si>
    <t xml:space="preserve">TRANSFERURI CF. OUG 25/2001                                  INV ALE AG EC CU CAPITAL DE STAT </t>
  </si>
  <si>
    <t xml:space="preserve">TRANSFERURI CF. OUG 25/2001  CHELT AFERENTE PROG CU FINANTARE RAMBURSABILA </t>
  </si>
  <si>
    <t>SECRETARIATUL GENERAL AL GUVERNULUI</t>
  </si>
  <si>
    <t>Restituire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</si>
</sst>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d\ mmmm\ yyyy"/>
  </numFmts>
  <fonts count="45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1" fillId="0" borderId="0" xfId="42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 quotePrefix="1">
      <alignment horizontal="right" vertical="center"/>
    </xf>
    <xf numFmtId="4" fontId="1" fillId="0" borderId="10" xfId="0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0" fontId="1" fillId="33" borderId="13" xfId="59" applyFont="1" applyFill="1" applyBorder="1" applyAlignment="1">
      <alignment vertical="center" wrapText="1"/>
      <protection/>
    </xf>
    <xf numFmtId="0" fontId="1" fillId="0" borderId="13" xfId="59" applyFont="1" applyBorder="1" applyAlignment="1">
      <alignment vertical="center"/>
      <protection/>
    </xf>
    <xf numFmtId="0" fontId="43" fillId="0" borderId="13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43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0" borderId="13" xfId="0" applyFont="1" applyBorder="1" applyAlignment="1">
      <alignment/>
    </xf>
    <xf numFmtId="14" fontId="43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14" fontId="43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14" fontId="4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3" xfId="59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33" borderId="13" xfId="0" applyNumberFormat="1" applyFont="1" applyFill="1" applyBorder="1" applyAlignment="1">
      <alignment horizontal="center"/>
    </xf>
    <xf numFmtId="14" fontId="43" fillId="33" borderId="13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14" fontId="43" fillId="0" borderId="13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1" fillId="0" borderId="10" xfId="59" applyFont="1" applyFill="1" applyBorder="1" applyAlignment="1">
      <alignment vertical="center"/>
      <protection/>
    </xf>
    <xf numFmtId="0" fontId="1" fillId="0" borderId="13" xfId="59" applyFont="1" applyFill="1" applyBorder="1" applyAlignment="1">
      <alignment vertical="center" wrapText="1"/>
      <protection/>
    </xf>
    <xf numFmtId="4" fontId="1" fillId="0" borderId="0" xfId="0" applyNumberFormat="1" applyFont="1" applyAlignment="1">
      <alignment vertical="center"/>
    </xf>
    <xf numFmtId="14" fontId="1" fillId="33" borderId="10" xfId="0" applyNumberFormat="1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 vertical="center" wrapText="1" shrinkToFit="1"/>
    </xf>
    <xf numFmtId="4" fontId="1" fillId="33" borderId="13" xfId="0" applyNumberFormat="1" applyFont="1" applyFill="1" applyBorder="1" applyAlignment="1">
      <alignment horizontal="right" vertical="center" wrapText="1" shrinkToFit="1"/>
    </xf>
    <xf numFmtId="4" fontId="43" fillId="33" borderId="13" xfId="0" applyNumberFormat="1" applyFont="1" applyFill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wrapText="1" shrinkToFit="1"/>
    </xf>
    <xf numFmtId="4" fontId="43" fillId="0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 shrinkToFit="1"/>
    </xf>
    <xf numFmtId="4" fontId="43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 vertical="center" wrapText="1" shrinkToFit="1"/>
    </xf>
    <xf numFmtId="0" fontId="43" fillId="33" borderId="13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4" fillId="33" borderId="10" xfId="48" applyNumberFormat="1" applyFont="1" applyFill="1" applyBorder="1" applyAlignment="1">
      <alignment/>
    </xf>
    <xf numFmtId="0" fontId="23" fillId="33" borderId="10" xfId="46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4" fontId="1" fillId="33" borderId="10" xfId="39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46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33" borderId="10" xfId="56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14" fontId="43" fillId="33" borderId="10" xfId="0" applyNumberFormat="1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right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68"/>
  <sheetViews>
    <sheetView tabSelected="1" zoomScale="130" zoomScaleNormal="130" zoomScalePageLayoutView="0" workbookViewId="0" topLeftCell="A1">
      <selection activeCell="C2" sqref="C2"/>
    </sheetView>
  </sheetViews>
  <sheetFormatPr defaultColWidth="9.140625" defaultRowHeight="12.75"/>
  <cols>
    <col min="1" max="1" width="4.421875" style="3" customWidth="1"/>
    <col min="2" max="2" width="14.421875" style="30" customWidth="1"/>
    <col min="3" max="3" width="33.28125" style="15" customWidth="1"/>
    <col min="4" max="4" width="39.7109375" style="15" customWidth="1"/>
    <col min="5" max="5" width="12.00390625" style="3" customWidth="1"/>
    <col min="6" max="7" width="9.140625" style="15" customWidth="1"/>
    <col min="8" max="16384" width="9.140625" style="15" customWidth="1"/>
  </cols>
  <sheetData>
    <row r="1" spans="1:4" ht="12.75">
      <c r="A1" s="44" t="s">
        <v>8</v>
      </c>
      <c r="B1" s="44"/>
      <c r="C1" s="44"/>
      <c r="D1" s="44"/>
    </row>
    <row r="3" spans="1:4" ht="12.75">
      <c r="A3" s="45" t="s">
        <v>9</v>
      </c>
      <c r="B3" s="45"/>
      <c r="C3" s="45"/>
      <c r="D3" s="45"/>
    </row>
    <row r="4" spans="1:4" ht="12.75">
      <c r="A4" s="45" t="s">
        <v>367</v>
      </c>
      <c r="B4" s="45"/>
      <c r="C4" s="45"/>
      <c r="D4" s="45"/>
    </row>
    <row r="5" spans="1:3" ht="12.75">
      <c r="A5" s="16"/>
      <c r="B5" s="31"/>
      <c r="C5" s="14"/>
    </row>
    <row r="6" spans="1:4" ht="12.75">
      <c r="A6" s="43" t="s">
        <v>6</v>
      </c>
      <c r="B6" s="43"/>
      <c r="C6" s="43"/>
      <c r="D6" s="43"/>
    </row>
    <row r="7" spans="1:6" ht="25.5">
      <c r="A7" s="4" t="s">
        <v>0</v>
      </c>
      <c r="B7" s="32" t="s">
        <v>1</v>
      </c>
      <c r="C7" s="5" t="s">
        <v>2</v>
      </c>
      <c r="D7" s="34" t="s">
        <v>3</v>
      </c>
      <c r="E7" s="5" t="s">
        <v>11</v>
      </c>
      <c r="F7" s="29"/>
    </row>
    <row r="8" spans="1:6" ht="12.75">
      <c r="A8" s="17" t="s">
        <v>19</v>
      </c>
      <c r="B8" s="1">
        <v>5172806</v>
      </c>
      <c r="C8" s="18" t="s">
        <v>17</v>
      </c>
      <c r="D8" s="2" t="s">
        <v>368</v>
      </c>
      <c r="E8" s="11">
        <v>43202</v>
      </c>
      <c r="F8" s="29"/>
    </row>
    <row r="9" spans="1:6" ht="12.75">
      <c r="A9" s="17" t="s">
        <v>20</v>
      </c>
      <c r="B9" s="1">
        <v>3827471</v>
      </c>
      <c r="C9" s="18" t="s">
        <v>4</v>
      </c>
      <c r="D9" s="2" t="s">
        <v>48</v>
      </c>
      <c r="E9" s="11">
        <v>43202</v>
      </c>
      <c r="F9" s="29"/>
    </row>
    <row r="10" spans="1:6" ht="12.75">
      <c r="A10" s="17" t="s">
        <v>21</v>
      </c>
      <c r="B10" s="1">
        <v>238</v>
      </c>
      <c r="C10" s="2" t="s">
        <v>17</v>
      </c>
      <c r="D10" s="2" t="s">
        <v>12</v>
      </c>
      <c r="E10" s="19"/>
      <c r="F10" s="29"/>
    </row>
    <row r="11" spans="1:6" ht="12.75">
      <c r="A11" s="17" t="s">
        <v>22</v>
      </c>
      <c r="B11" s="41">
        <v>30227.66</v>
      </c>
      <c r="C11" s="2" t="s">
        <v>17</v>
      </c>
      <c r="D11" s="2" t="s">
        <v>13</v>
      </c>
      <c r="E11" s="19"/>
      <c r="F11" s="29"/>
    </row>
    <row r="12" spans="1:6" ht="12.75">
      <c r="A12" s="20"/>
      <c r="B12" s="21"/>
      <c r="C12" s="22"/>
      <c r="D12" s="22"/>
      <c r="F12" s="29"/>
    </row>
    <row r="13" spans="1:5" ht="12.75">
      <c r="A13" s="46" t="s">
        <v>339</v>
      </c>
      <c r="B13" s="46"/>
      <c r="C13" s="46"/>
      <c r="D13" s="46"/>
      <c r="E13" s="7"/>
    </row>
    <row r="14" spans="1:5" ht="25.5">
      <c r="A14" s="8" t="s">
        <v>0</v>
      </c>
      <c r="B14" s="33" t="s">
        <v>1</v>
      </c>
      <c r="C14" s="9" t="s">
        <v>2</v>
      </c>
      <c r="D14" s="35" t="s">
        <v>3</v>
      </c>
      <c r="E14" s="9" t="s">
        <v>11</v>
      </c>
    </row>
    <row r="15" spans="1:5" ht="12.75">
      <c r="A15" s="19">
        <v>1</v>
      </c>
      <c r="B15" s="82">
        <v>47.73</v>
      </c>
      <c r="C15" s="53" t="s">
        <v>329</v>
      </c>
      <c r="D15" s="54" t="s">
        <v>385</v>
      </c>
      <c r="E15" s="48">
        <v>43195</v>
      </c>
    </row>
    <row r="16" spans="1:5" ht="12.75">
      <c r="A16" s="38">
        <v>2</v>
      </c>
      <c r="B16" s="82">
        <v>506.58</v>
      </c>
      <c r="C16" s="53" t="s">
        <v>334</v>
      </c>
      <c r="D16" s="55" t="s">
        <v>398</v>
      </c>
      <c r="E16" s="48">
        <v>43195</v>
      </c>
    </row>
    <row r="17" spans="1:5" ht="12.75">
      <c r="A17" s="19">
        <v>3</v>
      </c>
      <c r="B17" s="83">
        <v>920.3</v>
      </c>
      <c r="C17" s="56" t="s">
        <v>369</v>
      </c>
      <c r="D17" s="57" t="s">
        <v>399</v>
      </c>
      <c r="E17" s="48">
        <v>43195</v>
      </c>
    </row>
    <row r="18" spans="1:5" ht="12.75">
      <c r="A18" s="38">
        <v>4</v>
      </c>
      <c r="B18" s="84">
        <v>4926.6</v>
      </c>
      <c r="C18" s="58" t="s">
        <v>370</v>
      </c>
      <c r="D18" s="59" t="s">
        <v>400</v>
      </c>
      <c r="E18" s="81">
        <v>43195</v>
      </c>
    </row>
    <row r="19" spans="1:5" ht="12.75">
      <c r="A19" s="19">
        <v>5</v>
      </c>
      <c r="B19" s="84">
        <v>5474</v>
      </c>
      <c r="C19" s="58" t="s">
        <v>371</v>
      </c>
      <c r="D19" s="59" t="s">
        <v>401</v>
      </c>
      <c r="E19" s="81">
        <v>43195</v>
      </c>
    </row>
    <row r="20" spans="1:5" ht="12.75">
      <c r="A20" s="38">
        <v>6</v>
      </c>
      <c r="B20" s="82">
        <v>3187.81</v>
      </c>
      <c r="C20" s="56" t="s">
        <v>372</v>
      </c>
      <c r="D20" s="60" t="s">
        <v>402</v>
      </c>
      <c r="E20" s="61">
        <v>43195</v>
      </c>
    </row>
    <row r="21" spans="1:5" ht="12.75">
      <c r="A21" s="19">
        <v>7</v>
      </c>
      <c r="B21" s="85">
        <v>2471.12</v>
      </c>
      <c r="C21" s="56" t="s">
        <v>373</v>
      </c>
      <c r="D21" s="60" t="s">
        <v>403</v>
      </c>
      <c r="E21" s="61">
        <v>43195</v>
      </c>
    </row>
    <row r="22" spans="1:5" ht="12.75">
      <c r="A22" s="38">
        <v>8</v>
      </c>
      <c r="B22" s="85">
        <v>828</v>
      </c>
      <c r="C22" s="56" t="s">
        <v>374</v>
      </c>
      <c r="D22" s="60" t="s">
        <v>404</v>
      </c>
      <c r="E22" s="61">
        <v>43195</v>
      </c>
    </row>
    <row r="23" spans="1:5" ht="12.75">
      <c r="A23" s="19">
        <v>9</v>
      </c>
      <c r="B23" s="84">
        <v>74.73</v>
      </c>
      <c r="C23" s="58" t="s">
        <v>375</v>
      </c>
      <c r="D23" s="62" t="s">
        <v>405</v>
      </c>
      <c r="E23" s="81">
        <v>43195</v>
      </c>
    </row>
    <row r="24" spans="1:5" ht="12.75">
      <c r="A24" s="38">
        <v>10</v>
      </c>
      <c r="B24" s="83">
        <v>2045.66</v>
      </c>
      <c r="C24" s="56" t="s">
        <v>376</v>
      </c>
      <c r="D24" s="60" t="s">
        <v>403</v>
      </c>
      <c r="E24" s="49">
        <v>43200</v>
      </c>
    </row>
    <row r="25" spans="1:5" ht="12.75">
      <c r="A25" s="19">
        <v>11</v>
      </c>
      <c r="B25" s="86">
        <v>55.43</v>
      </c>
      <c r="C25" s="53" t="s">
        <v>377</v>
      </c>
      <c r="D25" s="63" t="s">
        <v>425</v>
      </c>
      <c r="E25" s="50">
        <v>43201</v>
      </c>
    </row>
    <row r="26" spans="1:5" ht="12.75">
      <c r="A26" s="38">
        <v>12</v>
      </c>
      <c r="B26" s="84">
        <v>5474</v>
      </c>
      <c r="C26" s="53" t="s">
        <v>371</v>
      </c>
      <c r="D26" s="64" t="s">
        <v>401</v>
      </c>
      <c r="E26" s="51">
        <v>43201</v>
      </c>
    </row>
    <row r="27" spans="1:5" ht="12.75">
      <c r="A27" s="19">
        <v>13</v>
      </c>
      <c r="B27" s="82">
        <v>20955.47</v>
      </c>
      <c r="C27" s="53" t="s">
        <v>378</v>
      </c>
      <c r="D27" s="64" t="s">
        <v>414</v>
      </c>
      <c r="E27" s="65">
        <v>43201</v>
      </c>
    </row>
    <row r="28" spans="1:5" ht="12.75">
      <c r="A28" s="38">
        <v>14</v>
      </c>
      <c r="B28" s="87">
        <v>1864.33</v>
      </c>
      <c r="C28" s="53" t="s">
        <v>378</v>
      </c>
      <c r="D28" s="66" t="s">
        <v>417</v>
      </c>
      <c r="E28" s="67">
        <v>43201</v>
      </c>
    </row>
    <row r="29" spans="1:5" ht="12.75">
      <c r="A29" s="19">
        <v>15</v>
      </c>
      <c r="B29" s="86">
        <v>2518</v>
      </c>
      <c r="C29" s="53" t="s">
        <v>379</v>
      </c>
      <c r="D29" s="64" t="s">
        <v>331</v>
      </c>
      <c r="E29" s="67">
        <v>43201</v>
      </c>
    </row>
    <row r="30" spans="1:5" ht="12.75">
      <c r="A30" s="38">
        <v>16</v>
      </c>
      <c r="B30" s="85">
        <v>244</v>
      </c>
      <c r="C30" s="53" t="s">
        <v>374</v>
      </c>
      <c r="D30" s="63" t="s">
        <v>404</v>
      </c>
      <c r="E30" s="65">
        <v>43201</v>
      </c>
    </row>
    <row r="31" spans="1:5" ht="12.75">
      <c r="A31" s="19">
        <v>17</v>
      </c>
      <c r="B31" s="84">
        <v>2431.26</v>
      </c>
      <c r="C31" s="53" t="s">
        <v>376</v>
      </c>
      <c r="D31" s="60" t="s">
        <v>403</v>
      </c>
      <c r="E31" s="50">
        <v>43202</v>
      </c>
    </row>
    <row r="32" spans="1:5" ht="12.75">
      <c r="A32" s="38">
        <v>18</v>
      </c>
      <c r="B32" s="84">
        <v>56351.07</v>
      </c>
      <c r="C32" s="53" t="s">
        <v>380</v>
      </c>
      <c r="D32" s="66" t="s">
        <v>341</v>
      </c>
      <c r="E32" s="50">
        <v>43203</v>
      </c>
    </row>
    <row r="33" spans="1:5" ht="12.75">
      <c r="A33" s="19">
        <v>19</v>
      </c>
      <c r="B33" s="82">
        <v>1011.5</v>
      </c>
      <c r="C33" s="53" t="s">
        <v>381</v>
      </c>
      <c r="D33" s="68" t="s">
        <v>426</v>
      </c>
      <c r="E33" s="65">
        <v>43203</v>
      </c>
    </row>
    <row r="34" spans="1:5" ht="12.75">
      <c r="A34" s="38">
        <v>20</v>
      </c>
      <c r="B34" s="87">
        <v>923.44</v>
      </c>
      <c r="C34" s="53" t="s">
        <v>382</v>
      </c>
      <c r="D34" s="69" t="s">
        <v>411</v>
      </c>
      <c r="E34" s="65">
        <v>43203</v>
      </c>
    </row>
    <row r="35" spans="1:5" ht="12.75">
      <c r="A35" s="19">
        <v>21</v>
      </c>
      <c r="B35" s="82">
        <v>1068.62</v>
      </c>
      <c r="C35" s="53" t="s">
        <v>383</v>
      </c>
      <c r="D35" s="70" t="s">
        <v>427</v>
      </c>
      <c r="E35" s="65">
        <v>43203</v>
      </c>
    </row>
    <row r="36" spans="1:5" ht="12.75">
      <c r="A36" s="38">
        <v>22</v>
      </c>
      <c r="B36" s="84">
        <v>1559.19</v>
      </c>
      <c r="C36" s="53" t="s">
        <v>372</v>
      </c>
      <c r="D36" s="64" t="s">
        <v>428</v>
      </c>
      <c r="E36" s="50">
        <v>43203</v>
      </c>
    </row>
    <row r="37" spans="1:5" ht="12.75">
      <c r="A37" s="19">
        <v>23</v>
      </c>
      <c r="B37" s="82">
        <v>477.78</v>
      </c>
      <c r="C37" s="53" t="s">
        <v>328</v>
      </c>
      <c r="D37" s="64" t="s">
        <v>414</v>
      </c>
      <c r="E37" s="65">
        <v>43203</v>
      </c>
    </row>
    <row r="38" spans="1:5" ht="12.75">
      <c r="A38" s="38">
        <v>24</v>
      </c>
      <c r="B38" s="84">
        <v>446.31</v>
      </c>
      <c r="C38" s="53" t="s">
        <v>384</v>
      </c>
      <c r="D38" s="64" t="s">
        <v>385</v>
      </c>
      <c r="E38" s="50">
        <v>43203</v>
      </c>
    </row>
    <row r="39" spans="1:5" ht="12.75">
      <c r="A39" s="19">
        <v>25</v>
      </c>
      <c r="B39" s="84">
        <v>212.08</v>
      </c>
      <c r="C39" s="53" t="s">
        <v>386</v>
      </c>
      <c r="D39" s="64" t="s">
        <v>429</v>
      </c>
      <c r="E39" s="50">
        <v>43203</v>
      </c>
    </row>
    <row r="40" spans="1:5" ht="12.75">
      <c r="A40" s="38">
        <v>26</v>
      </c>
      <c r="B40" s="84">
        <v>396.27</v>
      </c>
      <c r="C40" s="53" t="s">
        <v>387</v>
      </c>
      <c r="D40" s="64" t="s">
        <v>406</v>
      </c>
      <c r="E40" s="50">
        <v>43203</v>
      </c>
    </row>
    <row r="41" spans="1:5" ht="12.75">
      <c r="A41" s="19">
        <v>27</v>
      </c>
      <c r="B41" s="88">
        <v>892.5</v>
      </c>
      <c r="C41" s="53" t="s">
        <v>384</v>
      </c>
      <c r="D41" s="63" t="s">
        <v>430</v>
      </c>
      <c r="E41" s="51">
        <v>43203</v>
      </c>
    </row>
    <row r="42" spans="1:5" ht="12.75">
      <c r="A42" s="38">
        <v>28</v>
      </c>
      <c r="B42" s="89">
        <v>297.8</v>
      </c>
      <c r="C42" s="53" t="s">
        <v>377</v>
      </c>
      <c r="D42" s="66" t="s">
        <v>425</v>
      </c>
      <c r="E42" s="71">
        <v>43203</v>
      </c>
    </row>
    <row r="43" spans="1:5" ht="12.75">
      <c r="A43" s="19">
        <v>29</v>
      </c>
      <c r="B43" s="82">
        <v>9365.04</v>
      </c>
      <c r="C43" s="53" t="s">
        <v>332</v>
      </c>
      <c r="D43" s="55" t="s">
        <v>416</v>
      </c>
      <c r="E43" s="72">
        <v>43206</v>
      </c>
    </row>
    <row r="44" spans="1:5" ht="12.75">
      <c r="A44" s="38">
        <v>30</v>
      </c>
      <c r="B44" s="82">
        <v>5672.62</v>
      </c>
      <c r="C44" s="53" t="s">
        <v>328</v>
      </c>
      <c r="D44" s="60" t="s">
        <v>414</v>
      </c>
      <c r="E44" s="61">
        <v>43206</v>
      </c>
    </row>
    <row r="45" spans="1:5" ht="12.75">
      <c r="A45" s="19">
        <v>31</v>
      </c>
      <c r="B45" s="85">
        <v>76226.76</v>
      </c>
      <c r="C45" s="53" t="s">
        <v>388</v>
      </c>
      <c r="D45" s="60" t="s">
        <v>431</v>
      </c>
      <c r="E45" s="72">
        <v>43206</v>
      </c>
    </row>
    <row r="46" spans="1:5" ht="12.75">
      <c r="A46" s="38">
        <v>32</v>
      </c>
      <c r="B46" s="84">
        <v>3.54</v>
      </c>
      <c r="C46" s="58" t="s">
        <v>372</v>
      </c>
      <c r="D46" s="59" t="s">
        <v>432</v>
      </c>
      <c r="E46" s="52">
        <v>43206</v>
      </c>
    </row>
    <row r="47" spans="1:5" ht="12.75">
      <c r="A47" s="19">
        <v>33</v>
      </c>
      <c r="B47" s="85">
        <v>1045.45</v>
      </c>
      <c r="C47" s="56" t="s">
        <v>373</v>
      </c>
      <c r="D47" s="60" t="s">
        <v>403</v>
      </c>
      <c r="E47" s="61">
        <v>43206</v>
      </c>
    </row>
    <row r="48" spans="1:5" ht="12.75">
      <c r="A48" s="38">
        <v>34</v>
      </c>
      <c r="B48" s="83">
        <v>118180</v>
      </c>
      <c r="C48" s="56" t="s">
        <v>336</v>
      </c>
      <c r="D48" s="60" t="s">
        <v>433</v>
      </c>
      <c r="E48" s="48">
        <v>43207</v>
      </c>
    </row>
    <row r="49" spans="1:5" ht="12.75">
      <c r="A49" s="19">
        <v>35</v>
      </c>
      <c r="B49" s="84">
        <v>534.98</v>
      </c>
      <c r="C49" s="58" t="s">
        <v>386</v>
      </c>
      <c r="D49" s="59" t="s">
        <v>429</v>
      </c>
      <c r="E49" s="52">
        <v>43207</v>
      </c>
    </row>
    <row r="50" spans="1:5" ht="12.75">
      <c r="A50" s="38">
        <v>36</v>
      </c>
      <c r="B50" s="89">
        <v>1060.29</v>
      </c>
      <c r="C50" s="53" t="s">
        <v>389</v>
      </c>
      <c r="D50" s="57" t="s">
        <v>424</v>
      </c>
      <c r="E50" s="73">
        <v>43210</v>
      </c>
    </row>
    <row r="51" spans="1:5" ht="12.75">
      <c r="A51" s="19">
        <v>37</v>
      </c>
      <c r="B51" s="86">
        <v>3330.6</v>
      </c>
      <c r="C51" s="56" t="s">
        <v>390</v>
      </c>
      <c r="D51" s="74" t="s">
        <v>423</v>
      </c>
      <c r="E51" s="48">
        <v>43213</v>
      </c>
    </row>
    <row r="52" spans="1:5" ht="12.75">
      <c r="A52" s="38">
        <v>38</v>
      </c>
      <c r="B52" s="85">
        <v>2098.91</v>
      </c>
      <c r="C52" s="53" t="s">
        <v>391</v>
      </c>
      <c r="D52" s="74" t="s">
        <v>422</v>
      </c>
      <c r="E52" s="72">
        <v>43213</v>
      </c>
    </row>
    <row r="53" spans="1:5" ht="12.75">
      <c r="A53" s="19">
        <v>39</v>
      </c>
      <c r="B53" s="85">
        <v>1342</v>
      </c>
      <c r="C53" s="56" t="s">
        <v>374</v>
      </c>
      <c r="D53" s="74" t="s">
        <v>404</v>
      </c>
      <c r="E53" s="61">
        <v>43213</v>
      </c>
    </row>
    <row r="54" spans="1:5" ht="12.75">
      <c r="A54" s="38">
        <v>40</v>
      </c>
      <c r="B54" s="90">
        <v>14843.37</v>
      </c>
      <c r="C54" s="53" t="s">
        <v>384</v>
      </c>
      <c r="D54" s="63" t="s">
        <v>338</v>
      </c>
      <c r="E54" s="50">
        <v>43215</v>
      </c>
    </row>
    <row r="55" spans="1:5" ht="12.75">
      <c r="A55" s="19">
        <v>41</v>
      </c>
      <c r="B55" s="87">
        <v>62427.05</v>
      </c>
      <c r="C55" s="53" t="s">
        <v>372</v>
      </c>
      <c r="D55" s="63" t="s">
        <v>414</v>
      </c>
      <c r="E55" s="75">
        <v>43215</v>
      </c>
    </row>
    <row r="56" spans="1:5" ht="12.75">
      <c r="A56" s="38">
        <v>42</v>
      </c>
      <c r="B56" s="89">
        <v>39234.3</v>
      </c>
      <c r="C56" s="53" t="s">
        <v>392</v>
      </c>
      <c r="D56" s="63" t="s">
        <v>421</v>
      </c>
      <c r="E56" s="75">
        <v>43215</v>
      </c>
    </row>
    <row r="57" spans="1:5" ht="12.75">
      <c r="A57" s="19">
        <v>43</v>
      </c>
      <c r="B57" s="89">
        <v>62166.71</v>
      </c>
      <c r="C57" s="53" t="s">
        <v>393</v>
      </c>
      <c r="D57" s="66" t="s">
        <v>420</v>
      </c>
      <c r="E57" s="67">
        <v>43215</v>
      </c>
    </row>
    <row r="58" spans="1:5" ht="12.75">
      <c r="A58" s="38">
        <v>44</v>
      </c>
      <c r="B58" s="90">
        <v>350.48</v>
      </c>
      <c r="C58" s="53" t="s">
        <v>337</v>
      </c>
      <c r="D58" s="63" t="s">
        <v>419</v>
      </c>
      <c r="E58" s="50">
        <v>43215</v>
      </c>
    </row>
    <row r="59" spans="1:5" ht="12.75">
      <c r="A59" s="19">
        <v>45</v>
      </c>
      <c r="B59" s="90">
        <v>522.32</v>
      </c>
      <c r="C59" s="53" t="s">
        <v>337</v>
      </c>
      <c r="D59" s="63" t="s">
        <v>411</v>
      </c>
      <c r="E59" s="50">
        <v>43215</v>
      </c>
    </row>
    <row r="60" spans="1:5" ht="12.75">
      <c r="A60" s="38">
        <v>46</v>
      </c>
      <c r="B60" s="87">
        <v>283.21</v>
      </c>
      <c r="C60" s="53" t="s">
        <v>391</v>
      </c>
      <c r="D60" s="63" t="s">
        <v>418</v>
      </c>
      <c r="E60" s="65">
        <v>43215</v>
      </c>
    </row>
    <row r="61" spans="1:5" ht="12.75">
      <c r="A61" s="19">
        <v>47</v>
      </c>
      <c r="B61" s="87">
        <v>340</v>
      </c>
      <c r="C61" s="53" t="s">
        <v>374</v>
      </c>
      <c r="D61" s="63" t="s">
        <v>340</v>
      </c>
      <c r="E61" s="65">
        <v>43215</v>
      </c>
    </row>
    <row r="62" spans="1:5" ht="12.75">
      <c r="A62" s="38">
        <v>48</v>
      </c>
      <c r="B62" s="87">
        <v>760.01</v>
      </c>
      <c r="C62" s="76" t="s">
        <v>393</v>
      </c>
      <c r="D62" s="66" t="s">
        <v>417</v>
      </c>
      <c r="E62" s="71">
        <v>43215</v>
      </c>
    </row>
    <row r="63" spans="1:5" ht="12.75">
      <c r="A63" s="19">
        <v>49</v>
      </c>
      <c r="B63" s="87">
        <v>3790.8</v>
      </c>
      <c r="C63" s="53" t="s">
        <v>332</v>
      </c>
      <c r="D63" s="77" t="s">
        <v>416</v>
      </c>
      <c r="E63" s="75">
        <v>43215</v>
      </c>
    </row>
    <row r="64" spans="1:5" ht="12.75">
      <c r="A64" s="38">
        <v>50</v>
      </c>
      <c r="B64" s="84">
        <v>5474</v>
      </c>
      <c r="C64" s="53" t="s">
        <v>371</v>
      </c>
      <c r="D64" s="63" t="s">
        <v>401</v>
      </c>
      <c r="E64" s="51">
        <v>43216</v>
      </c>
    </row>
    <row r="65" spans="1:5" ht="12.75">
      <c r="A65" s="19">
        <v>51</v>
      </c>
      <c r="B65" s="82">
        <v>6243.57</v>
      </c>
      <c r="C65" s="53" t="s">
        <v>394</v>
      </c>
      <c r="D65" s="63" t="s">
        <v>415</v>
      </c>
      <c r="E65" s="65">
        <v>43216</v>
      </c>
    </row>
    <row r="66" spans="1:5" ht="12.75">
      <c r="A66" s="38">
        <v>52</v>
      </c>
      <c r="B66" s="84">
        <v>19483.08</v>
      </c>
      <c r="C66" s="53" t="s">
        <v>328</v>
      </c>
      <c r="D66" s="63" t="s">
        <v>414</v>
      </c>
      <c r="E66" s="50">
        <v>43216</v>
      </c>
    </row>
    <row r="67" spans="1:5" ht="12.75">
      <c r="A67" s="19">
        <v>53</v>
      </c>
      <c r="B67" s="86">
        <v>2328</v>
      </c>
      <c r="C67" s="53" t="s">
        <v>379</v>
      </c>
      <c r="D67" s="63" t="s">
        <v>331</v>
      </c>
      <c r="E67" s="67">
        <v>43216</v>
      </c>
    </row>
    <row r="68" spans="1:5" ht="12.75">
      <c r="A68" s="38">
        <v>54</v>
      </c>
      <c r="B68" s="85">
        <v>6576.3</v>
      </c>
      <c r="C68" s="53" t="s">
        <v>391</v>
      </c>
      <c r="D68" s="64" t="s">
        <v>413</v>
      </c>
      <c r="E68" s="75">
        <v>43216</v>
      </c>
    </row>
    <row r="69" spans="1:5" ht="12.75">
      <c r="A69" s="19">
        <v>55</v>
      </c>
      <c r="B69" s="82">
        <v>10722.63</v>
      </c>
      <c r="C69" s="53" t="s">
        <v>332</v>
      </c>
      <c r="D69" s="64" t="s">
        <v>413</v>
      </c>
      <c r="E69" s="75">
        <v>43216</v>
      </c>
    </row>
    <row r="70" spans="1:5" ht="12.75">
      <c r="A70" s="38">
        <v>56</v>
      </c>
      <c r="B70" s="82">
        <v>3187.81</v>
      </c>
      <c r="C70" s="53" t="s">
        <v>372</v>
      </c>
      <c r="D70" s="64" t="s">
        <v>402</v>
      </c>
      <c r="E70" s="65">
        <v>43216</v>
      </c>
    </row>
    <row r="71" spans="1:5" ht="12.75">
      <c r="A71" s="19">
        <v>57</v>
      </c>
      <c r="B71" s="87">
        <v>13594.56</v>
      </c>
      <c r="C71" s="53" t="s">
        <v>335</v>
      </c>
      <c r="D71" s="78" t="s">
        <v>412</v>
      </c>
      <c r="E71" s="50">
        <v>43216</v>
      </c>
    </row>
    <row r="72" spans="1:5" ht="12.75">
      <c r="A72" s="38">
        <v>58</v>
      </c>
      <c r="B72" s="82">
        <v>202.48</v>
      </c>
      <c r="C72" s="53" t="s">
        <v>328</v>
      </c>
      <c r="D72" s="64" t="s">
        <v>411</v>
      </c>
      <c r="E72" s="50">
        <v>43216</v>
      </c>
    </row>
    <row r="73" spans="1:5" ht="12.75">
      <c r="A73" s="19">
        <v>59</v>
      </c>
      <c r="B73" s="83">
        <v>2300.84</v>
      </c>
      <c r="C73" s="53" t="s">
        <v>376</v>
      </c>
      <c r="D73" s="60" t="s">
        <v>403</v>
      </c>
      <c r="E73" s="51">
        <v>43216</v>
      </c>
    </row>
    <row r="74" spans="1:5" ht="12.75">
      <c r="A74" s="38">
        <v>60</v>
      </c>
      <c r="B74" s="89">
        <v>1026.26</v>
      </c>
      <c r="C74" s="53" t="s">
        <v>395</v>
      </c>
      <c r="D74" s="66" t="s">
        <v>410</v>
      </c>
      <c r="E74" s="67">
        <v>43216</v>
      </c>
    </row>
    <row r="75" spans="1:5" ht="12.75">
      <c r="A75" s="19">
        <v>61</v>
      </c>
      <c r="B75" s="86">
        <v>767.58</v>
      </c>
      <c r="C75" s="56" t="s">
        <v>327</v>
      </c>
      <c r="D75" s="74" t="s">
        <v>409</v>
      </c>
      <c r="E75" s="72">
        <v>43217</v>
      </c>
    </row>
    <row r="76" spans="1:5" ht="12.75">
      <c r="A76" s="38">
        <v>62</v>
      </c>
      <c r="B76" s="89">
        <v>160.65</v>
      </c>
      <c r="C76" s="53" t="s">
        <v>396</v>
      </c>
      <c r="D76" s="79" t="s">
        <v>408</v>
      </c>
      <c r="E76" s="73">
        <v>43217</v>
      </c>
    </row>
    <row r="77" spans="1:5" ht="12.75">
      <c r="A77" s="19">
        <v>63</v>
      </c>
      <c r="B77" s="91">
        <v>7538.65</v>
      </c>
      <c r="C77" s="58" t="s">
        <v>397</v>
      </c>
      <c r="D77" s="58" t="s">
        <v>407</v>
      </c>
      <c r="E77" s="72">
        <v>43217</v>
      </c>
    </row>
    <row r="78" spans="1:5" ht="12.75">
      <c r="A78" s="38">
        <v>64</v>
      </c>
      <c r="B78" s="86">
        <v>988</v>
      </c>
      <c r="C78" s="56" t="s">
        <v>379</v>
      </c>
      <c r="D78" s="60" t="s">
        <v>331</v>
      </c>
      <c r="E78" s="73">
        <v>43217</v>
      </c>
    </row>
    <row r="79" spans="1:5" ht="12.75">
      <c r="A79" s="19">
        <v>65</v>
      </c>
      <c r="B79" s="84">
        <v>3885.11</v>
      </c>
      <c r="C79" s="58" t="s">
        <v>387</v>
      </c>
      <c r="D79" s="59" t="s">
        <v>406</v>
      </c>
      <c r="E79" s="52">
        <v>43217</v>
      </c>
    </row>
    <row r="80" spans="1:5" ht="12.75">
      <c r="A80" s="38">
        <v>66</v>
      </c>
      <c r="B80" s="82">
        <v>194.6</v>
      </c>
      <c r="C80" s="56" t="s">
        <v>374</v>
      </c>
      <c r="D80" s="59" t="s">
        <v>404</v>
      </c>
      <c r="E80" s="61">
        <v>43217</v>
      </c>
    </row>
    <row r="81" spans="1:5" ht="12.75">
      <c r="A81" s="39" t="s">
        <v>50</v>
      </c>
      <c r="B81" s="42">
        <v>6955.53</v>
      </c>
      <c r="C81" s="40" t="s">
        <v>17</v>
      </c>
      <c r="D81" s="40" t="s">
        <v>14</v>
      </c>
      <c r="E81" s="19"/>
    </row>
    <row r="82" spans="1:5" ht="12.75">
      <c r="A82" s="39" t="s">
        <v>51</v>
      </c>
      <c r="B82" s="42">
        <v>1338.19</v>
      </c>
      <c r="C82" s="40" t="s">
        <v>17</v>
      </c>
      <c r="D82" s="40" t="s">
        <v>52</v>
      </c>
      <c r="E82" s="12"/>
    </row>
    <row r="83" spans="1:4" ht="12.75">
      <c r="A83" s="20"/>
      <c r="B83" s="21"/>
      <c r="C83" s="22"/>
      <c r="D83" s="22"/>
    </row>
    <row r="84" spans="1:5" ht="12.75">
      <c r="A84" s="47" t="s">
        <v>5</v>
      </c>
      <c r="B84" s="47"/>
      <c r="C84" s="47"/>
      <c r="D84" s="47"/>
      <c r="E84" s="7"/>
    </row>
    <row r="85" spans="1:5" ht="25.5">
      <c r="A85" s="8" t="s">
        <v>0</v>
      </c>
      <c r="B85" s="33" t="s">
        <v>1</v>
      </c>
      <c r="C85" s="9" t="s">
        <v>2</v>
      </c>
      <c r="D85" s="35" t="s">
        <v>3</v>
      </c>
      <c r="E85" s="9" t="s">
        <v>11</v>
      </c>
    </row>
    <row r="86" spans="1:5" ht="12.75">
      <c r="A86" s="13" t="s">
        <v>19</v>
      </c>
      <c r="B86" s="99">
        <v>74330.97</v>
      </c>
      <c r="C86" s="92" t="s">
        <v>434</v>
      </c>
      <c r="D86" s="92" t="s">
        <v>810</v>
      </c>
      <c r="E86" s="93" t="s">
        <v>435</v>
      </c>
    </row>
    <row r="87" spans="1:5" ht="13.5" customHeight="1">
      <c r="A87" s="13" t="s">
        <v>20</v>
      </c>
      <c r="B87" s="99">
        <v>683.23</v>
      </c>
      <c r="C87" s="92" t="s">
        <v>436</v>
      </c>
      <c r="D87" s="92" t="s">
        <v>338</v>
      </c>
      <c r="E87" s="93" t="s">
        <v>435</v>
      </c>
    </row>
    <row r="88" spans="1:5" ht="12.75">
      <c r="A88" s="13" t="s">
        <v>21</v>
      </c>
      <c r="B88" s="99">
        <f>4209.13+4209.11+1494.93</f>
        <v>9913.17</v>
      </c>
      <c r="C88" s="92" t="s">
        <v>437</v>
      </c>
      <c r="D88" s="92" t="s">
        <v>463</v>
      </c>
      <c r="E88" s="93" t="s">
        <v>435</v>
      </c>
    </row>
    <row r="89" spans="1:5" ht="12.75">
      <c r="A89" s="13" t="s">
        <v>22</v>
      </c>
      <c r="B89" s="99">
        <v>5223.08</v>
      </c>
      <c r="C89" s="92" t="s">
        <v>438</v>
      </c>
      <c r="D89" s="92" t="s">
        <v>403</v>
      </c>
      <c r="E89" s="93" t="s">
        <v>435</v>
      </c>
    </row>
    <row r="90" spans="1:5" ht="12.75">
      <c r="A90" s="13" t="s">
        <v>23</v>
      </c>
      <c r="B90" s="99">
        <v>3901.04</v>
      </c>
      <c r="C90" s="92" t="s">
        <v>439</v>
      </c>
      <c r="D90" s="92" t="s">
        <v>403</v>
      </c>
      <c r="E90" s="93" t="s">
        <v>435</v>
      </c>
    </row>
    <row r="91" spans="1:5" ht="12.75">
      <c r="A91" s="13" t="s">
        <v>24</v>
      </c>
      <c r="B91" s="99">
        <v>22432.92</v>
      </c>
      <c r="C91" s="98" t="s">
        <v>376</v>
      </c>
      <c r="D91" s="92" t="s">
        <v>403</v>
      </c>
      <c r="E91" s="95" t="s">
        <v>435</v>
      </c>
    </row>
    <row r="92" spans="1:5" ht="12.75">
      <c r="A92" s="13" t="s">
        <v>25</v>
      </c>
      <c r="B92" s="99">
        <f>1487.5+1487.5</f>
        <v>2975</v>
      </c>
      <c r="C92" s="92" t="s">
        <v>440</v>
      </c>
      <c r="D92" s="92" t="s">
        <v>464</v>
      </c>
      <c r="E92" s="93" t="s">
        <v>441</v>
      </c>
    </row>
    <row r="93" spans="1:5" ht="12.75">
      <c r="A93" s="13" t="s">
        <v>26</v>
      </c>
      <c r="B93" s="99">
        <f>5232.08+5232.09</f>
        <v>10464.17</v>
      </c>
      <c r="C93" s="92" t="s">
        <v>442</v>
      </c>
      <c r="D93" s="92" t="s">
        <v>465</v>
      </c>
      <c r="E93" s="93" t="s">
        <v>443</v>
      </c>
    </row>
    <row r="94" spans="1:5" ht="12.75">
      <c r="A94" s="13" t="s">
        <v>27</v>
      </c>
      <c r="B94" s="99">
        <v>111202.29</v>
      </c>
      <c r="C94" s="92" t="s">
        <v>444</v>
      </c>
      <c r="D94" s="92" t="s">
        <v>466</v>
      </c>
      <c r="E94" s="93" t="s">
        <v>443</v>
      </c>
    </row>
    <row r="95" spans="1:5" ht="12.75">
      <c r="A95" s="13" t="s">
        <v>28</v>
      </c>
      <c r="B95" s="99">
        <v>3023.76</v>
      </c>
      <c r="C95" s="92" t="s">
        <v>376</v>
      </c>
      <c r="D95" s="92" t="s">
        <v>403</v>
      </c>
      <c r="E95" s="93" t="s">
        <v>443</v>
      </c>
    </row>
    <row r="96" spans="1:5" ht="12.75">
      <c r="A96" s="13" t="s">
        <v>29</v>
      </c>
      <c r="B96" s="99">
        <f>7555.31+14031.29</f>
        <v>21586.600000000002</v>
      </c>
      <c r="C96" s="92" t="s">
        <v>445</v>
      </c>
      <c r="D96" s="92" t="s">
        <v>467</v>
      </c>
      <c r="E96" s="93" t="s">
        <v>443</v>
      </c>
    </row>
    <row r="97" spans="1:5" ht="12.75">
      <c r="A97" s="13" t="s">
        <v>30</v>
      </c>
      <c r="B97" s="99">
        <f>11268.41+20927.04</f>
        <v>32195.45</v>
      </c>
      <c r="C97" s="92" t="s">
        <v>446</v>
      </c>
      <c r="D97" s="92" t="s">
        <v>468</v>
      </c>
      <c r="E97" s="93" t="s">
        <v>443</v>
      </c>
    </row>
    <row r="98" spans="1:5" ht="12.75">
      <c r="A98" s="13" t="s">
        <v>31</v>
      </c>
      <c r="B98" s="99">
        <f>160.65+160.65</f>
        <v>321.3</v>
      </c>
      <c r="C98" s="92" t="s">
        <v>442</v>
      </c>
      <c r="D98" s="92" t="s">
        <v>469</v>
      </c>
      <c r="E98" s="93" t="s">
        <v>443</v>
      </c>
    </row>
    <row r="99" spans="1:5" ht="12.75">
      <c r="A99" s="13" t="s">
        <v>32</v>
      </c>
      <c r="B99" s="99">
        <v>1200</v>
      </c>
      <c r="C99" s="92" t="s">
        <v>330</v>
      </c>
      <c r="D99" s="92" t="s">
        <v>470</v>
      </c>
      <c r="E99" s="93" t="s">
        <v>447</v>
      </c>
    </row>
    <row r="100" spans="1:5" ht="12.75">
      <c r="A100" s="13" t="s">
        <v>33</v>
      </c>
      <c r="B100" s="99">
        <f>14196.88+14196.88+5042.15</f>
        <v>33435.909999999996</v>
      </c>
      <c r="C100" s="92" t="s">
        <v>448</v>
      </c>
      <c r="D100" s="92" t="s">
        <v>471</v>
      </c>
      <c r="E100" s="93" t="s">
        <v>447</v>
      </c>
    </row>
    <row r="101" spans="1:5" ht="12.75">
      <c r="A101" s="13" t="s">
        <v>34</v>
      </c>
      <c r="B101" s="99">
        <v>68.13</v>
      </c>
      <c r="C101" s="92" t="s">
        <v>375</v>
      </c>
      <c r="D101" s="92" t="s">
        <v>472</v>
      </c>
      <c r="E101" s="93" t="s">
        <v>447</v>
      </c>
    </row>
    <row r="102" spans="1:5" ht="12.75">
      <c r="A102" s="13" t="s">
        <v>35</v>
      </c>
      <c r="B102" s="99">
        <f>77.97+441.82</f>
        <v>519.79</v>
      </c>
      <c r="C102" s="92" t="s">
        <v>449</v>
      </c>
      <c r="D102" s="92" t="s">
        <v>473</v>
      </c>
      <c r="E102" s="93" t="s">
        <v>447</v>
      </c>
    </row>
    <row r="103" spans="1:5" ht="12.75">
      <c r="A103" s="13" t="s">
        <v>36</v>
      </c>
      <c r="B103" s="100">
        <v>672.35</v>
      </c>
      <c r="C103" s="96" t="s">
        <v>450</v>
      </c>
      <c r="D103" s="96" t="s">
        <v>474</v>
      </c>
      <c r="E103" s="97" t="s">
        <v>447</v>
      </c>
    </row>
    <row r="104" spans="1:5" ht="12.75">
      <c r="A104" s="13" t="s">
        <v>37</v>
      </c>
      <c r="B104" s="99">
        <v>56213.87</v>
      </c>
      <c r="C104" s="92" t="s">
        <v>437</v>
      </c>
      <c r="D104" s="92" t="s">
        <v>475</v>
      </c>
      <c r="E104" s="93" t="s">
        <v>451</v>
      </c>
    </row>
    <row r="105" spans="1:5" ht="12.75">
      <c r="A105" s="13" t="s">
        <v>38</v>
      </c>
      <c r="B105" s="99">
        <f>1249.5+1249.5</f>
        <v>2499</v>
      </c>
      <c r="C105" s="92" t="s">
        <v>452</v>
      </c>
      <c r="D105" s="92" t="s">
        <v>476</v>
      </c>
      <c r="E105" s="93" t="s">
        <v>451</v>
      </c>
    </row>
    <row r="106" spans="1:5" ht="12.75">
      <c r="A106" s="13" t="s">
        <v>39</v>
      </c>
      <c r="B106" s="99">
        <f>820.36+820.36+291.36</f>
        <v>1932.08</v>
      </c>
      <c r="C106" s="92" t="s">
        <v>437</v>
      </c>
      <c r="D106" s="92" t="s">
        <v>463</v>
      </c>
      <c r="E106" s="93" t="s">
        <v>453</v>
      </c>
    </row>
    <row r="107" spans="1:5" ht="12.75">
      <c r="A107" s="13" t="s">
        <v>40</v>
      </c>
      <c r="B107" s="99">
        <v>11067</v>
      </c>
      <c r="C107" s="92" t="s">
        <v>454</v>
      </c>
      <c r="D107" s="92" t="s">
        <v>477</v>
      </c>
      <c r="E107" s="93" t="s">
        <v>455</v>
      </c>
    </row>
    <row r="108" spans="1:5" ht="12.75">
      <c r="A108" s="13" t="s">
        <v>41</v>
      </c>
      <c r="B108" s="99">
        <f>12.36+37.09</f>
        <v>49.45</v>
      </c>
      <c r="C108" s="92" t="s">
        <v>375</v>
      </c>
      <c r="D108" s="92" t="s">
        <v>472</v>
      </c>
      <c r="E108" s="93" t="s">
        <v>455</v>
      </c>
    </row>
    <row r="109" spans="1:5" ht="12.75">
      <c r="A109" s="13" t="s">
        <v>42</v>
      </c>
      <c r="B109" s="99">
        <f>200+600</f>
        <v>800</v>
      </c>
      <c r="C109" s="92" t="s">
        <v>330</v>
      </c>
      <c r="D109" s="92" t="s">
        <v>478</v>
      </c>
      <c r="E109" s="93" t="s">
        <v>455</v>
      </c>
    </row>
    <row r="110" spans="1:5" ht="12.75">
      <c r="A110" s="13" t="s">
        <v>43</v>
      </c>
      <c r="B110" s="99">
        <f>33941.1+63033.46</f>
        <v>96974.56</v>
      </c>
      <c r="C110" s="92" t="s">
        <v>456</v>
      </c>
      <c r="D110" s="92" t="s">
        <v>479</v>
      </c>
      <c r="E110" s="93" t="s">
        <v>455</v>
      </c>
    </row>
    <row r="111" spans="1:5" ht="12.75">
      <c r="A111" s="13" t="s">
        <v>44</v>
      </c>
      <c r="B111" s="99">
        <f>518.89+1556.67</f>
        <v>2075.56</v>
      </c>
      <c r="C111" s="92" t="s">
        <v>457</v>
      </c>
      <c r="D111" s="92" t="s">
        <v>475</v>
      </c>
      <c r="E111" s="93" t="s">
        <v>455</v>
      </c>
    </row>
    <row r="112" spans="1:5" ht="12.75">
      <c r="A112" s="13" t="s">
        <v>45</v>
      </c>
      <c r="B112" s="99">
        <v>2500.83</v>
      </c>
      <c r="C112" s="92" t="s">
        <v>458</v>
      </c>
      <c r="D112" s="92" t="s">
        <v>475</v>
      </c>
      <c r="E112" s="93" t="s">
        <v>455</v>
      </c>
    </row>
    <row r="113" spans="1:5" ht="12.75">
      <c r="A113" s="13" t="s">
        <v>46</v>
      </c>
      <c r="B113" s="99">
        <f>1007.2+4028.8+956.84</f>
        <v>5992.84</v>
      </c>
      <c r="C113" s="98" t="s">
        <v>459</v>
      </c>
      <c r="D113" s="94" t="s">
        <v>480</v>
      </c>
      <c r="E113" s="95" t="s">
        <v>455</v>
      </c>
    </row>
    <row r="114" spans="1:5" ht="12.75">
      <c r="A114" s="13" t="s">
        <v>53</v>
      </c>
      <c r="B114" s="99">
        <v>1785</v>
      </c>
      <c r="C114" s="94" t="s">
        <v>460</v>
      </c>
      <c r="D114" s="94" t="s">
        <v>481</v>
      </c>
      <c r="E114" s="95" t="s">
        <v>455</v>
      </c>
    </row>
    <row r="115" spans="1:5" ht="12.75">
      <c r="A115" s="13" t="s">
        <v>54</v>
      </c>
      <c r="B115" s="99">
        <f>110.86+628.18</f>
        <v>739.04</v>
      </c>
      <c r="C115" s="92" t="s">
        <v>461</v>
      </c>
      <c r="D115" s="92" t="s">
        <v>474</v>
      </c>
      <c r="E115" s="93" t="s">
        <v>462</v>
      </c>
    </row>
    <row r="116" spans="1:5" ht="12.75">
      <c r="A116" s="13" t="s">
        <v>55</v>
      </c>
      <c r="B116" s="99">
        <f>7.42+42.03</f>
        <v>49.45</v>
      </c>
      <c r="C116" s="92" t="s">
        <v>375</v>
      </c>
      <c r="D116" s="92" t="s">
        <v>472</v>
      </c>
      <c r="E116" s="93" t="s">
        <v>462</v>
      </c>
    </row>
    <row r="117" spans="1:5" ht="12.75">
      <c r="A117" s="13" t="s">
        <v>56</v>
      </c>
      <c r="B117" s="99">
        <f>120+680</f>
        <v>800</v>
      </c>
      <c r="C117" s="92" t="s">
        <v>330</v>
      </c>
      <c r="D117" s="92" t="s">
        <v>478</v>
      </c>
      <c r="E117" s="93" t="s">
        <v>462</v>
      </c>
    </row>
    <row r="118" spans="1:5" ht="12.75">
      <c r="A118" s="13" t="s">
        <v>57</v>
      </c>
      <c r="B118" s="103">
        <v>6729.45</v>
      </c>
      <c r="C118" s="104" t="s">
        <v>482</v>
      </c>
      <c r="D118" s="104" t="s">
        <v>420</v>
      </c>
      <c r="E118" s="105" t="s">
        <v>489</v>
      </c>
    </row>
    <row r="119" spans="1:5" ht="15">
      <c r="A119" s="13" t="s">
        <v>58</v>
      </c>
      <c r="B119" s="101">
        <v>41.65</v>
      </c>
      <c r="C119" s="106" t="s">
        <v>483</v>
      </c>
      <c r="D119" s="102" t="s">
        <v>494</v>
      </c>
      <c r="E119" s="105" t="s">
        <v>490</v>
      </c>
    </row>
    <row r="120" spans="1:5" ht="15">
      <c r="A120" s="13" t="s">
        <v>59</v>
      </c>
      <c r="B120" s="116">
        <v>532.25</v>
      </c>
      <c r="C120" s="107" t="s">
        <v>484</v>
      </c>
      <c r="D120" s="108" t="s">
        <v>495</v>
      </c>
      <c r="E120" s="105">
        <v>43209</v>
      </c>
    </row>
    <row r="121" spans="1:5" ht="12.75">
      <c r="A121" s="13" t="s">
        <v>60</v>
      </c>
      <c r="B121" s="109">
        <v>36842.4</v>
      </c>
      <c r="C121" s="106" t="s">
        <v>397</v>
      </c>
      <c r="D121" s="107" t="s">
        <v>493</v>
      </c>
      <c r="E121" s="105">
        <v>43209</v>
      </c>
    </row>
    <row r="122" spans="1:5" ht="12.75">
      <c r="A122" s="13" t="s">
        <v>61</v>
      </c>
      <c r="B122" s="110">
        <v>55.93</v>
      </c>
      <c r="C122" s="106" t="s">
        <v>492</v>
      </c>
      <c r="D122" s="111" t="s">
        <v>496</v>
      </c>
      <c r="E122" s="105">
        <v>43209</v>
      </c>
    </row>
    <row r="123" spans="1:5" ht="12.75">
      <c r="A123" s="13" t="s">
        <v>62</v>
      </c>
      <c r="B123" s="109">
        <v>25919.33</v>
      </c>
      <c r="C123" s="107" t="s">
        <v>485</v>
      </c>
      <c r="D123" s="107" t="s">
        <v>431</v>
      </c>
      <c r="E123" s="105">
        <v>43213</v>
      </c>
    </row>
    <row r="124" spans="1:5" ht="12.75">
      <c r="A124" s="13" t="s">
        <v>63</v>
      </c>
      <c r="B124" s="109">
        <v>15340.39</v>
      </c>
      <c r="C124" s="107" t="s">
        <v>486</v>
      </c>
      <c r="D124" s="107" t="s">
        <v>497</v>
      </c>
      <c r="E124" s="112">
        <v>43213</v>
      </c>
    </row>
    <row r="125" spans="1:5" ht="12.75">
      <c r="A125" s="13" t="s">
        <v>64</v>
      </c>
      <c r="B125" s="109">
        <v>447.44</v>
      </c>
      <c r="C125" s="107" t="s">
        <v>487</v>
      </c>
      <c r="D125" s="108" t="s">
        <v>495</v>
      </c>
      <c r="E125" s="113" t="s">
        <v>491</v>
      </c>
    </row>
    <row r="126" spans="1:5" ht="12.75">
      <c r="A126" s="13" t="s">
        <v>66</v>
      </c>
      <c r="B126" s="109">
        <v>11582.16</v>
      </c>
      <c r="C126" s="106" t="s">
        <v>488</v>
      </c>
      <c r="D126" s="106" t="s">
        <v>498</v>
      </c>
      <c r="E126" s="114">
        <v>43217</v>
      </c>
    </row>
    <row r="127" spans="1:5" ht="14.25" customHeight="1">
      <c r="A127" s="13" t="s">
        <v>67</v>
      </c>
      <c r="B127" s="109">
        <v>3570</v>
      </c>
      <c r="C127" s="106" t="s">
        <v>440</v>
      </c>
      <c r="D127" s="106" t="s">
        <v>499</v>
      </c>
      <c r="E127" s="115">
        <v>43217</v>
      </c>
    </row>
    <row r="128" spans="1:5" ht="14.25" customHeight="1">
      <c r="A128" s="13" t="s">
        <v>68</v>
      </c>
      <c r="B128" s="109">
        <v>41817.66</v>
      </c>
      <c r="C128" s="106" t="s">
        <v>816</v>
      </c>
      <c r="D128" s="106" t="s">
        <v>817</v>
      </c>
      <c r="E128" s="115">
        <v>43207</v>
      </c>
    </row>
    <row r="129" spans="1:5" ht="12.75" customHeight="1">
      <c r="A129" s="13" t="s">
        <v>69</v>
      </c>
      <c r="B129" s="10">
        <v>768</v>
      </c>
      <c r="C129" s="28" t="s">
        <v>10</v>
      </c>
      <c r="D129" s="36" t="s">
        <v>15</v>
      </c>
      <c r="E129" s="11"/>
    </row>
    <row r="130" spans="1:5" ht="12.75" customHeight="1">
      <c r="A130" s="13" t="s">
        <v>70</v>
      </c>
      <c r="B130" s="10">
        <v>18853.9</v>
      </c>
      <c r="C130" s="28" t="s">
        <v>10</v>
      </c>
      <c r="D130" s="36" t="s">
        <v>16</v>
      </c>
      <c r="E130" s="11"/>
    </row>
    <row r="131" spans="1:5" ht="12.75">
      <c r="A131" s="23"/>
      <c r="B131" s="24"/>
      <c r="C131" s="25"/>
      <c r="D131" s="37"/>
      <c r="E131" s="26"/>
    </row>
    <row r="132" spans="1:4" ht="12.75">
      <c r="A132" s="43" t="s">
        <v>7</v>
      </c>
      <c r="B132" s="43"/>
      <c r="C132" s="43"/>
      <c r="D132" s="43"/>
    </row>
    <row r="133" spans="1:5" ht="25.5">
      <c r="A133" s="4" t="s">
        <v>0</v>
      </c>
      <c r="B133" s="32" t="s">
        <v>1</v>
      </c>
      <c r="C133" s="5" t="s">
        <v>2</v>
      </c>
      <c r="D133" s="34" t="s">
        <v>3</v>
      </c>
      <c r="E133" s="5" t="s">
        <v>11</v>
      </c>
    </row>
    <row r="134" spans="1:5" ht="12.75">
      <c r="A134" s="27">
        <v>1</v>
      </c>
      <c r="B134" s="119">
        <v>5246</v>
      </c>
      <c r="C134" s="117" t="s">
        <v>343</v>
      </c>
      <c r="D134" s="118" t="s">
        <v>500</v>
      </c>
      <c r="E134" s="113">
        <v>43207</v>
      </c>
    </row>
    <row r="135" spans="1:5" ht="12.75">
      <c r="A135" s="27">
        <v>2</v>
      </c>
      <c r="B135" s="119">
        <v>55644.4</v>
      </c>
      <c r="C135" s="117" t="s">
        <v>501</v>
      </c>
      <c r="D135" s="118" t="s">
        <v>502</v>
      </c>
      <c r="E135" s="113">
        <v>43207</v>
      </c>
    </row>
    <row r="136" spans="1:5" ht="12.75">
      <c r="A136" s="27">
        <v>3</v>
      </c>
      <c r="B136" s="119">
        <v>863.76</v>
      </c>
      <c r="C136" s="117" t="s">
        <v>503</v>
      </c>
      <c r="D136" s="118" t="s">
        <v>333</v>
      </c>
      <c r="E136" s="113">
        <v>43214</v>
      </c>
    </row>
    <row r="137" spans="1:5" ht="12.75">
      <c r="A137" s="27">
        <v>4</v>
      </c>
      <c r="B137" s="119">
        <v>1468.95</v>
      </c>
      <c r="C137" s="117" t="s">
        <v>503</v>
      </c>
      <c r="D137" s="118" t="s">
        <v>333</v>
      </c>
      <c r="E137" s="113">
        <v>43215</v>
      </c>
    </row>
    <row r="138" spans="1:4" ht="12.75">
      <c r="A138" s="20"/>
      <c r="B138" s="21"/>
      <c r="C138" s="22"/>
      <c r="D138" s="22"/>
    </row>
    <row r="139" spans="1:4" ht="12.75">
      <c r="A139" s="43" t="s">
        <v>342</v>
      </c>
      <c r="B139" s="43"/>
      <c r="C139" s="43"/>
      <c r="D139" s="43"/>
    </row>
    <row r="140" spans="1:5" ht="25.5">
      <c r="A140" s="4" t="s">
        <v>0</v>
      </c>
      <c r="B140" s="32" t="s">
        <v>1</v>
      </c>
      <c r="C140" s="5" t="s">
        <v>2</v>
      </c>
      <c r="D140" s="34" t="s">
        <v>3</v>
      </c>
      <c r="E140" s="5" t="s">
        <v>11</v>
      </c>
    </row>
    <row r="141" spans="1:5" ht="12.75" customHeight="1">
      <c r="A141" s="6" t="s">
        <v>19</v>
      </c>
      <c r="B141" s="121">
        <v>137737</v>
      </c>
      <c r="C141" s="80" t="s">
        <v>504</v>
      </c>
      <c r="D141" s="122" t="s">
        <v>766</v>
      </c>
      <c r="E141" s="123">
        <v>43195</v>
      </c>
    </row>
    <row r="142" spans="1:5" ht="12.75">
      <c r="A142" s="6" t="s">
        <v>20</v>
      </c>
      <c r="B142" s="121">
        <v>304860.15</v>
      </c>
      <c r="C142" s="80" t="s">
        <v>505</v>
      </c>
      <c r="D142" s="124"/>
      <c r="E142" s="123">
        <v>43195</v>
      </c>
    </row>
    <row r="143" spans="1:5" ht="12.75">
      <c r="A143" s="6" t="s">
        <v>21</v>
      </c>
      <c r="B143" s="121">
        <v>49385</v>
      </c>
      <c r="C143" s="80" t="s">
        <v>506</v>
      </c>
      <c r="D143" s="124"/>
      <c r="E143" s="123">
        <v>43195</v>
      </c>
    </row>
    <row r="144" spans="1:5" ht="12.75">
      <c r="A144" s="6" t="s">
        <v>22</v>
      </c>
      <c r="B144" s="121">
        <v>53550</v>
      </c>
      <c r="C144" s="80" t="s">
        <v>506</v>
      </c>
      <c r="D144" s="124"/>
      <c r="E144" s="123">
        <v>43195</v>
      </c>
    </row>
    <row r="145" spans="1:5" ht="12.75">
      <c r="A145" s="6" t="s">
        <v>23</v>
      </c>
      <c r="B145" s="121">
        <v>940.09</v>
      </c>
      <c r="C145" s="80" t="s">
        <v>507</v>
      </c>
      <c r="D145" s="124"/>
      <c r="E145" s="123">
        <v>43195</v>
      </c>
    </row>
    <row r="146" spans="1:5" ht="12.75">
      <c r="A146" s="6" t="s">
        <v>24</v>
      </c>
      <c r="B146" s="121">
        <v>936.53</v>
      </c>
      <c r="C146" s="80" t="s">
        <v>507</v>
      </c>
      <c r="D146" s="124"/>
      <c r="E146" s="123">
        <v>43195</v>
      </c>
    </row>
    <row r="147" spans="1:5" ht="12.75">
      <c r="A147" s="6" t="s">
        <v>25</v>
      </c>
      <c r="B147" s="121">
        <v>380.8</v>
      </c>
      <c r="C147" s="80" t="s">
        <v>507</v>
      </c>
      <c r="D147" s="124"/>
      <c r="E147" s="123">
        <v>43195</v>
      </c>
    </row>
    <row r="148" spans="1:5" ht="12.75">
      <c r="A148" s="6" t="s">
        <v>26</v>
      </c>
      <c r="B148" s="121">
        <v>452.2</v>
      </c>
      <c r="C148" s="80" t="s">
        <v>507</v>
      </c>
      <c r="D148" s="124"/>
      <c r="E148" s="123">
        <v>43195</v>
      </c>
    </row>
    <row r="149" spans="1:5" ht="12.75">
      <c r="A149" s="6" t="s">
        <v>27</v>
      </c>
      <c r="B149" s="121">
        <v>380.8</v>
      </c>
      <c r="C149" s="80" t="s">
        <v>507</v>
      </c>
      <c r="D149" s="124"/>
      <c r="E149" s="123">
        <v>43195</v>
      </c>
    </row>
    <row r="150" spans="1:5" ht="12.75">
      <c r="A150" s="6" t="s">
        <v>28</v>
      </c>
      <c r="B150" s="121">
        <v>523.6</v>
      </c>
      <c r="C150" s="80" t="s">
        <v>507</v>
      </c>
      <c r="D150" s="124"/>
      <c r="E150" s="123">
        <v>43195</v>
      </c>
    </row>
    <row r="151" spans="1:5" ht="12.75">
      <c r="A151" s="6" t="s">
        <v>29</v>
      </c>
      <c r="B151" s="121">
        <v>1261.4</v>
      </c>
      <c r="C151" s="80" t="s">
        <v>507</v>
      </c>
      <c r="D151" s="124"/>
      <c r="E151" s="123">
        <v>43195</v>
      </c>
    </row>
    <row r="152" spans="1:5" ht="12.75">
      <c r="A152" s="6" t="s">
        <v>30</v>
      </c>
      <c r="B152" s="121">
        <v>3699.92</v>
      </c>
      <c r="C152" s="80" t="s">
        <v>507</v>
      </c>
      <c r="D152" s="124"/>
      <c r="E152" s="123">
        <v>43195</v>
      </c>
    </row>
    <row r="153" spans="1:5" ht="12.75">
      <c r="A153" s="6" t="s">
        <v>31</v>
      </c>
      <c r="B153" s="121">
        <v>452.2</v>
      </c>
      <c r="C153" s="80" t="s">
        <v>507</v>
      </c>
      <c r="D153" s="124"/>
      <c r="E153" s="123">
        <v>43195</v>
      </c>
    </row>
    <row r="154" spans="1:5" ht="12.75">
      <c r="A154" s="6" t="s">
        <v>32</v>
      </c>
      <c r="B154" s="121">
        <v>380.8</v>
      </c>
      <c r="C154" s="80" t="s">
        <v>507</v>
      </c>
      <c r="D154" s="125"/>
      <c r="E154" s="123">
        <v>43195</v>
      </c>
    </row>
    <row r="155" spans="1:5" ht="12.75">
      <c r="A155" s="6" t="s">
        <v>33</v>
      </c>
      <c r="B155" s="121">
        <v>38603.71</v>
      </c>
      <c r="C155" s="80" t="s">
        <v>508</v>
      </c>
      <c r="D155" s="81" t="s">
        <v>775</v>
      </c>
      <c r="E155" s="123">
        <v>43195</v>
      </c>
    </row>
    <row r="156" spans="1:5" ht="12.75">
      <c r="A156" s="6" t="s">
        <v>34</v>
      </c>
      <c r="B156" s="121">
        <v>473046.91</v>
      </c>
      <c r="C156" s="80" t="s">
        <v>509</v>
      </c>
      <c r="D156" s="81" t="s">
        <v>798</v>
      </c>
      <c r="E156" s="123">
        <v>43195</v>
      </c>
    </row>
    <row r="157" spans="1:5" ht="12.75">
      <c r="A157" s="6" t="s">
        <v>35</v>
      </c>
      <c r="B157" s="121">
        <v>128096.25</v>
      </c>
      <c r="C157" s="80" t="s">
        <v>510</v>
      </c>
      <c r="D157" s="81" t="s">
        <v>778</v>
      </c>
      <c r="E157" s="123">
        <v>43195</v>
      </c>
    </row>
    <row r="158" spans="1:5" ht="12.75">
      <c r="A158" s="6" t="s">
        <v>36</v>
      </c>
      <c r="B158" s="121">
        <v>102340</v>
      </c>
      <c r="C158" s="80" t="s">
        <v>511</v>
      </c>
      <c r="D158" s="122" t="s">
        <v>767</v>
      </c>
      <c r="E158" s="123">
        <v>43195</v>
      </c>
    </row>
    <row r="159" spans="1:5" ht="12.75">
      <c r="A159" s="6" t="s">
        <v>37</v>
      </c>
      <c r="B159" s="121">
        <v>142800</v>
      </c>
      <c r="C159" s="80" t="s">
        <v>512</v>
      </c>
      <c r="D159" s="124"/>
      <c r="E159" s="123">
        <v>43195</v>
      </c>
    </row>
    <row r="160" spans="1:5" ht="12.75">
      <c r="A160" s="6" t="s">
        <v>38</v>
      </c>
      <c r="B160" s="121">
        <v>170306.85</v>
      </c>
      <c r="C160" s="80" t="s">
        <v>513</v>
      </c>
      <c r="D160" s="124"/>
      <c r="E160" s="123">
        <v>43195</v>
      </c>
    </row>
    <row r="161" spans="1:5" ht="12.75" customHeight="1">
      <c r="A161" s="6" t="s">
        <v>39</v>
      </c>
      <c r="B161" s="121">
        <v>94579.82</v>
      </c>
      <c r="C161" s="80" t="s">
        <v>513</v>
      </c>
      <c r="D161" s="124"/>
      <c r="E161" s="123">
        <v>43195</v>
      </c>
    </row>
    <row r="162" spans="1:5" ht="12.75" customHeight="1">
      <c r="A162" s="6" t="s">
        <v>40</v>
      </c>
      <c r="B162" s="121">
        <v>257612.39</v>
      </c>
      <c r="C162" s="80" t="s">
        <v>513</v>
      </c>
      <c r="D162" s="125"/>
      <c r="E162" s="123">
        <v>43195</v>
      </c>
    </row>
    <row r="163" spans="1:5" ht="12.75" customHeight="1">
      <c r="A163" s="6" t="s">
        <v>41</v>
      </c>
      <c r="B163" s="121">
        <v>20570.26</v>
      </c>
      <c r="C163" s="80" t="s">
        <v>514</v>
      </c>
      <c r="D163" s="81" t="s">
        <v>794</v>
      </c>
      <c r="E163" s="123">
        <v>43195</v>
      </c>
    </row>
    <row r="164" spans="1:5" ht="12.75" customHeight="1">
      <c r="A164" s="6" t="s">
        <v>42</v>
      </c>
      <c r="B164" s="121">
        <v>71400</v>
      </c>
      <c r="C164" s="80" t="s">
        <v>515</v>
      </c>
      <c r="D164" s="122" t="s">
        <v>768</v>
      </c>
      <c r="E164" s="123">
        <v>43195</v>
      </c>
    </row>
    <row r="165" spans="1:5" ht="12.75" customHeight="1">
      <c r="A165" s="6" t="s">
        <v>43</v>
      </c>
      <c r="B165" s="121">
        <v>23230</v>
      </c>
      <c r="C165" s="80" t="s">
        <v>515</v>
      </c>
      <c r="D165" s="124"/>
      <c r="E165" s="123">
        <v>43195</v>
      </c>
    </row>
    <row r="166" spans="1:5" ht="12.75" customHeight="1">
      <c r="A166" s="6" t="s">
        <v>44</v>
      </c>
      <c r="B166" s="121">
        <v>23205</v>
      </c>
      <c r="C166" s="80" t="s">
        <v>515</v>
      </c>
      <c r="D166" s="124"/>
      <c r="E166" s="123">
        <v>43195</v>
      </c>
    </row>
    <row r="167" spans="1:5" ht="12.75" customHeight="1">
      <c r="A167" s="6" t="s">
        <v>45</v>
      </c>
      <c r="B167" s="121">
        <v>40460</v>
      </c>
      <c r="C167" s="80" t="s">
        <v>516</v>
      </c>
      <c r="D167" s="124"/>
      <c r="E167" s="123">
        <v>43195</v>
      </c>
    </row>
    <row r="168" spans="1:5" ht="12.75" customHeight="1">
      <c r="A168" s="6" t="s">
        <v>46</v>
      </c>
      <c r="B168" s="121">
        <v>19635</v>
      </c>
      <c r="C168" s="80" t="s">
        <v>517</v>
      </c>
      <c r="D168" s="125"/>
      <c r="E168" s="123">
        <v>43195</v>
      </c>
    </row>
    <row r="169" spans="1:5" ht="12.75" customHeight="1">
      <c r="A169" s="6" t="s">
        <v>53</v>
      </c>
      <c r="B169" s="121">
        <v>219863.89</v>
      </c>
      <c r="C169" s="80" t="s">
        <v>518</v>
      </c>
      <c r="D169" s="81" t="s">
        <v>790</v>
      </c>
      <c r="E169" s="123">
        <v>43195</v>
      </c>
    </row>
    <row r="170" spans="1:5" ht="12.75" customHeight="1">
      <c r="A170" s="6" t="s">
        <v>54</v>
      </c>
      <c r="B170" s="121">
        <v>670666.22</v>
      </c>
      <c r="C170" s="80" t="s">
        <v>519</v>
      </c>
      <c r="D170" s="81" t="s">
        <v>802</v>
      </c>
      <c r="E170" s="123">
        <v>43195</v>
      </c>
    </row>
    <row r="171" spans="1:5" ht="12.75" customHeight="1">
      <c r="A171" s="6" t="s">
        <v>55</v>
      </c>
      <c r="B171" s="121">
        <v>326898.58</v>
      </c>
      <c r="C171" s="80" t="s">
        <v>520</v>
      </c>
      <c r="D171" s="81" t="s">
        <v>780</v>
      </c>
      <c r="E171" s="123">
        <v>43195</v>
      </c>
    </row>
    <row r="172" spans="1:5" ht="12.75">
      <c r="A172" s="6" t="s">
        <v>56</v>
      </c>
      <c r="B172" s="121">
        <v>10000</v>
      </c>
      <c r="C172" s="80" t="s">
        <v>521</v>
      </c>
      <c r="D172" s="81" t="s">
        <v>772</v>
      </c>
      <c r="E172" s="123">
        <v>43195</v>
      </c>
    </row>
    <row r="173" spans="1:5" ht="12.75">
      <c r="A173" s="6" t="s">
        <v>57</v>
      </c>
      <c r="B173" s="121">
        <v>166725.06</v>
      </c>
      <c r="C173" s="80" t="s">
        <v>522</v>
      </c>
      <c r="D173" s="81" t="s">
        <v>803</v>
      </c>
      <c r="E173" s="123">
        <v>43195</v>
      </c>
    </row>
    <row r="174" spans="1:5" ht="12.75">
      <c r="A174" s="6" t="s">
        <v>58</v>
      </c>
      <c r="B174" s="121">
        <v>8330</v>
      </c>
      <c r="C174" s="80" t="s">
        <v>523</v>
      </c>
      <c r="D174" s="81" t="s">
        <v>780</v>
      </c>
      <c r="E174" s="123">
        <v>43195</v>
      </c>
    </row>
    <row r="175" spans="1:5" ht="12.75">
      <c r="A175" s="6" t="s">
        <v>59</v>
      </c>
      <c r="B175" s="121">
        <v>167438.24</v>
      </c>
      <c r="C175" s="80" t="s">
        <v>524</v>
      </c>
      <c r="D175" s="81" t="s">
        <v>771</v>
      </c>
      <c r="E175" s="123">
        <v>43195</v>
      </c>
    </row>
    <row r="176" spans="1:5" ht="12.75">
      <c r="A176" s="6" t="s">
        <v>60</v>
      </c>
      <c r="B176" s="121">
        <v>90286.75</v>
      </c>
      <c r="C176" s="80" t="s">
        <v>525</v>
      </c>
      <c r="D176" s="81" t="s">
        <v>795</v>
      </c>
      <c r="E176" s="123">
        <v>43195</v>
      </c>
    </row>
    <row r="177" spans="1:5" ht="12.75">
      <c r="A177" s="6" t="s">
        <v>61</v>
      </c>
      <c r="B177" s="121">
        <v>102860.49</v>
      </c>
      <c r="C177" s="80" t="s">
        <v>526</v>
      </c>
      <c r="D177" s="122" t="s">
        <v>796</v>
      </c>
      <c r="E177" s="123">
        <v>43195</v>
      </c>
    </row>
    <row r="178" spans="1:5" ht="12.75">
      <c r="A178" s="6" t="s">
        <v>62</v>
      </c>
      <c r="B178" s="121">
        <v>24482.51</v>
      </c>
      <c r="C178" s="80" t="s">
        <v>526</v>
      </c>
      <c r="D178" s="125"/>
      <c r="E178" s="123">
        <v>43195</v>
      </c>
    </row>
    <row r="179" spans="1:5" ht="12.75">
      <c r="A179" s="6" t="s">
        <v>63</v>
      </c>
      <c r="B179" s="121">
        <v>29482.27</v>
      </c>
      <c r="C179" s="80" t="s">
        <v>527</v>
      </c>
      <c r="D179" s="122" t="s">
        <v>777</v>
      </c>
      <c r="E179" s="123">
        <v>43195</v>
      </c>
    </row>
    <row r="180" spans="1:5" ht="12.75">
      <c r="A180" s="6" t="s">
        <v>64</v>
      </c>
      <c r="B180" s="121">
        <v>27594.23</v>
      </c>
      <c r="C180" s="80" t="s">
        <v>527</v>
      </c>
      <c r="D180" s="125"/>
      <c r="E180" s="123">
        <v>43195</v>
      </c>
    </row>
    <row r="181" spans="1:5" ht="12.75">
      <c r="A181" s="6" t="s">
        <v>65</v>
      </c>
      <c r="B181" s="121">
        <v>25445</v>
      </c>
      <c r="C181" s="80" t="s">
        <v>528</v>
      </c>
      <c r="D181" s="122" t="s">
        <v>769</v>
      </c>
      <c r="E181" s="123">
        <v>43195</v>
      </c>
    </row>
    <row r="182" spans="1:5" ht="12.75">
      <c r="A182" s="6" t="s">
        <v>66</v>
      </c>
      <c r="B182" s="121">
        <v>60538.87</v>
      </c>
      <c r="C182" s="80" t="s">
        <v>529</v>
      </c>
      <c r="D182" s="125"/>
      <c r="E182" s="123">
        <v>43195</v>
      </c>
    </row>
    <row r="183" spans="1:5" ht="12.75">
      <c r="A183" s="6" t="s">
        <v>67</v>
      </c>
      <c r="B183" s="121">
        <v>1582799.42</v>
      </c>
      <c r="C183" s="80" t="s">
        <v>530</v>
      </c>
      <c r="D183" s="81" t="s">
        <v>792</v>
      </c>
      <c r="E183" s="123">
        <v>43195</v>
      </c>
    </row>
    <row r="184" spans="1:5" ht="12.75">
      <c r="A184" s="6" t="s">
        <v>68</v>
      </c>
      <c r="B184" s="121">
        <v>313790.68</v>
      </c>
      <c r="C184" s="80" t="s">
        <v>506</v>
      </c>
      <c r="D184" s="81" t="s">
        <v>766</v>
      </c>
      <c r="E184" s="123">
        <v>43195</v>
      </c>
    </row>
    <row r="185" spans="1:5" ht="12.75">
      <c r="A185" s="6" t="s">
        <v>69</v>
      </c>
      <c r="B185" s="121">
        <v>146800.34</v>
      </c>
      <c r="C185" s="80" t="s">
        <v>508</v>
      </c>
      <c r="D185" s="122" t="s">
        <v>775</v>
      </c>
      <c r="E185" s="123">
        <v>43195</v>
      </c>
    </row>
    <row r="186" spans="1:5" ht="12.75">
      <c r="A186" s="6" t="s">
        <v>70</v>
      </c>
      <c r="B186" s="121">
        <v>156363.6</v>
      </c>
      <c r="C186" s="80" t="s">
        <v>531</v>
      </c>
      <c r="D186" s="125"/>
      <c r="E186" s="123">
        <v>43195</v>
      </c>
    </row>
    <row r="187" spans="1:5" ht="12.75">
      <c r="A187" s="6" t="s">
        <v>71</v>
      </c>
      <c r="B187" s="121">
        <v>156498.09</v>
      </c>
      <c r="C187" s="80" t="s">
        <v>532</v>
      </c>
      <c r="D187" s="122" t="s">
        <v>770</v>
      </c>
      <c r="E187" s="123">
        <v>43195</v>
      </c>
    </row>
    <row r="188" spans="1:5" ht="12.75">
      <c r="A188" s="6" t="s">
        <v>72</v>
      </c>
      <c r="B188" s="121">
        <v>360587.8</v>
      </c>
      <c r="C188" s="80" t="s">
        <v>533</v>
      </c>
      <c r="D188" s="124"/>
      <c r="E188" s="123">
        <v>43195</v>
      </c>
    </row>
    <row r="189" spans="1:5" ht="12.75">
      <c r="A189" s="6" t="s">
        <v>73</v>
      </c>
      <c r="B189" s="121">
        <v>137583.5</v>
      </c>
      <c r="C189" s="80" t="s">
        <v>534</v>
      </c>
      <c r="D189" s="125"/>
      <c r="E189" s="123">
        <v>43195</v>
      </c>
    </row>
    <row r="190" spans="1:5" ht="12.75">
      <c r="A190" s="6" t="s">
        <v>74</v>
      </c>
      <c r="B190" s="121">
        <v>232243.13</v>
      </c>
      <c r="C190" s="80" t="s">
        <v>535</v>
      </c>
      <c r="D190" s="122" t="s">
        <v>801</v>
      </c>
      <c r="E190" s="123">
        <v>43195</v>
      </c>
    </row>
    <row r="191" spans="1:5" ht="12.75">
      <c r="A191" s="6" t="s">
        <v>75</v>
      </c>
      <c r="B191" s="121">
        <v>204300.45</v>
      </c>
      <c r="C191" s="80" t="s">
        <v>536</v>
      </c>
      <c r="D191" s="124"/>
      <c r="E191" s="123">
        <v>43195</v>
      </c>
    </row>
    <row r="192" spans="1:5" ht="12.75">
      <c r="A192" s="6" t="s">
        <v>76</v>
      </c>
      <c r="B192" s="121">
        <v>160590.32</v>
      </c>
      <c r="C192" s="80" t="s">
        <v>536</v>
      </c>
      <c r="D192" s="125"/>
      <c r="E192" s="123">
        <v>43195</v>
      </c>
    </row>
    <row r="193" spans="1:5" ht="12.75">
      <c r="A193" s="6" t="s">
        <v>77</v>
      </c>
      <c r="B193" s="121">
        <v>663839.18</v>
      </c>
      <c r="C193" s="80" t="s">
        <v>532</v>
      </c>
      <c r="D193" s="122" t="s">
        <v>771</v>
      </c>
      <c r="E193" s="123">
        <v>43195</v>
      </c>
    </row>
    <row r="194" spans="1:5" ht="12.75">
      <c r="A194" s="6" t="s">
        <v>78</v>
      </c>
      <c r="B194" s="121">
        <v>11900</v>
      </c>
      <c r="C194" s="80" t="s">
        <v>537</v>
      </c>
      <c r="D194" s="124"/>
      <c r="E194" s="123">
        <v>43195</v>
      </c>
    </row>
    <row r="195" spans="1:5" ht="12.75">
      <c r="A195" s="6" t="s">
        <v>79</v>
      </c>
      <c r="B195" s="121">
        <v>1298101.25</v>
      </c>
      <c r="C195" s="80" t="s">
        <v>538</v>
      </c>
      <c r="D195" s="124"/>
      <c r="E195" s="123">
        <v>43195</v>
      </c>
    </row>
    <row r="196" spans="1:5" ht="12.75">
      <c r="A196" s="6" t="s">
        <v>80</v>
      </c>
      <c r="B196" s="121">
        <v>1661388.27</v>
      </c>
      <c r="C196" s="80" t="s">
        <v>539</v>
      </c>
      <c r="D196" s="125"/>
      <c r="E196" s="123">
        <v>43195</v>
      </c>
    </row>
    <row r="197" spans="1:5" ht="12.75">
      <c r="A197" s="6" t="s">
        <v>81</v>
      </c>
      <c r="B197" s="121">
        <v>156457.83</v>
      </c>
      <c r="C197" s="80" t="s">
        <v>540</v>
      </c>
      <c r="D197" s="81" t="s">
        <v>784</v>
      </c>
      <c r="E197" s="123">
        <v>43195</v>
      </c>
    </row>
    <row r="198" spans="1:5" ht="12.75">
      <c r="A198" s="6" t="s">
        <v>82</v>
      </c>
      <c r="B198" s="121">
        <v>248462.49</v>
      </c>
      <c r="C198" s="80" t="s">
        <v>541</v>
      </c>
      <c r="D198" s="81" t="s">
        <v>792</v>
      </c>
      <c r="E198" s="123">
        <v>43195</v>
      </c>
    </row>
    <row r="199" spans="1:5" ht="12.75">
      <c r="A199" s="6" t="s">
        <v>83</v>
      </c>
      <c r="B199" s="121">
        <v>1269342.18</v>
      </c>
      <c r="C199" s="80" t="s">
        <v>542</v>
      </c>
      <c r="D199" s="81" t="s">
        <v>798</v>
      </c>
      <c r="E199" s="123">
        <v>43195</v>
      </c>
    </row>
    <row r="200" spans="1:5" ht="12.75" customHeight="1">
      <c r="A200" s="6" t="s">
        <v>84</v>
      </c>
      <c r="B200" s="121">
        <v>145002.96</v>
      </c>
      <c r="C200" s="80" t="s">
        <v>543</v>
      </c>
      <c r="D200" s="81" t="s">
        <v>771</v>
      </c>
      <c r="E200" s="123">
        <v>43195</v>
      </c>
    </row>
    <row r="201" spans="1:5" ht="12.75">
      <c r="A201" s="6" t="s">
        <v>85</v>
      </c>
      <c r="B201" s="121">
        <v>579092.99</v>
      </c>
      <c r="C201" s="80" t="s">
        <v>544</v>
      </c>
      <c r="D201" s="122" t="s">
        <v>773</v>
      </c>
      <c r="E201" s="123">
        <v>43195</v>
      </c>
    </row>
    <row r="202" spans="1:5" ht="12.75">
      <c r="A202" s="6" t="s">
        <v>86</v>
      </c>
      <c r="B202" s="121">
        <v>869831.27</v>
      </c>
      <c r="C202" s="80" t="s">
        <v>545</v>
      </c>
      <c r="D202" s="125"/>
      <c r="E202" s="123">
        <v>43195</v>
      </c>
    </row>
    <row r="203" spans="1:5" ht="12.75">
      <c r="A203" s="6" t="s">
        <v>87</v>
      </c>
      <c r="B203" s="121">
        <v>35700</v>
      </c>
      <c r="C203" s="80" t="s">
        <v>546</v>
      </c>
      <c r="D203" s="122" t="s">
        <v>796</v>
      </c>
      <c r="E203" s="123">
        <v>43195</v>
      </c>
    </row>
    <row r="204" spans="1:5" ht="12.75">
      <c r="A204" s="6" t="s">
        <v>88</v>
      </c>
      <c r="B204" s="121">
        <v>14280</v>
      </c>
      <c r="C204" s="80" t="s">
        <v>546</v>
      </c>
      <c r="D204" s="125"/>
      <c r="E204" s="123">
        <v>43195</v>
      </c>
    </row>
    <row r="205" spans="1:5" ht="12.75">
      <c r="A205" s="6" t="s">
        <v>89</v>
      </c>
      <c r="B205" s="121">
        <v>394640.85</v>
      </c>
      <c r="C205" s="80" t="s">
        <v>547</v>
      </c>
      <c r="D205" s="122" t="s">
        <v>772</v>
      </c>
      <c r="E205" s="123">
        <v>43195</v>
      </c>
    </row>
    <row r="206" spans="1:5" ht="12.75">
      <c r="A206" s="6" t="s">
        <v>90</v>
      </c>
      <c r="B206" s="121">
        <v>3451</v>
      </c>
      <c r="C206" s="80" t="s">
        <v>548</v>
      </c>
      <c r="D206" s="124"/>
      <c r="E206" s="123">
        <v>43195</v>
      </c>
    </row>
    <row r="207" spans="1:5" ht="12.75">
      <c r="A207" s="6" t="s">
        <v>91</v>
      </c>
      <c r="B207" s="121">
        <v>249407.75</v>
      </c>
      <c r="C207" s="80" t="s">
        <v>549</v>
      </c>
      <c r="D207" s="125"/>
      <c r="E207" s="123">
        <v>43195</v>
      </c>
    </row>
    <row r="208" spans="1:5" ht="12.75">
      <c r="A208" s="6" t="s">
        <v>92</v>
      </c>
      <c r="B208" s="121">
        <v>306572.27</v>
      </c>
      <c r="C208" s="80" t="s">
        <v>550</v>
      </c>
      <c r="D208" s="122" t="s">
        <v>773</v>
      </c>
      <c r="E208" s="123">
        <v>43195</v>
      </c>
    </row>
    <row r="209" spans="1:5" ht="12.75">
      <c r="A209" s="6" t="s">
        <v>93</v>
      </c>
      <c r="B209" s="121">
        <v>28560</v>
      </c>
      <c r="C209" s="80" t="s">
        <v>551</v>
      </c>
      <c r="D209" s="124"/>
      <c r="E209" s="123">
        <v>43195</v>
      </c>
    </row>
    <row r="210" spans="1:5" ht="12.75">
      <c r="A210" s="6" t="s">
        <v>344</v>
      </c>
      <c r="B210" s="121">
        <v>25228</v>
      </c>
      <c r="C210" s="80" t="s">
        <v>551</v>
      </c>
      <c r="D210" s="125"/>
      <c r="E210" s="123">
        <v>43195</v>
      </c>
    </row>
    <row r="211" spans="1:5" ht="12.75">
      <c r="A211" s="6" t="s">
        <v>345</v>
      </c>
      <c r="B211" s="121">
        <v>189315.32</v>
      </c>
      <c r="C211" s="80" t="s">
        <v>552</v>
      </c>
      <c r="D211" s="81" t="s">
        <v>804</v>
      </c>
      <c r="E211" s="123">
        <v>43195</v>
      </c>
    </row>
    <row r="212" spans="1:5" ht="12.75">
      <c r="A212" s="6" t="s">
        <v>346</v>
      </c>
      <c r="B212" s="121">
        <v>297630.9</v>
      </c>
      <c r="C212" s="80" t="s">
        <v>553</v>
      </c>
      <c r="D212" s="81" t="s">
        <v>789</v>
      </c>
      <c r="E212" s="123">
        <v>43195</v>
      </c>
    </row>
    <row r="213" spans="1:5" ht="12.75">
      <c r="A213" s="6" t="s">
        <v>347</v>
      </c>
      <c r="B213" s="121">
        <v>133280</v>
      </c>
      <c r="C213" s="80" t="s">
        <v>554</v>
      </c>
      <c r="D213" s="81" t="s">
        <v>774</v>
      </c>
      <c r="E213" s="123">
        <v>43195</v>
      </c>
    </row>
    <row r="214" spans="1:5" ht="12.75">
      <c r="A214" s="6" t="s">
        <v>348</v>
      </c>
      <c r="B214" s="121">
        <v>44220.4</v>
      </c>
      <c r="C214" s="80" t="s">
        <v>508</v>
      </c>
      <c r="D214" s="81" t="s">
        <v>775</v>
      </c>
      <c r="E214" s="123">
        <v>43195</v>
      </c>
    </row>
    <row r="215" spans="1:5" ht="12.75">
      <c r="A215" s="6" t="s">
        <v>349</v>
      </c>
      <c r="B215" s="121">
        <v>63581.19</v>
      </c>
      <c r="C215" s="80" t="s">
        <v>555</v>
      </c>
      <c r="D215" s="81" t="s">
        <v>800</v>
      </c>
      <c r="E215" s="123">
        <v>43195</v>
      </c>
    </row>
    <row r="216" spans="1:5" ht="12.75">
      <c r="A216" s="6" t="s">
        <v>350</v>
      </c>
      <c r="B216" s="121">
        <v>16160.64</v>
      </c>
      <c r="C216" s="80" t="s">
        <v>556</v>
      </c>
      <c r="D216" s="81" t="s">
        <v>791</v>
      </c>
      <c r="E216" s="123">
        <v>43195</v>
      </c>
    </row>
    <row r="217" spans="1:5" ht="12.75">
      <c r="A217" s="6" t="s">
        <v>351</v>
      </c>
      <c r="B217" s="121">
        <v>843863.26</v>
      </c>
      <c r="C217" s="80" t="s">
        <v>557</v>
      </c>
      <c r="D217" s="81" t="s">
        <v>793</v>
      </c>
      <c r="E217" s="123">
        <v>43195</v>
      </c>
    </row>
    <row r="218" spans="1:5" ht="12.75">
      <c r="A218" s="6" t="s">
        <v>352</v>
      </c>
      <c r="B218" s="121">
        <v>42025.34</v>
      </c>
      <c r="C218" s="80" t="s">
        <v>558</v>
      </c>
      <c r="D218" s="122" t="s">
        <v>805</v>
      </c>
      <c r="E218" s="123">
        <v>43195</v>
      </c>
    </row>
    <row r="219" spans="1:5" ht="12.75">
      <c r="A219" s="6" t="s">
        <v>353</v>
      </c>
      <c r="B219" s="121">
        <v>92887.98</v>
      </c>
      <c r="C219" s="80" t="s">
        <v>559</v>
      </c>
      <c r="D219" s="124"/>
      <c r="E219" s="123">
        <v>43195</v>
      </c>
    </row>
    <row r="220" spans="1:5" ht="12.75">
      <c r="A220" s="6" t="s">
        <v>354</v>
      </c>
      <c r="B220" s="121">
        <v>1202798.67</v>
      </c>
      <c r="C220" s="80" t="s">
        <v>559</v>
      </c>
      <c r="D220" s="124"/>
      <c r="E220" s="123">
        <v>43195</v>
      </c>
    </row>
    <row r="221" spans="1:5" ht="12.75">
      <c r="A221" s="6" t="s">
        <v>355</v>
      </c>
      <c r="B221" s="121">
        <v>1115334.29</v>
      </c>
      <c r="C221" s="80" t="s">
        <v>560</v>
      </c>
      <c r="D221" s="125"/>
      <c r="E221" s="123">
        <v>43195</v>
      </c>
    </row>
    <row r="222" spans="1:5" ht="12.75">
      <c r="A222" s="6" t="s">
        <v>356</v>
      </c>
      <c r="B222" s="121">
        <v>249318.88</v>
      </c>
      <c r="C222" s="80" t="s">
        <v>561</v>
      </c>
      <c r="D222" s="81" t="s">
        <v>797</v>
      </c>
      <c r="E222" s="123">
        <v>43195</v>
      </c>
    </row>
    <row r="223" spans="1:5" ht="12.75">
      <c r="A223" s="6" t="s">
        <v>357</v>
      </c>
      <c r="B223" s="121">
        <v>227480.79</v>
      </c>
      <c r="C223" s="80" t="s">
        <v>562</v>
      </c>
      <c r="D223" s="81" t="s">
        <v>780</v>
      </c>
      <c r="E223" s="123">
        <v>43195</v>
      </c>
    </row>
    <row r="224" spans="1:5" ht="12.75">
      <c r="A224" s="6" t="s">
        <v>358</v>
      </c>
      <c r="B224" s="121">
        <v>89982.71</v>
      </c>
      <c r="C224" s="80" t="s">
        <v>563</v>
      </c>
      <c r="D224" s="122" t="s">
        <v>770</v>
      </c>
      <c r="E224" s="123">
        <v>43195</v>
      </c>
    </row>
    <row r="225" spans="1:5" ht="12.75">
      <c r="A225" s="6" t="s">
        <v>359</v>
      </c>
      <c r="B225" s="121">
        <v>1683486.8</v>
      </c>
      <c r="C225" s="80" t="s">
        <v>564</v>
      </c>
      <c r="D225" s="124"/>
      <c r="E225" s="123">
        <v>43195</v>
      </c>
    </row>
    <row r="226" spans="1:5" ht="12.75">
      <c r="A226" s="6" t="s">
        <v>360</v>
      </c>
      <c r="B226" s="121">
        <v>37387.22</v>
      </c>
      <c r="C226" s="80" t="s">
        <v>534</v>
      </c>
      <c r="D226" s="125"/>
      <c r="E226" s="123">
        <v>43195</v>
      </c>
    </row>
    <row r="227" spans="1:5" ht="12.75">
      <c r="A227" s="6" t="s">
        <v>361</v>
      </c>
      <c r="B227" s="121">
        <v>64823.89</v>
      </c>
      <c r="C227" s="80" t="s">
        <v>565</v>
      </c>
      <c r="D227" s="122" t="s">
        <v>776</v>
      </c>
      <c r="E227" s="123">
        <v>43195</v>
      </c>
    </row>
    <row r="228" spans="1:5" ht="12.75">
      <c r="A228" s="6" t="s">
        <v>362</v>
      </c>
      <c r="B228" s="121">
        <v>27444.39</v>
      </c>
      <c r="C228" s="80" t="s">
        <v>565</v>
      </c>
      <c r="D228" s="124"/>
      <c r="E228" s="123">
        <v>43195</v>
      </c>
    </row>
    <row r="229" spans="1:5" ht="12.75">
      <c r="A229" s="6" t="s">
        <v>363</v>
      </c>
      <c r="B229" s="121">
        <v>261066.35</v>
      </c>
      <c r="C229" s="80" t="s">
        <v>565</v>
      </c>
      <c r="D229" s="124"/>
      <c r="E229" s="123">
        <v>43195</v>
      </c>
    </row>
    <row r="230" spans="1:5" ht="12.75">
      <c r="A230" s="6" t="s">
        <v>364</v>
      </c>
      <c r="B230" s="121">
        <v>106866.28</v>
      </c>
      <c r="C230" s="80" t="s">
        <v>565</v>
      </c>
      <c r="D230" s="124"/>
      <c r="E230" s="123">
        <v>43195</v>
      </c>
    </row>
    <row r="231" spans="1:5" ht="12.75">
      <c r="A231" s="6" t="s">
        <v>365</v>
      </c>
      <c r="B231" s="121">
        <v>76874</v>
      </c>
      <c r="C231" s="80" t="s">
        <v>566</v>
      </c>
      <c r="D231" s="125"/>
      <c r="E231" s="123">
        <v>43195</v>
      </c>
    </row>
    <row r="232" spans="1:5" ht="12.75">
      <c r="A232" s="6" t="s">
        <v>366</v>
      </c>
      <c r="B232" s="121">
        <v>53399.24</v>
      </c>
      <c r="C232" s="80" t="s">
        <v>567</v>
      </c>
      <c r="D232" s="81" t="s">
        <v>785</v>
      </c>
      <c r="E232" s="123">
        <v>43195</v>
      </c>
    </row>
    <row r="233" spans="1:5" ht="12.75">
      <c r="A233" s="6" t="s">
        <v>47</v>
      </c>
      <c r="B233" s="121">
        <v>291952.61</v>
      </c>
      <c r="C233" s="80" t="s">
        <v>568</v>
      </c>
      <c r="D233" s="81" t="s">
        <v>793</v>
      </c>
      <c r="E233" s="123">
        <v>43195</v>
      </c>
    </row>
    <row r="234" spans="1:5" ht="12.75">
      <c r="A234" s="6" t="s">
        <v>94</v>
      </c>
      <c r="B234" s="121">
        <v>54439.39</v>
      </c>
      <c r="C234" s="80" t="s">
        <v>569</v>
      </c>
      <c r="D234" s="81" t="s">
        <v>777</v>
      </c>
      <c r="E234" s="123">
        <v>43195</v>
      </c>
    </row>
    <row r="235" spans="1:5" ht="12.75">
      <c r="A235" s="6" t="s">
        <v>95</v>
      </c>
      <c r="B235" s="121">
        <v>112812</v>
      </c>
      <c r="C235" s="80" t="s">
        <v>570</v>
      </c>
      <c r="D235" s="81" t="s">
        <v>778</v>
      </c>
      <c r="E235" s="123">
        <v>43195</v>
      </c>
    </row>
    <row r="236" spans="1:5" ht="12.75">
      <c r="A236" s="6" t="s">
        <v>96</v>
      </c>
      <c r="B236" s="121">
        <v>130900</v>
      </c>
      <c r="C236" s="80" t="s">
        <v>571</v>
      </c>
      <c r="D236" s="81" t="s">
        <v>779</v>
      </c>
      <c r="E236" s="123">
        <v>43195</v>
      </c>
    </row>
    <row r="237" spans="1:5" ht="12.75">
      <c r="A237" s="6" t="s">
        <v>97</v>
      </c>
      <c r="B237" s="121">
        <v>72247.34</v>
      </c>
      <c r="C237" s="80" t="s">
        <v>572</v>
      </c>
      <c r="D237" s="81" t="s">
        <v>780</v>
      </c>
      <c r="E237" s="123">
        <v>43195</v>
      </c>
    </row>
    <row r="238" spans="1:5" ht="15" customHeight="1">
      <c r="A238" s="6" t="s">
        <v>98</v>
      </c>
      <c r="B238" s="121">
        <v>565250</v>
      </c>
      <c r="C238" s="80" t="s">
        <v>573</v>
      </c>
      <c r="D238" s="81" t="s">
        <v>781</v>
      </c>
      <c r="E238" s="123">
        <v>43195</v>
      </c>
    </row>
    <row r="239" spans="1:5" ht="12.75">
      <c r="A239" s="6" t="s">
        <v>99</v>
      </c>
      <c r="B239" s="121">
        <v>154700</v>
      </c>
      <c r="C239" s="80" t="s">
        <v>574</v>
      </c>
      <c r="D239" s="81" t="s">
        <v>782</v>
      </c>
      <c r="E239" s="123">
        <v>43195</v>
      </c>
    </row>
    <row r="240" spans="1:5" ht="12.75">
      <c r="A240" s="6" t="s">
        <v>100</v>
      </c>
      <c r="B240" s="121">
        <v>102639.88</v>
      </c>
      <c r="C240" s="80" t="s">
        <v>575</v>
      </c>
      <c r="D240" s="81" t="s">
        <v>783</v>
      </c>
      <c r="E240" s="123">
        <v>43195</v>
      </c>
    </row>
    <row r="241" spans="1:5" ht="12.75">
      <c r="A241" s="6" t="s">
        <v>101</v>
      </c>
      <c r="B241" s="121">
        <v>2317698.43</v>
      </c>
      <c r="C241" s="80" t="s">
        <v>576</v>
      </c>
      <c r="D241" s="81" t="s">
        <v>776</v>
      </c>
      <c r="E241" s="123">
        <v>43203</v>
      </c>
    </row>
    <row r="242" spans="1:5" ht="12.75">
      <c r="A242" s="6" t="s">
        <v>102</v>
      </c>
      <c r="B242" s="121">
        <v>67219.61</v>
      </c>
      <c r="C242" s="80" t="s">
        <v>577</v>
      </c>
      <c r="D242" s="81" t="s">
        <v>778</v>
      </c>
      <c r="E242" s="123">
        <v>43203</v>
      </c>
    </row>
    <row r="243" spans="1:5" ht="12.75">
      <c r="A243" s="6" t="s">
        <v>103</v>
      </c>
      <c r="B243" s="121">
        <v>31900.93</v>
      </c>
      <c r="C243" s="80" t="s">
        <v>578</v>
      </c>
      <c r="D243" s="81" t="s">
        <v>784</v>
      </c>
      <c r="E243" s="123">
        <v>43203</v>
      </c>
    </row>
    <row r="244" spans="1:5" ht="12.75">
      <c r="A244" s="6" t="s">
        <v>104</v>
      </c>
      <c r="B244" s="121">
        <v>138000</v>
      </c>
      <c r="C244" s="80" t="s">
        <v>579</v>
      </c>
      <c r="D244" s="122" t="s">
        <v>769</v>
      </c>
      <c r="E244" s="123">
        <v>43203</v>
      </c>
    </row>
    <row r="245" spans="1:5" ht="12.75">
      <c r="A245" s="6" t="s">
        <v>105</v>
      </c>
      <c r="B245" s="121">
        <v>632023.92</v>
      </c>
      <c r="C245" s="80" t="s">
        <v>580</v>
      </c>
      <c r="D245" s="125"/>
      <c r="E245" s="123">
        <v>43203</v>
      </c>
    </row>
    <row r="246" spans="1:5" ht="12.75">
      <c r="A246" s="6" t="s">
        <v>106</v>
      </c>
      <c r="B246" s="121">
        <v>1492.43</v>
      </c>
      <c r="C246" s="80" t="s">
        <v>581</v>
      </c>
      <c r="D246" s="122" t="s">
        <v>771</v>
      </c>
      <c r="E246" s="123">
        <v>43203</v>
      </c>
    </row>
    <row r="247" spans="1:5" ht="12.75">
      <c r="A247" s="6" t="s">
        <v>107</v>
      </c>
      <c r="B247" s="121">
        <v>24687.56</v>
      </c>
      <c r="C247" s="80" t="s">
        <v>582</v>
      </c>
      <c r="D247" s="125"/>
      <c r="E247" s="123">
        <v>43203</v>
      </c>
    </row>
    <row r="248" spans="1:5" ht="12.75">
      <c r="A248" s="6" t="s">
        <v>49</v>
      </c>
      <c r="B248" s="121">
        <v>76114.75</v>
      </c>
      <c r="C248" s="80" t="s">
        <v>583</v>
      </c>
      <c r="D248" s="81" t="s">
        <v>799</v>
      </c>
      <c r="E248" s="123">
        <v>43203</v>
      </c>
    </row>
    <row r="249" spans="1:5" ht="12.75">
      <c r="A249" s="6" t="s">
        <v>50</v>
      </c>
      <c r="B249" s="121">
        <v>90440</v>
      </c>
      <c r="C249" s="80" t="s">
        <v>584</v>
      </c>
      <c r="D249" s="122" t="s">
        <v>782</v>
      </c>
      <c r="E249" s="123">
        <v>43203</v>
      </c>
    </row>
    <row r="250" spans="1:5" ht="12.75">
      <c r="A250" s="6" t="s">
        <v>51</v>
      </c>
      <c r="B250" s="121">
        <v>488661.6</v>
      </c>
      <c r="C250" s="80" t="s">
        <v>585</v>
      </c>
      <c r="D250" s="124"/>
      <c r="E250" s="123">
        <v>43203</v>
      </c>
    </row>
    <row r="251" spans="1:5" ht="12.75">
      <c r="A251" s="6" t="s">
        <v>108</v>
      </c>
      <c r="B251" s="121">
        <v>154700</v>
      </c>
      <c r="C251" s="80" t="s">
        <v>586</v>
      </c>
      <c r="D251" s="124"/>
      <c r="E251" s="123">
        <v>43203</v>
      </c>
    </row>
    <row r="252" spans="1:5" ht="12.75">
      <c r="A252" s="6" t="s">
        <v>109</v>
      </c>
      <c r="B252" s="121">
        <v>155890</v>
      </c>
      <c r="C252" s="80" t="s">
        <v>587</v>
      </c>
      <c r="D252" s="125"/>
      <c r="E252" s="123">
        <v>43203</v>
      </c>
    </row>
    <row r="253" spans="1:5" ht="12.75">
      <c r="A253" s="6" t="s">
        <v>110</v>
      </c>
      <c r="B253" s="121">
        <v>146725.74</v>
      </c>
      <c r="C253" s="80" t="s">
        <v>588</v>
      </c>
      <c r="D253" s="81" t="s">
        <v>768</v>
      </c>
      <c r="E253" s="123">
        <v>43203</v>
      </c>
    </row>
    <row r="254" spans="1:5" ht="12.75">
      <c r="A254" s="6" t="s">
        <v>111</v>
      </c>
      <c r="B254" s="121">
        <v>50123.15</v>
      </c>
      <c r="C254" s="80" t="s">
        <v>589</v>
      </c>
      <c r="D254" s="122" t="s">
        <v>803</v>
      </c>
      <c r="E254" s="123">
        <v>43203</v>
      </c>
    </row>
    <row r="255" spans="1:5" ht="12.75">
      <c r="A255" s="6" t="s">
        <v>112</v>
      </c>
      <c r="B255" s="121">
        <v>74466.92</v>
      </c>
      <c r="C255" s="80" t="s">
        <v>590</v>
      </c>
      <c r="D255" s="124"/>
      <c r="E255" s="123">
        <v>43203</v>
      </c>
    </row>
    <row r="256" spans="1:5" ht="12.75">
      <c r="A256" s="6" t="s">
        <v>113</v>
      </c>
      <c r="B256" s="121">
        <v>131195.02</v>
      </c>
      <c r="C256" s="80" t="s">
        <v>591</v>
      </c>
      <c r="D256" s="125"/>
      <c r="E256" s="123">
        <v>43203</v>
      </c>
    </row>
    <row r="257" spans="1:5" ht="15" customHeight="1">
      <c r="A257" s="6" t="s">
        <v>114</v>
      </c>
      <c r="B257" s="121">
        <v>631240.49</v>
      </c>
      <c r="C257" s="80" t="s">
        <v>592</v>
      </c>
      <c r="D257" s="122" t="s">
        <v>780</v>
      </c>
      <c r="E257" s="123">
        <v>43203</v>
      </c>
    </row>
    <row r="258" spans="1:5" ht="12.75">
      <c r="A258" s="6" t="s">
        <v>115</v>
      </c>
      <c r="B258" s="121">
        <v>14000</v>
      </c>
      <c r="C258" s="80" t="s">
        <v>593</v>
      </c>
      <c r="D258" s="124"/>
      <c r="E258" s="123">
        <v>43203</v>
      </c>
    </row>
    <row r="259" spans="1:5" ht="12.75">
      <c r="A259" s="6" t="s">
        <v>116</v>
      </c>
      <c r="B259" s="121">
        <v>34500</v>
      </c>
      <c r="C259" s="80" t="s">
        <v>593</v>
      </c>
      <c r="D259" s="124"/>
      <c r="E259" s="123">
        <v>43203</v>
      </c>
    </row>
    <row r="260" spans="1:5" ht="12.75">
      <c r="A260" s="6" t="s">
        <v>117</v>
      </c>
      <c r="B260" s="121">
        <v>15665.12</v>
      </c>
      <c r="C260" s="80" t="s">
        <v>594</v>
      </c>
      <c r="D260" s="125"/>
      <c r="E260" s="123">
        <v>43203</v>
      </c>
    </row>
    <row r="261" spans="1:5" ht="15" customHeight="1">
      <c r="A261" s="6" t="s">
        <v>118</v>
      </c>
      <c r="B261" s="121">
        <v>807630.4</v>
      </c>
      <c r="C261" s="80" t="s">
        <v>595</v>
      </c>
      <c r="D261" s="81" t="s">
        <v>770</v>
      </c>
      <c r="E261" s="123">
        <v>43203</v>
      </c>
    </row>
    <row r="262" spans="1:5" ht="12.75" customHeight="1">
      <c r="A262" s="6" t="s">
        <v>119</v>
      </c>
      <c r="B262" s="121">
        <v>414061.67</v>
      </c>
      <c r="C262" s="80" t="s">
        <v>596</v>
      </c>
      <c r="D262" s="81" t="s">
        <v>779</v>
      </c>
      <c r="E262" s="123">
        <v>43203</v>
      </c>
    </row>
    <row r="263" spans="1:5" ht="12.75" customHeight="1">
      <c r="A263" s="6" t="s">
        <v>120</v>
      </c>
      <c r="B263" s="121">
        <v>380390.33</v>
      </c>
      <c r="C263" s="80" t="s">
        <v>597</v>
      </c>
      <c r="D263" s="81" t="s">
        <v>780</v>
      </c>
      <c r="E263" s="123">
        <v>43203</v>
      </c>
    </row>
    <row r="264" spans="1:5" ht="12.75">
      <c r="A264" s="6" t="s">
        <v>121</v>
      </c>
      <c r="B264" s="121">
        <v>204868.09</v>
      </c>
      <c r="C264" s="80" t="s">
        <v>598</v>
      </c>
      <c r="D264" s="81" t="s">
        <v>795</v>
      </c>
      <c r="E264" s="123">
        <v>43203</v>
      </c>
    </row>
    <row r="265" spans="1:5" ht="12.75">
      <c r="A265" s="6" t="s">
        <v>122</v>
      </c>
      <c r="B265" s="121">
        <v>131093.66</v>
      </c>
      <c r="C265" s="80" t="s">
        <v>599</v>
      </c>
      <c r="D265" s="81" t="s">
        <v>775</v>
      </c>
      <c r="E265" s="123">
        <v>43203</v>
      </c>
    </row>
    <row r="266" spans="1:5" ht="12.75">
      <c r="A266" s="6" t="s">
        <v>123</v>
      </c>
      <c r="B266" s="121">
        <v>27995.31</v>
      </c>
      <c r="C266" s="80" t="s">
        <v>600</v>
      </c>
      <c r="D266" s="81" t="s">
        <v>785</v>
      </c>
      <c r="E266" s="123">
        <v>43203</v>
      </c>
    </row>
    <row r="267" spans="1:5" ht="12.75">
      <c r="A267" s="6" t="s">
        <v>124</v>
      </c>
      <c r="B267" s="121">
        <v>16660</v>
      </c>
      <c r="C267" s="80" t="s">
        <v>601</v>
      </c>
      <c r="D267" s="122" t="s">
        <v>786</v>
      </c>
      <c r="E267" s="123">
        <v>43203</v>
      </c>
    </row>
    <row r="268" spans="1:5" ht="12.75">
      <c r="A268" s="6" t="s">
        <v>125</v>
      </c>
      <c r="B268" s="121">
        <v>10531.5</v>
      </c>
      <c r="C268" s="80" t="s">
        <v>601</v>
      </c>
      <c r="D268" s="124"/>
      <c r="E268" s="123">
        <v>43203</v>
      </c>
    </row>
    <row r="269" spans="1:5" ht="12.75">
      <c r="A269" s="6" t="s">
        <v>126</v>
      </c>
      <c r="B269" s="121">
        <v>24713.92</v>
      </c>
      <c r="C269" s="80" t="s">
        <v>601</v>
      </c>
      <c r="D269" s="124"/>
      <c r="E269" s="123">
        <v>43203</v>
      </c>
    </row>
    <row r="270" spans="1:5" ht="12.75">
      <c r="A270" s="6" t="s">
        <v>127</v>
      </c>
      <c r="B270" s="121">
        <v>135948.61</v>
      </c>
      <c r="C270" s="80" t="s">
        <v>602</v>
      </c>
      <c r="D270" s="125"/>
      <c r="E270" s="123">
        <v>43203</v>
      </c>
    </row>
    <row r="271" spans="1:5" ht="12.75">
      <c r="A271" s="6" t="s">
        <v>128</v>
      </c>
      <c r="B271" s="121">
        <v>50050</v>
      </c>
      <c r="C271" s="80" t="s">
        <v>603</v>
      </c>
      <c r="D271" s="81" t="s">
        <v>787</v>
      </c>
      <c r="E271" s="123">
        <v>43203</v>
      </c>
    </row>
    <row r="272" spans="1:5" ht="12.75">
      <c r="A272" s="6" t="s">
        <v>129</v>
      </c>
      <c r="B272" s="121">
        <v>112721.63</v>
      </c>
      <c r="C272" s="80" t="s">
        <v>604</v>
      </c>
      <c r="D272" s="122" t="s">
        <v>788</v>
      </c>
      <c r="E272" s="123">
        <v>43203</v>
      </c>
    </row>
    <row r="273" spans="1:5" ht="12.75">
      <c r="A273" s="6" t="s">
        <v>130</v>
      </c>
      <c r="B273" s="121">
        <v>1678343.64</v>
      </c>
      <c r="C273" s="80" t="s">
        <v>605</v>
      </c>
      <c r="D273" s="125"/>
      <c r="E273" s="123">
        <v>43203</v>
      </c>
    </row>
    <row r="274" spans="1:5" ht="12.75">
      <c r="A274" s="6" t="s">
        <v>131</v>
      </c>
      <c r="B274" s="121">
        <v>153230.49</v>
      </c>
      <c r="C274" s="80" t="s">
        <v>606</v>
      </c>
      <c r="D274" s="81" t="s">
        <v>783</v>
      </c>
      <c r="E274" s="123">
        <v>43203</v>
      </c>
    </row>
    <row r="275" spans="1:5" ht="12.75">
      <c r="A275" s="6" t="s">
        <v>132</v>
      </c>
      <c r="B275" s="121">
        <v>1095472.52</v>
      </c>
      <c r="C275" s="80" t="s">
        <v>607</v>
      </c>
      <c r="D275" s="126" t="s">
        <v>805</v>
      </c>
      <c r="E275" s="123">
        <v>43203</v>
      </c>
    </row>
    <row r="276" spans="1:5" ht="12.75">
      <c r="A276" s="6" t="s">
        <v>133</v>
      </c>
      <c r="B276" s="121">
        <v>140948.98</v>
      </c>
      <c r="C276" s="80" t="s">
        <v>608</v>
      </c>
      <c r="D276" s="81" t="s">
        <v>800</v>
      </c>
      <c r="E276" s="123">
        <v>43203</v>
      </c>
    </row>
    <row r="277" spans="1:5" ht="12.75">
      <c r="A277" s="6" t="s">
        <v>134</v>
      </c>
      <c r="B277" s="121">
        <v>196350.01</v>
      </c>
      <c r="C277" s="80" t="s">
        <v>609</v>
      </c>
      <c r="D277" s="81" t="s">
        <v>789</v>
      </c>
      <c r="E277" s="123">
        <v>43203</v>
      </c>
    </row>
    <row r="278" spans="1:5" ht="12.75">
      <c r="A278" s="6" t="s">
        <v>135</v>
      </c>
      <c r="B278" s="121">
        <v>103530</v>
      </c>
      <c r="C278" s="80" t="s">
        <v>610</v>
      </c>
      <c r="D278" s="81" t="s">
        <v>790</v>
      </c>
      <c r="E278" s="123">
        <v>43203</v>
      </c>
    </row>
    <row r="279" spans="1:5" ht="12.75">
      <c r="A279" s="6" t="s">
        <v>136</v>
      </c>
      <c r="B279" s="121">
        <v>120235.7</v>
      </c>
      <c r="C279" s="80" t="s">
        <v>611</v>
      </c>
      <c r="D279" s="81" t="s">
        <v>786</v>
      </c>
      <c r="E279" s="123">
        <v>43203</v>
      </c>
    </row>
    <row r="280" spans="1:5" ht="12.75">
      <c r="A280" s="6" t="s">
        <v>137</v>
      </c>
      <c r="B280" s="121">
        <v>225723.08</v>
      </c>
      <c r="C280" s="80" t="s">
        <v>612</v>
      </c>
      <c r="D280" s="81" t="s">
        <v>770</v>
      </c>
      <c r="E280" s="123">
        <v>43203</v>
      </c>
    </row>
    <row r="281" spans="1:5" ht="12.75">
      <c r="A281" s="6" t="s">
        <v>138</v>
      </c>
      <c r="B281" s="121">
        <v>156863.8</v>
      </c>
      <c r="C281" s="80" t="s">
        <v>613</v>
      </c>
      <c r="D281" s="81" t="s">
        <v>769</v>
      </c>
      <c r="E281" s="123">
        <v>43203</v>
      </c>
    </row>
    <row r="282" spans="1:5" ht="12.75">
      <c r="A282" s="6" t="s">
        <v>139</v>
      </c>
      <c r="B282" s="121">
        <v>76598.17</v>
      </c>
      <c r="C282" s="80" t="s">
        <v>614</v>
      </c>
      <c r="D282" s="122" t="s">
        <v>792</v>
      </c>
      <c r="E282" s="123">
        <v>43203</v>
      </c>
    </row>
    <row r="283" spans="1:5" ht="12.75">
      <c r="A283" s="6" t="s">
        <v>140</v>
      </c>
      <c r="B283" s="121">
        <v>757035.5</v>
      </c>
      <c r="C283" s="80" t="s">
        <v>615</v>
      </c>
      <c r="D283" s="125"/>
      <c r="E283" s="123">
        <v>43203</v>
      </c>
    </row>
    <row r="284" spans="1:5" ht="12.75">
      <c r="A284" s="6" t="s">
        <v>141</v>
      </c>
      <c r="B284" s="121">
        <v>1355295.94</v>
      </c>
      <c r="C284" s="80" t="s">
        <v>616</v>
      </c>
      <c r="D284" s="122" t="s">
        <v>783</v>
      </c>
      <c r="E284" s="123">
        <v>43203</v>
      </c>
    </row>
    <row r="285" spans="1:5" ht="12.75">
      <c r="A285" s="6" t="s">
        <v>142</v>
      </c>
      <c r="B285" s="121">
        <v>96589.92</v>
      </c>
      <c r="C285" s="80" t="s">
        <v>617</v>
      </c>
      <c r="D285" s="125"/>
      <c r="E285" s="123">
        <v>43203</v>
      </c>
    </row>
    <row r="286" spans="1:5" ht="12.75">
      <c r="A286" s="6" t="s">
        <v>143</v>
      </c>
      <c r="B286" s="121">
        <v>343690</v>
      </c>
      <c r="C286" s="80" t="s">
        <v>618</v>
      </c>
      <c r="D286" s="122" t="s">
        <v>791</v>
      </c>
      <c r="E286" s="123">
        <v>43203</v>
      </c>
    </row>
    <row r="287" spans="1:5" ht="12.75">
      <c r="A287" s="6" t="s">
        <v>144</v>
      </c>
      <c r="B287" s="121">
        <v>154700</v>
      </c>
      <c r="C287" s="80" t="s">
        <v>618</v>
      </c>
      <c r="D287" s="125"/>
      <c r="E287" s="123">
        <v>43203</v>
      </c>
    </row>
    <row r="288" spans="1:5" ht="12.75">
      <c r="A288" s="6" t="s">
        <v>145</v>
      </c>
      <c r="B288" s="121">
        <v>43172.6</v>
      </c>
      <c r="C288" s="80" t="s">
        <v>530</v>
      </c>
      <c r="D288" s="81" t="s">
        <v>792</v>
      </c>
      <c r="E288" s="123">
        <v>43203</v>
      </c>
    </row>
    <row r="289" spans="1:5" ht="12.75">
      <c r="A289" s="6" t="s">
        <v>146</v>
      </c>
      <c r="B289" s="121">
        <v>1115240.69</v>
      </c>
      <c r="C289" s="80" t="s">
        <v>619</v>
      </c>
      <c r="D289" s="81" t="s">
        <v>796</v>
      </c>
      <c r="E289" s="123">
        <v>43203</v>
      </c>
    </row>
    <row r="290" spans="1:5" ht="12.75">
      <c r="A290" s="6" t="s">
        <v>147</v>
      </c>
      <c r="B290" s="121">
        <v>91624.05</v>
      </c>
      <c r="C290" s="80" t="s">
        <v>620</v>
      </c>
      <c r="D290" s="122" t="s">
        <v>775</v>
      </c>
      <c r="E290" s="123">
        <v>43203</v>
      </c>
    </row>
    <row r="291" spans="1:5" ht="12.75">
      <c r="A291" s="6" t="s">
        <v>148</v>
      </c>
      <c r="B291" s="121">
        <v>118359.65</v>
      </c>
      <c r="C291" s="80" t="s">
        <v>621</v>
      </c>
      <c r="D291" s="125"/>
      <c r="E291" s="123">
        <v>43203</v>
      </c>
    </row>
    <row r="292" spans="1:5" ht="12.75">
      <c r="A292" s="6" t="s">
        <v>149</v>
      </c>
      <c r="B292" s="121">
        <v>24650.85</v>
      </c>
      <c r="C292" s="80" t="s">
        <v>622</v>
      </c>
      <c r="D292" s="81" t="s">
        <v>776</v>
      </c>
      <c r="E292" s="123">
        <v>43203</v>
      </c>
    </row>
    <row r="293" spans="1:5" ht="12.75">
      <c r="A293" s="6" t="s">
        <v>150</v>
      </c>
      <c r="B293" s="121">
        <v>1192.43</v>
      </c>
      <c r="C293" s="80" t="s">
        <v>623</v>
      </c>
      <c r="D293" s="81" t="s">
        <v>773</v>
      </c>
      <c r="E293" s="123">
        <v>43203</v>
      </c>
    </row>
    <row r="294" spans="1:5" ht="12.75">
      <c r="A294" s="6" t="s">
        <v>151</v>
      </c>
      <c r="B294" s="121">
        <v>59063.51</v>
      </c>
      <c r="C294" s="80" t="s">
        <v>521</v>
      </c>
      <c r="D294" s="81" t="s">
        <v>772</v>
      </c>
      <c r="E294" s="123">
        <v>43203</v>
      </c>
    </row>
    <row r="295" spans="1:5" ht="12.75">
      <c r="A295" s="6" t="s">
        <v>152</v>
      </c>
      <c r="B295" s="121">
        <v>154700</v>
      </c>
      <c r="C295" s="80" t="s">
        <v>624</v>
      </c>
      <c r="D295" s="81" t="s">
        <v>793</v>
      </c>
      <c r="E295" s="123">
        <v>43203</v>
      </c>
    </row>
    <row r="296" spans="1:5" ht="12.75">
      <c r="A296" s="6" t="s">
        <v>153</v>
      </c>
      <c r="B296" s="121">
        <v>51408</v>
      </c>
      <c r="C296" s="80" t="s">
        <v>625</v>
      </c>
      <c r="D296" s="81" t="s">
        <v>774</v>
      </c>
      <c r="E296" s="123">
        <v>43203</v>
      </c>
    </row>
    <row r="297" spans="1:5" ht="12.75">
      <c r="A297" s="6" t="s">
        <v>154</v>
      </c>
      <c r="B297" s="121">
        <v>274130</v>
      </c>
      <c r="C297" s="80" t="s">
        <v>626</v>
      </c>
      <c r="D297" s="122" t="s">
        <v>777</v>
      </c>
      <c r="E297" s="123">
        <v>43203</v>
      </c>
    </row>
    <row r="298" spans="1:5" ht="12.75">
      <c r="A298" s="6" t="s">
        <v>155</v>
      </c>
      <c r="B298" s="121">
        <v>115430</v>
      </c>
      <c r="C298" s="80" t="s">
        <v>627</v>
      </c>
      <c r="D298" s="125"/>
      <c r="E298" s="123">
        <v>43203</v>
      </c>
    </row>
    <row r="299" spans="1:5" ht="12.75">
      <c r="A299" s="6" t="s">
        <v>156</v>
      </c>
      <c r="B299" s="121">
        <v>219638.3</v>
      </c>
      <c r="C299" s="80" t="s">
        <v>628</v>
      </c>
      <c r="D299" s="122" t="s">
        <v>769</v>
      </c>
      <c r="E299" s="123">
        <v>43203</v>
      </c>
    </row>
    <row r="300" spans="1:5" ht="12.75">
      <c r="A300" s="6" t="s">
        <v>157</v>
      </c>
      <c r="B300" s="121">
        <v>577086.85</v>
      </c>
      <c r="C300" s="80" t="s">
        <v>629</v>
      </c>
      <c r="D300" s="125"/>
      <c r="E300" s="123">
        <v>43203</v>
      </c>
    </row>
    <row r="301" spans="1:5" ht="12.75">
      <c r="A301" s="6" t="s">
        <v>158</v>
      </c>
      <c r="B301" s="121">
        <v>745296.55</v>
      </c>
      <c r="C301" s="80" t="s">
        <v>630</v>
      </c>
      <c r="D301" s="81" t="s">
        <v>774</v>
      </c>
      <c r="E301" s="123">
        <v>43203</v>
      </c>
    </row>
    <row r="302" spans="1:5" ht="12.75">
      <c r="A302" s="6" t="s">
        <v>159</v>
      </c>
      <c r="B302" s="121">
        <v>575470.34</v>
      </c>
      <c r="C302" s="80" t="s">
        <v>631</v>
      </c>
      <c r="D302" s="122" t="s">
        <v>793</v>
      </c>
      <c r="E302" s="123">
        <v>43203</v>
      </c>
    </row>
    <row r="303" spans="1:5" ht="12.75">
      <c r="A303" s="6" t="s">
        <v>160</v>
      </c>
      <c r="B303" s="121">
        <v>1394738.08</v>
      </c>
      <c r="C303" s="80" t="s">
        <v>632</v>
      </c>
      <c r="D303" s="124"/>
      <c r="E303" s="123">
        <v>43203</v>
      </c>
    </row>
    <row r="304" spans="1:5" ht="12.75">
      <c r="A304" s="6" t="s">
        <v>161</v>
      </c>
      <c r="B304" s="121">
        <v>212669.4</v>
      </c>
      <c r="C304" s="80" t="s">
        <v>633</v>
      </c>
      <c r="D304" s="125"/>
      <c r="E304" s="123">
        <v>43203</v>
      </c>
    </row>
    <row r="305" spans="1:5" ht="12.75">
      <c r="A305" s="6" t="s">
        <v>162</v>
      </c>
      <c r="B305" s="121">
        <v>153861.04</v>
      </c>
      <c r="C305" s="80" t="s">
        <v>634</v>
      </c>
      <c r="D305" s="81" t="s">
        <v>770</v>
      </c>
      <c r="E305" s="123">
        <v>43203</v>
      </c>
    </row>
    <row r="306" spans="1:5" ht="12.75">
      <c r="A306" s="6" t="s">
        <v>163</v>
      </c>
      <c r="B306" s="121">
        <v>118647.52</v>
      </c>
      <c r="C306" s="80" t="s">
        <v>597</v>
      </c>
      <c r="D306" s="81" t="s">
        <v>780</v>
      </c>
      <c r="E306" s="123">
        <v>43203</v>
      </c>
    </row>
    <row r="307" spans="1:5" ht="12.75">
      <c r="A307" s="6" t="s">
        <v>164</v>
      </c>
      <c r="B307" s="121">
        <v>213849.35</v>
      </c>
      <c r="C307" s="80" t="s">
        <v>635</v>
      </c>
      <c r="D307" s="81" t="s">
        <v>773</v>
      </c>
      <c r="E307" s="123">
        <v>43203</v>
      </c>
    </row>
    <row r="308" spans="1:5" ht="12.75">
      <c r="A308" s="6" t="s">
        <v>165</v>
      </c>
      <c r="B308" s="121">
        <v>20230</v>
      </c>
      <c r="C308" s="80" t="s">
        <v>528</v>
      </c>
      <c r="D308" s="122" t="s">
        <v>768</v>
      </c>
      <c r="E308" s="123">
        <v>43203</v>
      </c>
    </row>
    <row r="309" spans="1:5" ht="12.75">
      <c r="A309" s="6" t="s">
        <v>166</v>
      </c>
      <c r="B309" s="121">
        <v>257516.37</v>
      </c>
      <c r="C309" s="80" t="s">
        <v>636</v>
      </c>
      <c r="D309" s="124"/>
      <c r="E309" s="123">
        <v>43203</v>
      </c>
    </row>
    <row r="310" spans="1:5" ht="12.75">
      <c r="A310" s="6" t="s">
        <v>167</v>
      </c>
      <c r="B310" s="121">
        <v>354313.84</v>
      </c>
      <c r="C310" s="80" t="s">
        <v>636</v>
      </c>
      <c r="D310" s="124"/>
      <c r="E310" s="123">
        <v>43203</v>
      </c>
    </row>
    <row r="311" spans="1:5" ht="12.75">
      <c r="A311" s="6" t="s">
        <v>168</v>
      </c>
      <c r="B311" s="121">
        <v>32130</v>
      </c>
      <c r="C311" s="80" t="s">
        <v>637</v>
      </c>
      <c r="D311" s="124"/>
      <c r="E311" s="123">
        <v>43203</v>
      </c>
    </row>
    <row r="312" spans="1:5" ht="12.75">
      <c r="A312" s="6" t="s">
        <v>169</v>
      </c>
      <c r="B312" s="121">
        <v>24990</v>
      </c>
      <c r="C312" s="80" t="s">
        <v>638</v>
      </c>
      <c r="D312" s="124"/>
      <c r="E312" s="123">
        <v>43206</v>
      </c>
    </row>
    <row r="313" spans="1:5" ht="12.75">
      <c r="A313" s="6" t="s">
        <v>170</v>
      </c>
      <c r="B313" s="121">
        <v>23800</v>
      </c>
      <c r="C313" s="80" t="s">
        <v>638</v>
      </c>
      <c r="D313" s="125"/>
      <c r="E313" s="123">
        <v>43203</v>
      </c>
    </row>
    <row r="314" spans="1:5" ht="12.75">
      <c r="A314" s="6" t="s">
        <v>171</v>
      </c>
      <c r="B314" s="121">
        <v>121380</v>
      </c>
      <c r="C314" s="80" t="s">
        <v>639</v>
      </c>
      <c r="D314" s="122" t="s">
        <v>766</v>
      </c>
      <c r="E314" s="123">
        <v>43203</v>
      </c>
    </row>
    <row r="315" spans="1:5" ht="12.75">
      <c r="A315" s="6" t="s">
        <v>172</v>
      </c>
      <c r="B315" s="121">
        <v>11563.05</v>
      </c>
      <c r="C315" s="80" t="s">
        <v>640</v>
      </c>
      <c r="D315" s="124"/>
      <c r="E315" s="123">
        <v>43203</v>
      </c>
    </row>
    <row r="316" spans="1:5" ht="12.75">
      <c r="A316" s="6" t="s">
        <v>173</v>
      </c>
      <c r="B316" s="121">
        <v>61880</v>
      </c>
      <c r="C316" s="80" t="s">
        <v>641</v>
      </c>
      <c r="D316" s="124"/>
      <c r="E316" s="123">
        <v>43203</v>
      </c>
    </row>
    <row r="317" spans="1:5" ht="12.75">
      <c r="A317" s="6" t="s">
        <v>174</v>
      </c>
      <c r="B317" s="121">
        <v>75188</v>
      </c>
      <c r="C317" s="80" t="s">
        <v>642</v>
      </c>
      <c r="D317" s="125"/>
      <c r="E317" s="123">
        <v>43203</v>
      </c>
    </row>
    <row r="318" spans="1:5" ht="12.75">
      <c r="A318" s="6" t="s">
        <v>175</v>
      </c>
      <c r="B318" s="121">
        <v>273687.85</v>
      </c>
      <c r="C318" s="80" t="s">
        <v>643</v>
      </c>
      <c r="D318" s="122" t="s">
        <v>785</v>
      </c>
      <c r="E318" s="123">
        <v>43203</v>
      </c>
    </row>
    <row r="319" spans="1:5" ht="12.75">
      <c r="A319" s="6" t="s">
        <v>176</v>
      </c>
      <c r="B319" s="121">
        <v>166289.99</v>
      </c>
      <c r="C319" s="80" t="s">
        <v>644</v>
      </c>
      <c r="D319" s="124"/>
      <c r="E319" s="123">
        <v>43203</v>
      </c>
    </row>
    <row r="320" spans="1:5" ht="12.75">
      <c r="A320" s="6" t="s">
        <v>177</v>
      </c>
      <c r="B320" s="121">
        <v>23501.12</v>
      </c>
      <c r="C320" s="80" t="s">
        <v>645</v>
      </c>
      <c r="D320" s="125"/>
      <c r="E320" s="123">
        <v>43203</v>
      </c>
    </row>
    <row r="321" spans="1:5" ht="12.75">
      <c r="A321" s="6" t="s">
        <v>178</v>
      </c>
      <c r="B321" s="121">
        <v>244818.14</v>
      </c>
      <c r="C321" s="80" t="s">
        <v>646</v>
      </c>
      <c r="D321" s="81" t="s">
        <v>788</v>
      </c>
      <c r="E321" s="123">
        <v>43203</v>
      </c>
    </row>
    <row r="322" spans="1:5" ht="12.75">
      <c r="A322" s="6" t="s">
        <v>179</v>
      </c>
      <c r="B322" s="121">
        <v>124950</v>
      </c>
      <c r="C322" s="80" t="s">
        <v>647</v>
      </c>
      <c r="D322" s="81" t="s">
        <v>779</v>
      </c>
      <c r="E322" s="123">
        <v>43203</v>
      </c>
    </row>
    <row r="323" spans="1:5" ht="12.75">
      <c r="A323" s="6" t="s">
        <v>180</v>
      </c>
      <c r="B323" s="121">
        <v>37092.3</v>
      </c>
      <c r="C323" s="80" t="s">
        <v>648</v>
      </c>
      <c r="D323" s="81" t="s">
        <v>794</v>
      </c>
      <c r="E323" s="123">
        <v>43203</v>
      </c>
    </row>
    <row r="324" spans="1:5" ht="12.75">
      <c r="A324" s="6" t="s">
        <v>181</v>
      </c>
      <c r="B324" s="121">
        <v>451605.13</v>
      </c>
      <c r="C324" s="80" t="s">
        <v>649</v>
      </c>
      <c r="D324" s="81" t="s">
        <v>792</v>
      </c>
      <c r="E324" s="123">
        <v>43203</v>
      </c>
    </row>
    <row r="325" spans="1:5" ht="12.75">
      <c r="A325" s="6" t="s">
        <v>182</v>
      </c>
      <c r="B325" s="121">
        <v>551611.01</v>
      </c>
      <c r="C325" s="80" t="s">
        <v>650</v>
      </c>
      <c r="D325" s="81" t="s">
        <v>798</v>
      </c>
      <c r="E325" s="123">
        <v>43203</v>
      </c>
    </row>
    <row r="326" spans="1:5" ht="12.75">
      <c r="A326" s="6" t="s">
        <v>183</v>
      </c>
      <c r="B326" s="121">
        <v>232052.76</v>
      </c>
      <c r="C326" s="80" t="s">
        <v>651</v>
      </c>
      <c r="D326" s="81" t="s">
        <v>779</v>
      </c>
      <c r="E326" s="123">
        <v>43203</v>
      </c>
    </row>
    <row r="327" spans="1:5" ht="12.75">
      <c r="A327" s="6" t="s">
        <v>184</v>
      </c>
      <c r="B327" s="121">
        <v>129615.4</v>
      </c>
      <c r="C327" s="80" t="s">
        <v>652</v>
      </c>
      <c r="D327" s="81" t="s">
        <v>774</v>
      </c>
      <c r="E327" s="123">
        <v>43203</v>
      </c>
    </row>
    <row r="328" spans="1:5" ht="12.75">
      <c r="A328" s="6" t="s">
        <v>185</v>
      </c>
      <c r="B328" s="121">
        <v>146954.1</v>
      </c>
      <c r="C328" s="80" t="s">
        <v>653</v>
      </c>
      <c r="D328" s="122" t="s">
        <v>803</v>
      </c>
      <c r="E328" s="123">
        <v>43203</v>
      </c>
    </row>
    <row r="329" spans="1:5" ht="12.75">
      <c r="A329" s="6" t="s">
        <v>186</v>
      </c>
      <c r="B329" s="121">
        <v>52258.59</v>
      </c>
      <c r="C329" s="80" t="s">
        <v>654</v>
      </c>
      <c r="D329" s="125"/>
      <c r="E329" s="123">
        <v>43203</v>
      </c>
    </row>
    <row r="330" spans="1:5" ht="12.75">
      <c r="A330" s="6" t="s">
        <v>187</v>
      </c>
      <c r="B330" s="121">
        <v>34510</v>
      </c>
      <c r="C330" s="80" t="s">
        <v>655</v>
      </c>
      <c r="D330" s="122" t="s">
        <v>795</v>
      </c>
      <c r="E330" s="123">
        <v>43203</v>
      </c>
    </row>
    <row r="331" spans="1:5" ht="12.75">
      <c r="A331" s="6" t="s">
        <v>188</v>
      </c>
      <c r="B331" s="121">
        <v>49980</v>
      </c>
      <c r="C331" s="80" t="s">
        <v>655</v>
      </c>
      <c r="D331" s="125"/>
      <c r="E331" s="123">
        <v>43203</v>
      </c>
    </row>
    <row r="332" spans="1:5" ht="12.75">
      <c r="A332" s="6" t="s">
        <v>189</v>
      </c>
      <c r="B332" s="121">
        <v>110126.86</v>
      </c>
      <c r="C332" s="80" t="s">
        <v>656</v>
      </c>
      <c r="D332" s="81" t="s">
        <v>796</v>
      </c>
      <c r="E332" s="123">
        <v>43203</v>
      </c>
    </row>
    <row r="333" spans="1:5" ht="12.75">
      <c r="A333" s="6" t="s">
        <v>190</v>
      </c>
      <c r="B333" s="121">
        <v>124950</v>
      </c>
      <c r="C333" s="80" t="s">
        <v>657</v>
      </c>
      <c r="D333" s="122" t="s">
        <v>785</v>
      </c>
      <c r="E333" s="123">
        <v>43208</v>
      </c>
    </row>
    <row r="334" spans="1:5" ht="12.75">
      <c r="A334" s="6" t="s">
        <v>191</v>
      </c>
      <c r="B334" s="121">
        <v>113050</v>
      </c>
      <c r="C334" s="80" t="s">
        <v>658</v>
      </c>
      <c r="D334" s="125"/>
      <c r="E334" s="123">
        <v>43208</v>
      </c>
    </row>
    <row r="335" spans="1:5" ht="12.75">
      <c r="A335" s="6" t="s">
        <v>192</v>
      </c>
      <c r="B335" s="121">
        <v>96525.99</v>
      </c>
      <c r="C335" s="80" t="s">
        <v>659</v>
      </c>
      <c r="D335" s="81" t="s">
        <v>772</v>
      </c>
      <c r="E335" s="123">
        <v>43208</v>
      </c>
    </row>
    <row r="336" spans="1:5" ht="12.75">
      <c r="A336" s="6" t="s">
        <v>193</v>
      </c>
      <c r="B336" s="121">
        <v>164406.65</v>
      </c>
      <c r="C336" s="80" t="s">
        <v>660</v>
      </c>
      <c r="D336" s="81" t="s">
        <v>789</v>
      </c>
      <c r="E336" s="123">
        <v>43208</v>
      </c>
    </row>
    <row r="337" spans="1:5" ht="12.75">
      <c r="A337" s="6" t="s">
        <v>194</v>
      </c>
      <c r="B337" s="121">
        <v>233148.37</v>
      </c>
      <c r="C337" s="80" t="s">
        <v>661</v>
      </c>
      <c r="D337" s="81" t="s">
        <v>777</v>
      </c>
      <c r="E337" s="123">
        <v>43208</v>
      </c>
    </row>
    <row r="338" spans="1:5" ht="12.75">
      <c r="A338" s="6" t="s">
        <v>195</v>
      </c>
      <c r="B338" s="121">
        <v>131092.27</v>
      </c>
      <c r="C338" s="80" t="s">
        <v>662</v>
      </c>
      <c r="D338" s="81" t="s">
        <v>788</v>
      </c>
      <c r="E338" s="123">
        <v>43208</v>
      </c>
    </row>
    <row r="339" spans="1:5" ht="12.75">
      <c r="A339" s="6" t="s">
        <v>196</v>
      </c>
      <c r="B339" s="121">
        <v>301704.28</v>
      </c>
      <c r="C339" s="80" t="s">
        <v>663</v>
      </c>
      <c r="D339" s="81" t="s">
        <v>771</v>
      </c>
      <c r="E339" s="123">
        <v>43208</v>
      </c>
    </row>
    <row r="340" spans="1:5" ht="12.75">
      <c r="A340" s="6" t="s">
        <v>197</v>
      </c>
      <c r="B340" s="121">
        <v>58100.79</v>
      </c>
      <c r="C340" s="80" t="s">
        <v>664</v>
      </c>
      <c r="D340" s="81" t="s">
        <v>795</v>
      </c>
      <c r="E340" s="123">
        <v>43208</v>
      </c>
    </row>
    <row r="341" spans="1:5" ht="12.75">
      <c r="A341" s="6" t="s">
        <v>198</v>
      </c>
      <c r="B341" s="121">
        <v>721862.47</v>
      </c>
      <c r="C341" s="80" t="s">
        <v>665</v>
      </c>
      <c r="D341" s="81" t="s">
        <v>793</v>
      </c>
      <c r="E341" s="123">
        <v>43208</v>
      </c>
    </row>
    <row r="342" spans="1:5" ht="12.75">
      <c r="A342" s="6" t="s">
        <v>199</v>
      </c>
      <c r="B342" s="121">
        <v>154700</v>
      </c>
      <c r="C342" s="80" t="s">
        <v>666</v>
      </c>
      <c r="D342" s="81" t="s">
        <v>782</v>
      </c>
      <c r="E342" s="123">
        <v>43208</v>
      </c>
    </row>
    <row r="343" spans="1:5" ht="12.75">
      <c r="A343" s="6" t="s">
        <v>200</v>
      </c>
      <c r="B343" s="121">
        <v>137049.92</v>
      </c>
      <c r="C343" s="80" t="s">
        <v>667</v>
      </c>
      <c r="D343" s="122" t="s">
        <v>784</v>
      </c>
      <c r="E343" s="123">
        <v>43208</v>
      </c>
    </row>
    <row r="344" spans="1:5" ht="12.75">
      <c r="A344" s="6" t="s">
        <v>201</v>
      </c>
      <c r="B344" s="121">
        <v>244648.66</v>
      </c>
      <c r="C344" s="80" t="s">
        <v>668</v>
      </c>
      <c r="D344" s="125"/>
      <c r="E344" s="123">
        <v>43208</v>
      </c>
    </row>
    <row r="345" spans="1:5" ht="12.75">
      <c r="A345" s="6" t="s">
        <v>202</v>
      </c>
      <c r="B345" s="121">
        <v>60103.35</v>
      </c>
      <c r="C345" s="80" t="s">
        <v>669</v>
      </c>
      <c r="D345" s="81" t="s">
        <v>774</v>
      </c>
      <c r="E345" s="123">
        <v>43208</v>
      </c>
    </row>
    <row r="346" spans="1:5" ht="12.75">
      <c r="A346" s="6" t="s">
        <v>203</v>
      </c>
      <c r="B346" s="121">
        <v>231798.24</v>
      </c>
      <c r="C346" s="80" t="s">
        <v>670</v>
      </c>
      <c r="D346" s="81" t="s">
        <v>771</v>
      </c>
      <c r="E346" s="123">
        <v>43208</v>
      </c>
    </row>
    <row r="347" spans="1:5" ht="12.75">
      <c r="A347" s="6" t="s">
        <v>204</v>
      </c>
      <c r="B347" s="121">
        <v>50627.18</v>
      </c>
      <c r="C347" s="80" t="s">
        <v>671</v>
      </c>
      <c r="D347" s="81" t="s">
        <v>799</v>
      </c>
      <c r="E347" s="123">
        <v>43208</v>
      </c>
    </row>
    <row r="348" spans="1:5" ht="12.75">
      <c r="A348" s="6" t="s">
        <v>205</v>
      </c>
      <c r="B348" s="121">
        <v>85040</v>
      </c>
      <c r="C348" s="80" t="s">
        <v>672</v>
      </c>
      <c r="D348" s="81" t="s">
        <v>775</v>
      </c>
      <c r="E348" s="123">
        <v>43208</v>
      </c>
    </row>
    <row r="349" spans="1:5" ht="12.75">
      <c r="A349" s="6" t="s">
        <v>206</v>
      </c>
      <c r="B349" s="121">
        <v>803324.26</v>
      </c>
      <c r="C349" s="80" t="s">
        <v>673</v>
      </c>
      <c r="D349" s="122" t="s">
        <v>793</v>
      </c>
      <c r="E349" s="123">
        <v>43208</v>
      </c>
    </row>
    <row r="350" spans="1:5" ht="12.75">
      <c r="A350" s="6" t="s">
        <v>207</v>
      </c>
      <c r="B350" s="121">
        <v>395869.28</v>
      </c>
      <c r="C350" s="80" t="s">
        <v>674</v>
      </c>
      <c r="D350" s="125"/>
      <c r="E350" s="123">
        <v>43208</v>
      </c>
    </row>
    <row r="351" spans="1:5" ht="12.75">
      <c r="A351" s="6" t="s">
        <v>208</v>
      </c>
      <c r="B351" s="121">
        <v>1347369.1</v>
      </c>
      <c r="C351" s="80" t="s">
        <v>675</v>
      </c>
      <c r="D351" s="81" t="s">
        <v>791</v>
      </c>
      <c r="E351" s="123">
        <v>43208</v>
      </c>
    </row>
    <row r="352" spans="1:5" ht="12.75">
      <c r="A352" s="6" t="s">
        <v>209</v>
      </c>
      <c r="B352" s="121">
        <v>183548.67</v>
      </c>
      <c r="C352" s="80" t="s">
        <v>676</v>
      </c>
      <c r="D352" s="81" t="s">
        <v>795</v>
      </c>
      <c r="E352" s="123">
        <v>43208</v>
      </c>
    </row>
    <row r="353" spans="1:5" ht="12.75">
      <c r="A353" s="6" t="s">
        <v>210</v>
      </c>
      <c r="B353" s="121">
        <v>280576.12</v>
      </c>
      <c r="C353" s="80" t="s">
        <v>677</v>
      </c>
      <c r="D353" s="122" t="s">
        <v>768</v>
      </c>
      <c r="E353" s="123">
        <v>43208</v>
      </c>
    </row>
    <row r="354" spans="1:5" ht="12.75">
      <c r="A354" s="6" t="s">
        <v>211</v>
      </c>
      <c r="B354" s="121">
        <v>65514.74</v>
      </c>
      <c r="C354" s="80" t="s">
        <v>678</v>
      </c>
      <c r="D354" s="125"/>
      <c r="E354" s="123">
        <v>43208</v>
      </c>
    </row>
    <row r="355" spans="1:5" ht="12.75">
      <c r="A355" s="6" t="s">
        <v>212</v>
      </c>
      <c r="B355" s="121">
        <v>670705.03</v>
      </c>
      <c r="C355" s="80" t="s">
        <v>679</v>
      </c>
      <c r="D355" s="81" t="s">
        <v>780</v>
      </c>
      <c r="E355" s="123">
        <v>43208</v>
      </c>
    </row>
    <row r="356" spans="1:5" ht="12.75">
      <c r="A356" s="6" t="s">
        <v>213</v>
      </c>
      <c r="B356" s="121">
        <v>107100</v>
      </c>
      <c r="C356" s="80" t="s">
        <v>680</v>
      </c>
      <c r="D356" s="81" t="s">
        <v>781</v>
      </c>
      <c r="E356" s="123">
        <v>43208</v>
      </c>
    </row>
    <row r="357" spans="1:5" ht="12.75">
      <c r="A357" s="6" t="s">
        <v>214</v>
      </c>
      <c r="B357" s="121">
        <v>72373.94</v>
      </c>
      <c r="C357" s="80" t="s">
        <v>681</v>
      </c>
      <c r="D357" s="81" t="s">
        <v>774</v>
      </c>
      <c r="E357" s="123">
        <v>43208</v>
      </c>
    </row>
    <row r="358" spans="1:5" ht="12.75">
      <c r="A358" s="6" t="s">
        <v>215</v>
      </c>
      <c r="B358" s="121">
        <v>48207.98</v>
      </c>
      <c r="C358" s="80" t="s">
        <v>682</v>
      </c>
      <c r="D358" s="81" t="s">
        <v>803</v>
      </c>
      <c r="E358" s="123">
        <v>43208</v>
      </c>
    </row>
    <row r="359" spans="1:5" ht="12.75">
      <c r="A359" s="6" t="s">
        <v>216</v>
      </c>
      <c r="B359" s="121">
        <v>117000</v>
      </c>
      <c r="C359" s="80" t="s">
        <v>683</v>
      </c>
      <c r="D359" s="122" t="s">
        <v>796</v>
      </c>
      <c r="E359" s="123">
        <v>43208</v>
      </c>
    </row>
    <row r="360" spans="1:5" ht="12.75">
      <c r="A360" s="6" t="s">
        <v>217</v>
      </c>
      <c r="B360" s="121">
        <v>97026.06</v>
      </c>
      <c r="C360" s="80" t="s">
        <v>684</v>
      </c>
      <c r="D360" s="125"/>
      <c r="E360" s="123">
        <v>43208</v>
      </c>
    </row>
    <row r="361" spans="1:5" ht="12.75">
      <c r="A361" s="6" t="s">
        <v>218</v>
      </c>
      <c r="B361" s="121">
        <v>74661.76</v>
      </c>
      <c r="C361" s="80" t="s">
        <v>685</v>
      </c>
      <c r="D361" s="81" t="s">
        <v>783</v>
      </c>
      <c r="E361" s="123">
        <v>43208</v>
      </c>
    </row>
    <row r="362" spans="1:5" ht="12.75">
      <c r="A362" s="6" t="s">
        <v>219</v>
      </c>
      <c r="B362" s="121">
        <v>840875.3</v>
      </c>
      <c r="C362" s="80" t="s">
        <v>686</v>
      </c>
      <c r="D362" s="81" t="s">
        <v>775</v>
      </c>
      <c r="E362" s="123">
        <v>43208</v>
      </c>
    </row>
    <row r="363" spans="1:5" ht="12.75">
      <c r="A363" s="6" t="s">
        <v>220</v>
      </c>
      <c r="B363" s="121">
        <v>517165.3</v>
      </c>
      <c r="C363" s="80" t="s">
        <v>687</v>
      </c>
      <c r="D363" s="81" t="s">
        <v>773</v>
      </c>
      <c r="E363" s="123">
        <v>43208</v>
      </c>
    </row>
    <row r="364" spans="1:5" ht="12.75">
      <c r="A364" s="6" t="s">
        <v>221</v>
      </c>
      <c r="B364" s="121">
        <v>232334.93</v>
      </c>
      <c r="C364" s="80" t="s">
        <v>688</v>
      </c>
      <c r="D364" s="81" t="s">
        <v>785</v>
      </c>
      <c r="E364" s="123">
        <v>43208</v>
      </c>
    </row>
    <row r="365" spans="1:5" ht="12.75">
      <c r="A365" s="6" t="s">
        <v>222</v>
      </c>
      <c r="B365" s="121">
        <v>142652.51</v>
      </c>
      <c r="C365" s="80" t="s">
        <v>689</v>
      </c>
      <c r="D365" s="122" t="s">
        <v>783</v>
      </c>
      <c r="E365" s="123">
        <v>43208</v>
      </c>
    </row>
    <row r="366" spans="1:5" ht="12.75">
      <c r="A366" s="6" t="s">
        <v>223</v>
      </c>
      <c r="B366" s="121">
        <v>402552.91</v>
      </c>
      <c r="C366" s="80" t="s">
        <v>690</v>
      </c>
      <c r="D366" s="125"/>
      <c r="E366" s="123">
        <v>43208</v>
      </c>
    </row>
    <row r="367" spans="1:5" ht="12.75">
      <c r="A367" s="6" t="s">
        <v>224</v>
      </c>
      <c r="B367" s="121">
        <v>71162</v>
      </c>
      <c r="C367" s="80" t="s">
        <v>691</v>
      </c>
      <c r="D367" s="122" t="s">
        <v>786</v>
      </c>
      <c r="E367" s="123">
        <v>43208</v>
      </c>
    </row>
    <row r="368" spans="1:5" ht="12.75">
      <c r="A368" s="6" t="s">
        <v>225</v>
      </c>
      <c r="B368" s="121">
        <v>133020</v>
      </c>
      <c r="C368" s="80" t="s">
        <v>692</v>
      </c>
      <c r="D368" s="125"/>
      <c r="E368" s="123">
        <v>43208</v>
      </c>
    </row>
    <row r="369" spans="1:5" ht="12.75">
      <c r="A369" s="6" t="s">
        <v>226</v>
      </c>
      <c r="B369" s="121">
        <v>94599</v>
      </c>
      <c r="C369" s="120" t="s">
        <v>693</v>
      </c>
      <c r="D369" s="122" t="s">
        <v>787</v>
      </c>
      <c r="E369" s="123">
        <v>43208</v>
      </c>
    </row>
    <row r="370" spans="1:5" ht="12.75">
      <c r="A370" s="6" t="s">
        <v>227</v>
      </c>
      <c r="B370" s="121">
        <v>241553.81</v>
      </c>
      <c r="C370" s="120" t="s">
        <v>693</v>
      </c>
      <c r="D370" s="125"/>
      <c r="E370" s="123">
        <v>43208</v>
      </c>
    </row>
    <row r="371" spans="1:5" ht="12.75">
      <c r="A371" s="6" t="s">
        <v>228</v>
      </c>
      <c r="B371" s="121">
        <v>443681.21</v>
      </c>
      <c r="C371" s="80" t="s">
        <v>508</v>
      </c>
      <c r="D371" s="81" t="s">
        <v>775</v>
      </c>
      <c r="E371" s="123">
        <v>43208</v>
      </c>
    </row>
    <row r="372" spans="1:5" ht="12.75">
      <c r="A372" s="6" t="s">
        <v>229</v>
      </c>
      <c r="B372" s="121">
        <v>220125.64</v>
      </c>
      <c r="C372" s="80" t="s">
        <v>694</v>
      </c>
      <c r="D372" s="122" t="s">
        <v>788</v>
      </c>
      <c r="E372" s="123">
        <v>43208</v>
      </c>
    </row>
    <row r="373" spans="1:5" ht="12.75">
      <c r="A373" s="6" t="s">
        <v>230</v>
      </c>
      <c r="B373" s="121">
        <v>488710.5</v>
      </c>
      <c r="C373" s="80" t="s">
        <v>695</v>
      </c>
      <c r="D373" s="125"/>
      <c r="E373" s="123">
        <v>43208</v>
      </c>
    </row>
    <row r="374" spans="1:5" ht="12.75">
      <c r="A374" s="6" t="s">
        <v>231</v>
      </c>
      <c r="B374" s="121">
        <v>267604.11</v>
      </c>
      <c r="C374" s="80" t="s">
        <v>696</v>
      </c>
      <c r="D374" s="81" t="s">
        <v>790</v>
      </c>
      <c r="E374" s="123">
        <v>43208</v>
      </c>
    </row>
    <row r="375" spans="1:5" ht="12.75">
      <c r="A375" s="6" t="s">
        <v>232</v>
      </c>
      <c r="B375" s="121">
        <v>35700</v>
      </c>
      <c r="C375" s="80" t="s">
        <v>697</v>
      </c>
      <c r="D375" s="122" t="s">
        <v>797</v>
      </c>
      <c r="E375" s="123">
        <v>43208</v>
      </c>
    </row>
    <row r="376" spans="1:5" ht="12.75">
      <c r="A376" s="6" t="s">
        <v>233</v>
      </c>
      <c r="B376" s="121">
        <v>20230</v>
      </c>
      <c r="C376" s="80" t="s">
        <v>698</v>
      </c>
      <c r="D376" s="124"/>
      <c r="E376" s="123">
        <v>43208</v>
      </c>
    </row>
    <row r="377" spans="1:5" ht="12.75">
      <c r="A377" s="6" t="s">
        <v>234</v>
      </c>
      <c r="B377" s="121">
        <v>31580</v>
      </c>
      <c r="C377" s="80" t="s">
        <v>699</v>
      </c>
      <c r="D377" s="124"/>
      <c r="E377" s="123">
        <v>43208</v>
      </c>
    </row>
    <row r="378" spans="1:5" ht="12.75">
      <c r="A378" s="6" t="s">
        <v>235</v>
      </c>
      <c r="B378" s="121">
        <v>117810</v>
      </c>
      <c r="C378" s="80" t="s">
        <v>699</v>
      </c>
      <c r="D378" s="125"/>
      <c r="E378" s="123">
        <v>43208</v>
      </c>
    </row>
    <row r="379" spans="1:5" ht="12.75">
      <c r="A379" s="6" t="s">
        <v>236</v>
      </c>
      <c r="B379" s="121">
        <v>60928.07</v>
      </c>
      <c r="C379" s="80" t="s">
        <v>700</v>
      </c>
      <c r="D379" s="122" t="s">
        <v>777</v>
      </c>
      <c r="E379" s="123">
        <v>43208</v>
      </c>
    </row>
    <row r="380" spans="1:5" ht="12.75">
      <c r="A380" s="6" t="s">
        <v>237</v>
      </c>
      <c r="B380" s="121">
        <v>61566.98</v>
      </c>
      <c r="C380" s="80" t="s">
        <v>700</v>
      </c>
      <c r="D380" s="124"/>
      <c r="E380" s="123">
        <v>43208</v>
      </c>
    </row>
    <row r="381" spans="1:5" ht="12.75">
      <c r="A381" s="6" t="s">
        <v>238</v>
      </c>
      <c r="B381" s="121">
        <v>58379.37</v>
      </c>
      <c r="C381" s="80" t="s">
        <v>700</v>
      </c>
      <c r="D381" s="125"/>
      <c r="E381" s="123">
        <v>43208</v>
      </c>
    </row>
    <row r="382" spans="1:5" ht="12.75">
      <c r="A382" s="6" t="s">
        <v>239</v>
      </c>
      <c r="B382" s="121">
        <v>332677.63</v>
      </c>
      <c r="C382" s="80" t="s">
        <v>531</v>
      </c>
      <c r="D382" s="81" t="s">
        <v>775</v>
      </c>
      <c r="E382" s="123">
        <v>43208</v>
      </c>
    </row>
    <row r="383" spans="1:5" ht="12.75">
      <c r="A383" s="6" t="s">
        <v>240</v>
      </c>
      <c r="B383" s="121">
        <v>196839.99</v>
      </c>
      <c r="C383" s="80" t="s">
        <v>701</v>
      </c>
      <c r="D383" s="81" t="s">
        <v>776</v>
      </c>
      <c r="E383" s="123">
        <v>43208</v>
      </c>
    </row>
    <row r="384" spans="1:5" ht="12.75">
      <c r="A384" s="6" t="s">
        <v>241</v>
      </c>
      <c r="B384" s="121">
        <v>87886.26</v>
      </c>
      <c r="C384" s="80" t="s">
        <v>702</v>
      </c>
      <c r="D384" s="81" t="s">
        <v>801</v>
      </c>
      <c r="E384" s="123">
        <v>43208</v>
      </c>
    </row>
    <row r="385" spans="1:5" ht="12.75">
      <c r="A385" s="6" t="s">
        <v>242</v>
      </c>
      <c r="B385" s="121">
        <v>51763.73</v>
      </c>
      <c r="C385" s="80" t="s">
        <v>678</v>
      </c>
      <c r="D385" s="81" t="s">
        <v>768</v>
      </c>
      <c r="E385" s="123">
        <v>43208</v>
      </c>
    </row>
    <row r="386" spans="1:5" ht="12.75">
      <c r="A386" s="6" t="s">
        <v>243</v>
      </c>
      <c r="B386" s="121">
        <v>208039.98</v>
      </c>
      <c r="C386" s="80" t="s">
        <v>703</v>
      </c>
      <c r="D386" s="81" t="s">
        <v>794</v>
      </c>
      <c r="E386" s="123">
        <v>43208</v>
      </c>
    </row>
    <row r="387" spans="1:5" ht="12.75">
      <c r="A387" s="6" t="s">
        <v>244</v>
      </c>
      <c r="B387" s="121">
        <v>289666.08</v>
      </c>
      <c r="C387" s="80" t="s">
        <v>704</v>
      </c>
      <c r="D387" s="122" t="s">
        <v>770</v>
      </c>
      <c r="E387" s="123">
        <v>43208</v>
      </c>
    </row>
    <row r="388" spans="1:5" ht="12.75">
      <c r="A388" s="6" t="s">
        <v>245</v>
      </c>
      <c r="B388" s="121">
        <v>1349993.02</v>
      </c>
      <c r="C388" s="80" t="s">
        <v>705</v>
      </c>
      <c r="D388" s="125"/>
      <c r="E388" s="123">
        <v>43208</v>
      </c>
    </row>
    <row r="389" spans="1:5" ht="25.5" customHeight="1">
      <c r="A389" s="6" t="s">
        <v>246</v>
      </c>
      <c r="B389" s="127">
        <v>1664950</v>
      </c>
      <c r="C389" s="120" t="s">
        <v>18</v>
      </c>
      <c r="D389" s="128" t="s">
        <v>811</v>
      </c>
      <c r="E389" s="123">
        <v>43209</v>
      </c>
    </row>
    <row r="390" spans="1:5" ht="25.5" customHeight="1">
      <c r="A390" s="6" t="s">
        <v>247</v>
      </c>
      <c r="B390" s="127">
        <v>179000</v>
      </c>
      <c r="C390" s="120" t="s">
        <v>18</v>
      </c>
      <c r="D390" s="128" t="s">
        <v>812</v>
      </c>
      <c r="E390" s="123">
        <v>43209</v>
      </c>
    </row>
    <row r="391" spans="1:5" ht="25.5" customHeight="1">
      <c r="A391" s="6" t="s">
        <v>248</v>
      </c>
      <c r="B391" s="127">
        <v>17481.12</v>
      </c>
      <c r="C391" s="120" t="s">
        <v>18</v>
      </c>
      <c r="D391" s="128" t="s">
        <v>813</v>
      </c>
      <c r="E391" s="123">
        <v>43209</v>
      </c>
    </row>
    <row r="392" spans="1:5" ht="16.5" customHeight="1">
      <c r="A392" s="6" t="s">
        <v>249</v>
      </c>
      <c r="B392" s="127">
        <v>460.84</v>
      </c>
      <c r="C392" s="120" t="s">
        <v>326</v>
      </c>
      <c r="D392" s="129" t="s">
        <v>765</v>
      </c>
      <c r="E392" s="123">
        <v>43210</v>
      </c>
    </row>
    <row r="393" spans="1:5" ht="27" customHeight="1">
      <c r="A393" s="6" t="s">
        <v>250</v>
      </c>
      <c r="B393" s="127">
        <v>50000000</v>
      </c>
      <c r="C393" s="120" t="s">
        <v>706</v>
      </c>
      <c r="D393" s="128" t="s">
        <v>814</v>
      </c>
      <c r="E393" s="123">
        <v>43213</v>
      </c>
    </row>
    <row r="394" spans="1:5" ht="27" customHeight="1">
      <c r="A394" s="6" t="s">
        <v>251</v>
      </c>
      <c r="B394" s="127">
        <v>2500000</v>
      </c>
      <c r="C394" s="120" t="s">
        <v>706</v>
      </c>
      <c r="D394" s="128" t="s">
        <v>815</v>
      </c>
      <c r="E394" s="123">
        <v>43213</v>
      </c>
    </row>
    <row r="395" spans="1:5" ht="12.75">
      <c r="A395" s="6" t="s">
        <v>252</v>
      </c>
      <c r="B395" s="121">
        <v>485301.42</v>
      </c>
      <c r="C395" s="80" t="s">
        <v>707</v>
      </c>
      <c r="D395" s="81" t="s">
        <v>799</v>
      </c>
      <c r="E395" s="123">
        <v>43216</v>
      </c>
    </row>
    <row r="396" spans="1:5" ht="12.75">
      <c r="A396" s="6" t="s">
        <v>253</v>
      </c>
      <c r="B396" s="121">
        <v>383145.3</v>
      </c>
      <c r="C396" s="80" t="s">
        <v>708</v>
      </c>
      <c r="D396" s="81" t="s">
        <v>803</v>
      </c>
      <c r="E396" s="123">
        <v>43216</v>
      </c>
    </row>
    <row r="397" spans="1:5" ht="12.75">
      <c r="A397" s="6" t="s">
        <v>254</v>
      </c>
      <c r="B397" s="121">
        <v>141870.85</v>
      </c>
      <c r="C397" s="80" t="s">
        <v>709</v>
      </c>
      <c r="D397" s="81" t="s">
        <v>772</v>
      </c>
      <c r="E397" s="123">
        <v>43216</v>
      </c>
    </row>
    <row r="398" spans="1:5" ht="12.75">
      <c r="A398" s="6" t="s">
        <v>255</v>
      </c>
      <c r="B398" s="121">
        <v>216173.44</v>
      </c>
      <c r="C398" s="80" t="s">
        <v>710</v>
      </c>
      <c r="D398" s="81" t="s">
        <v>778</v>
      </c>
      <c r="E398" s="123">
        <v>43216</v>
      </c>
    </row>
    <row r="399" spans="1:5" ht="12.75">
      <c r="A399" s="6" t="s">
        <v>256</v>
      </c>
      <c r="B399" s="121">
        <v>269038.72</v>
      </c>
      <c r="C399" s="80" t="s">
        <v>711</v>
      </c>
      <c r="D399" s="122" t="s">
        <v>783</v>
      </c>
      <c r="E399" s="123">
        <v>43216</v>
      </c>
    </row>
    <row r="400" spans="1:5" ht="12.75">
      <c r="A400" s="6" t="s">
        <v>257</v>
      </c>
      <c r="B400" s="121">
        <v>74491.86</v>
      </c>
      <c r="C400" s="80" t="s">
        <v>712</v>
      </c>
      <c r="D400" s="125"/>
      <c r="E400" s="123">
        <v>43216</v>
      </c>
    </row>
    <row r="401" spans="1:5" ht="12.75">
      <c r="A401" s="6" t="s">
        <v>258</v>
      </c>
      <c r="B401" s="121">
        <v>92621.27</v>
      </c>
      <c r="C401" s="120" t="s">
        <v>713</v>
      </c>
      <c r="D401" s="122" t="s">
        <v>798</v>
      </c>
      <c r="E401" s="123">
        <v>43216</v>
      </c>
    </row>
    <row r="402" spans="1:5" ht="12.75">
      <c r="A402" s="6" t="s">
        <v>259</v>
      </c>
      <c r="B402" s="121">
        <v>14637</v>
      </c>
      <c r="C402" s="120" t="s">
        <v>713</v>
      </c>
      <c r="D402" s="125"/>
      <c r="E402" s="123">
        <v>43216</v>
      </c>
    </row>
    <row r="403" spans="1:5" ht="12.75">
      <c r="A403" s="6" t="s">
        <v>260</v>
      </c>
      <c r="B403" s="121">
        <v>228422.82</v>
      </c>
      <c r="C403" s="80" t="s">
        <v>580</v>
      </c>
      <c r="D403" s="81" t="s">
        <v>769</v>
      </c>
      <c r="E403" s="123">
        <v>43216</v>
      </c>
    </row>
    <row r="404" spans="1:5" ht="12.75">
      <c r="A404" s="6" t="s">
        <v>261</v>
      </c>
      <c r="B404" s="121">
        <v>97135.55</v>
      </c>
      <c r="C404" s="80" t="s">
        <v>714</v>
      </c>
      <c r="D404" s="81" t="s">
        <v>773</v>
      </c>
      <c r="E404" s="123">
        <v>43216</v>
      </c>
    </row>
    <row r="405" spans="1:5" ht="12.75">
      <c r="A405" s="6" t="s">
        <v>262</v>
      </c>
      <c r="B405" s="121">
        <v>703279.03</v>
      </c>
      <c r="C405" s="80" t="s">
        <v>715</v>
      </c>
      <c r="D405" s="81" t="s">
        <v>795</v>
      </c>
      <c r="E405" s="123">
        <v>43216</v>
      </c>
    </row>
    <row r="406" spans="1:5" ht="12.75">
      <c r="A406" s="6" t="s">
        <v>263</v>
      </c>
      <c r="B406" s="121">
        <v>156206.42</v>
      </c>
      <c r="C406" s="80" t="s">
        <v>716</v>
      </c>
      <c r="D406" s="122" t="s">
        <v>806</v>
      </c>
      <c r="E406" s="123">
        <v>43216</v>
      </c>
    </row>
    <row r="407" spans="1:5" ht="12.75">
      <c r="A407" s="6" t="s">
        <v>264</v>
      </c>
      <c r="B407" s="121">
        <v>258204.29</v>
      </c>
      <c r="C407" s="80" t="s">
        <v>716</v>
      </c>
      <c r="D407" s="125"/>
      <c r="E407" s="123">
        <v>43216</v>
      </c>
    </row>
    <row r="408" spans="1:5" ht="12.75">
      <c r="A408" s="6" t="s">
        <v>265</v>
      </c>
      <c r="B408" s="121">
        <v>71092.93</v>
      </c>
      <c r="C408" s="80" t="s">
        <v>717</v>
      </c>
      <c r="D408" s="122" t="s">
        <v>770</v>
      </c>
      <c r="E408" s="123">
        <v>43216</v>
      </c>
    </row>
    <row r="409" spans="1:5" ht="12.75">
      <c r="A409" s="6" t="s">
        <v>266</v>
      </c>
      <c r="B409" s="121">
        <v>96660.71</v>
      </c>
      <c r="C409" s="80" t="s">
        <v>717</v>
      </c>
      <c r="D409" s="125"/>
      <c r="E409" s="123">
        <v>43216</v>
      </c>
    </row>
    <row r="410" spans="1:5" ht="12.75">
      <c r="A410" s="6" t="s">
        <v>267</v>
      </c>
      <c r="B410" s="121">
        <v>72506</v>
      </c>
      <c r="C410" s="80" t="s">
        <v>718</v>
      </c>
      <c r="D410" s="122" t="s">
        <v>774</v>
      </c>
      <c r="E410" s="123">
        <v>43216</v>
      </c>
    </row>
    <row r="411" spans="1:5" ht="12.75">
      <c r="A411" s="6" t="s">
        <v>268</v>
      </c>
      <c r="B411" s="121">
        <v>203503.26</v>
      </c>
      <c r="C411" s="80" t="s">
        <v>719</v>
      </c>
      <c r="D411" s="125"/>
      <c r="E411" s="123">
        <v>43216</v>
      </c>
    </row>
    <row r="412" spans="1:5" ht="12.75">
      <c r="A412" s="6" t="s">
        <v>269</v>
      </c>
      <c r="B412" s="121">
        <v>1539350.97</v>
      </c>
      <c r="C412" s="80" t="s">
        <v>720</v>
      </c>
      <c r="D412" s="122" t="s">
        <v>785</v>
      </c>
      <c r="E412" s="123">
        <v>43216</v>
      </c>
    </row>
    <row r="413" spans="1:5" ht="12.75">
      <c r="A413" s="6" t="s">
        <v>270</v>
      </c>
      <c r="B413" s="121">
        <v>1243670.43</v>
      </c>
      <c r="C413" s="80" t="s">
        <v>721</v>
      </c>
      <c r="D413" s="125"/>
      <c r="E413" s="123">
        <v>43216</v>
      </c>
    </row>
    <row r="414" spans="1:5" ht="12.75">
      <c r="A414" s="6" t="s">
        <v>271</v>
      </c>
      <c r="B414" s="121">
        <v>290801.41</v>
      </c>
      <c r="C414" s="80" t="s">
        <v>722</v>
      </c>
      <c r="D414" s="81" t="s">
        <v>771</v>
      </c>
      <c r="E414" s="123">
        <v>43216</v>
      </c>
    </row>
    <row r="415" spans="1:5" ht="12.75">
      <c r="A415" s="6" t="s">
        <v>272</v>
      </c>
      <c r="B415" s="121">
        <v>1147294.32</v>
      </c>
      <c r="C415" s="80" t="s">
        <v>723</v>
      </c>
      <c r="D415" s="81" t="s">
        <v>794</v>
      </c>
      <c r="E415" s="123">
        <v>43216</v>
      </c>
    </row>
    <row r="416" spans="1:5" ht="12.75">
      <c r="A416" s="6" t="s">
        <v>273</v>
      </c>
      <c r="B416" s="121">
        <v>212373.02</v>
      </c>
      <c r="C416" s="80" t="s">
        <v>724</v>
      </c>
      <c r="D416" s="81" t="s">
        <v>775</v>
      </c>
      <c r="E416" s="123">
        <v>43216</v>
      </c>
    </row>
    <row r="417" spans="1:5" ht="12.75">
      <c r="A417" s="6" t="s">
        <v>274</v>
      </c>
      <c r="B417" s="121">
        <v>45834.81</v>
      </c>
      <c r="C417" s="80" t="s">
        <v>725</v>
      </c>
      <c r="D417" s="81" t="s">
        <v>782</v>
      </c>
      <c r="E417" s="123">
        <v>43216</v>
      </c>
    </row>
    <row r="418" spans="1:5" ht="12.75">
      <c r="A418" s="6" t="s">
        <v>275</v>
      </c>
      <c r="B418" s="121">
        <v>940957.87</v>
      </c>
      <c r="C418" s="80" t="s">
        <v>726</v>
      </c>
      <c r="D418" s="81" t="s">
        <v>802</v>
      </c>
      <c r="E418" s="123">
        <v>43216</v>
      </c>
    </row>
    <row r="419" spans="1:5" ht="12.75">
      <c r="A419" s="6" t="s">
        <v>276</v>
      </c>
      <c r="B419" s="121">
        <v>379372.06</v>
      </c>
      <c r="C419" s="80" t="s">
        <v>727</v>
      </c>
      <c r="D419" s="81" t="s">
        <v>788</v>
      </c>
      <c r="E419" s="123">
        <v>43216</v>
      </c>
    </row>
    <row r="420" spans="1:5" ht="12.75">
      <c r="A420" s="6" t="s">
        <v>277</v>
      </c>
      <c r="B420" s="121">
        <v>198621.71</v>
      </c>
      <c r="C420" s="80" t="s">
        <v>611</v>
      </c>
      <c r="D420" s="81" t="s">
        <v>786</v>
      </c>
      <c r="E420" s="123">
        <v>43216</v>
      </c>
    </row>
    <row r="421" spans="1:5" ht="12.75">
      <c r="A421" s="6" t="s">
        <v>278</v>
      </c>
      <c r="B421" s="121">
        <v>154700</v>
      </c>
      <c r="C421" s="80" t="s">
        <v>728</v>
      </c>
      <c r="D421" s="81" t="s">
        <v>776</v>
      </c>
      <c r="E421" s="123">
        <v>43216</v>
      </c>
    </row>
    <row r="422" spans="1:5" ht="12.75">
      <c r="A422" s="6" t="s">
        <v>279</v>
      </c>
      <c r="B422" s="121">
        <v>15589</v>
      </c>
      <c r="C422" s="80" t="s">
        <v>729</v>
      </c>
      <c r="D422" s="81" t="s">
        <v>777</v>
      </c>
      <c r="E422" s="123">
        <v>43216</v>
      </c>
    </row>
    <row r="423" spans="1:5" ht="12.75">
      <c r="A423" s="6" t="s">
        <v>280</v>
      </c>
      <c r="B423" s="121">
        <v>22610</v>
      </c>
      <c r="C423" s="80" t="s">
        <v>730</v>
      </c>
      <c r="D423" s="122" t="s">
        <v>768</v>
      </c>
      <c r="E423" s="123">
        <v>43216</v>
      </c>
    </row>
    <row r="424" spans="1:5" ht="12.75">
      <c r="A424" s="6" t="s">
        <v>281</v>
      </c>
      <c r="B424" s="121">
        <v>18385.5</v>
      </c>
      <c r="C424" s="80" t="s">
        <v>730</v>
      </c>
      <c r="D424" s="124"/>
      <c r="E424" s="123">
        <v>43216</v>
      </c>
    </row>
    <row r="425" spans="1:5" ht="12.75">
      <c r="A425" s="6" t="s">
        <v>282</v>
      </c>
      <c r="B425" s="121">
        <v>53550</v>
      </c>
      <c r="C425" s="80" t="s">
        <v>731</v>
      </c>
      <c r="D425" s="125"/>
      <c r="E425" s="123">
        <v>43216</v>
      </c>
    </row>
    <row r="426" spans="1:5" ht="12.75">
      <c r="A426" s="6" t="s">
        <v>283</v>
      </c>
      <c r="B426" s="121">
        <v>147355.03</v>
      </c>
      <c r="C426" s="80" t="s">
        <v>732</v>
      </c>
      <c r="D426" s="122" t="s">
        <v>773</v>
      </c>
      <c r="E426" s="123">
        <v>43216</v>
      </c>
    </row>
    <row r="427" spans="1:5" ht="12.75">
      <c r="A427" s="6" t="s">
        <v>284</v>
      </c>
      <c r="B427" s="121">
        <v>184453.3</v>
      </c>
      <c r="C427" s="80" t="s">
        <v>733</v>
      </c>
      <c r="D427" s="124"/>
      <c r="E427" s="123">
        <v>43216</v>
      </c>
    </row>
    <row r="428" spans="1:5" ht="12.75">
      <c r="A428" s="6" t="s">
        <v>285</v>
      </c>
      <c r="B428" s="121">
        <v>359827.86</v>
      </c>
      <c r="C428" s="80" t="s">
        <v>734</v>
      </c>
      <c r="D428" s="124"/>
      <c r="E428" s="123">
        <v>43216</v>
      </c>
    </row>
    <row r="429" spans="1:5" ht="12.75">
      <c r="A429" s="6" t="s">
        <v>286</v>
      </c>
      <c r="B429" s="121">
        <v>53528.71</v>
      </c>
      <c r="C429" s="80" t="s">
        <v>714</v>
      </c>
      <c r="D429" s="125"/>
      <c r="E429" s="123">
        <v>43216</v>
      </c>
    </row>
    <row r="430" spans="1:5" ht="12.75">
      <c r="A430" s="6" t="s">
        <v>287</v>
      </c>
      <c r="B430" s="121">
        <v>309180.43</v>
      </c>
      <c r="C430" s="80" t="s">
        <v>735</v>
      </c>
      <c r="D430" s="81" t="s">
        <v>782</v>
      </c>
      <c r="E430" s="123">
        <v>43216</v>
      </c>
    </row>
    <row r="431" spans="1:5" ht="12.75">
      <c r="A431" s="6" t="s">
        <v>288</v>
      </c>
      <c r="B431" s="121">
        <v>65318.43</v>
      </c>
      <c r="C431" s="80" t="s">
        <v>736</v>
      </c>
      <c r="D431" s="81" t="s">
        <v>769</v>
      </c>
      <c r="E431" s="123">
        <v>43216</v>
      </c>
    </row>
    <row r="432" spans="1:5" ht="12.75">
      <c r="A432" s="6" t="s">
        <v>289</v>
      </c>
      <c r="B432" s="121">
        <v>175191.85</v>
      </c>
      <c r="C432" s="80" t="s">
        <v>737</v>
      </c>
      <c r="D432" s="81" t="s">
        <v>774</v>
      </c>
      <c r="E432" s="123">
        <v>43216</v>
      </c>
    </row>
    <row r="433" spans="1:5" ht="12.75">
      <c r="A433" s="6" t="s">
        <v>290</v>
      </c>
      <c r="B433" s="121">
        <v>3004337.59</v>
      </c>
      <c r="C433" s="80" t="s">
        <v>738</v>
      </c>
      <c r="D433" s="81" t="s">
        <v>770</v>
      </c>
      <c r="E433" s="123">
        <v>43216</v>
      </c>
    </row>
    <row r="434" spans="1:5" ht="12.75">
      <c r="A434" s="6" t="s">
        <v>291</v>
      </c>
      <c r="B434" s="121">
        <v>475278.06</v>
      </c>
      <c r="C434" s="80" t="s">
        <v>739</v>
      </c>
      <c r="D434" s="122" t="s">
        <v>778</v>
      </c>
      <c r="E434" s="123">
        <v>43216</v>
      </c>
    </row>
    <row r="435" spans="1:5" ht="12.75">
      <c r="A435" s="6" t="s">
        <v>292</v>
      </c>
      <c r="B435" s="121">
        <v>134777.04</v>
      </c>
      <c r="C435" s="80" t="s">
        <v>740</v>
      </c>
      <c r="D435" s="125"/>
      <c r="E435" s="123">
        <v>43216</v>
      </c>
    </row>
    <row r="436" spans="1:5" ht="12.75">
      <c r="A436" s="6" t="s">
        <v>293</v>
      </c>
      <c r="B436" s="121">
        <v>151620.68</v>
      </c>
      <c r="C436" s="80" t="s">
        <v>741</v>
      </c>
      <c r="D436" s="81" t="s">
        <v>793</v>
      </c>
      <c r="E436" s="123">
        <v>43216</v>
      </c>
    </row>
    <row r="437" spans="1:5" ht="12.75">
      <c r="A437" s="6" t="s">
        <v>294</v>
      </c>
      <c r="B437" s="121">
        <v>112110.32</v>
      </c>
      <c r="C437" s="80" t="s">
        <v>530</v>
      </c>
      <c r="D437" s="81" t="s">
        <v>796</v>
      </c>
      <c r="E437" s="123">
        <v>43216</v>
      </c>
    </row>
    <row r="438" spans="1:5" ht="12.75">
      <c r="A438" s="6" t="s">
        <v>295</v>
      </c>
      <c r="B438" s="121">
        <v>359788.07</v>
      </c>
      <c r="C438" s="80" t="s">
        <v>742</v>
      </c>
      <c r="D438" s="81" t="s">
        <v>772</v>
      </c>
      <c r="E438" s="123">
        <v>43216</v>
      </c>
    </row>
    <row r="439" spans="1:5" ht="12.75">
      <c r="A439" s="6" t="s">
        <v>296</v>
      </c>
      <c r="B439" s="121">
        <v>53647.82</v>
      </c>
      <c r="C439" s="80" t="s">
        <v>743</v>
      </c>
      <c r="D439" s="81" t="s">
        <v>779</v>
      </c>
      <c r="E439" s="123">
        <v>43216</v>
      </c>
    </row>
    <row r="440" spans="1:5" ht="12.75">
      <c r="A440" s="6" t="s">
        <v>297</v>
      </c>
      <c r="B440" s="121">
        <v>171868.67</v>
      </c>
      <c r="C440" s="80" t="s">
        <v>562</v>
      </c>
      <c r="D440" s="122" t="s">
        <v>780</v>
      </c>
      <c r="E440" s="123">
        <v>43216</v>
      </c>
    </row>
    <row r="441" spans="1:5" ht="12.75">
      <c r="A441" s="6" t="s">
        <v>298</v>
      </c>
      <c r="B441" s="121">
        <v>372453.6</v>
      </c>
      <c r="C441" s="80" t="s">
        <v>744</v>
      </c>
      <c r="D441" s="125"/>
      <c r="E441" s="123">
        <v>43216</v>
      </c>
    </row>
    <row r="442" spans="1:5" ht="12.75">
      <c r="A442" s="6" t="s">
        <v>299</v>
      </c>
      <c r="B442" s="121">
        <v>147738.5</v>
      </c>
      <c r="C442" s="80" t="s">
        <v>745</v>
      </c>
      <c r="D442" s="122" t="s">
        <v>778</v>
      </c>
      <c r="E442" s="123">
        <v>43216</v>
      </c>
    </row>
    <row r="443" spans="1:5" ht="12.75">
      <c r="A443" s="6" t="s">
        <v>300</v>
      </c>
      <c r="B443" s="121">
        <v>27370</v>
      </c>
      <c r="C443" s="80" t="s">
        <v>745</v>
      </c>
      <c r="D443" s="124"/>
      <c r="E443" s="123">
        <v>43216</v>
      </c>
    </row>
    <row r="444" spans="1:5" ht="12.75">
      <c r="A444" s="6" t="s">
        <v>301</v>
      </c>
      <c r="B444" s="121">
        <v>14280</v>
      </c>
      <c r="C444" s="80" t="s">
        <v>745</v>
      </c>
      <c r="D444" s="125"/>
      <c r="E444" s="123">
        <v>43216</v>
      </c>
    </row>
    <row r="445" spans="1:5" ht="12.75">
      <c r="A445" s="6" t="s">
        <v>302</v>
      </c>
      <c r="B445" s="121">
        <v>66795.5</v>
      </c>
      <c r="C445" s="80" t="s">
        <v>746</v>
      </c>
      <c r="D445" s="122" t="s">
        <v>799</v>
      </c>
      <c r="E445" s="123">
        <v>43216</v>
      </c>
    </row>
    <row r="446" spans="1:5" ht="12.75">
      <c r="A446" s="6" t="s">
        <v>303</v>
      </c>
      <c r="B446" s="121">
        <v>100540.73</v>
      </c>
      <c r="C446" s="80" t="s">
        <v>747</v>
      </c>
      <c r="D446" s="124"/>
      <c r="E446" s="123">
        <v>43216</v>
      </c>
    </row>
    <row r="447" spans="1:5" ht="12.75" customHeight="1">
      <c r="A447" s="6" t="s">
        <v>304</v>
      </c>
      <c r="B447" s="121">
        <v>913594.86</v>
      </c>
      <c r="C447" s="80" t="s">
        <v>748</v>
      </c>
      <c r="D447" s="125"/>
      <c r="E447" s="123">
        <v>43216</v>
      </c>
    </row>
    <row r="448" spans="1:5" ht="12.75" customHeight="1">
      <c r="A448" s="6" t="s">
        <v>305</v>
      </c>
      <c r="B448" s="121">
        <v>19281.06</v>
      </c>
      <c r="C448" s="80" t="s">
        <v>749</v>
      </c>
      <c r="D448" s="81" t="s">
        <v>788</v>
      </c>
      <c r="E448" s="123">
        <v>43216</v>
      </c>
    </row>
    <row r="449" spans="1:5" ht="12.75" customHeight="1">
      <c r="A449" s="6" t="s">
        <v>306</v>
      </c>
      <c r="B449" s="121">
        <v>128628.05</v>
      </c>
      <c r="C449" s="80" t="s">
        <v>750</v>
      </c>
      <c r="D449" s="81" t="s">
        <v>771</v>
      </c>
      <c r="E449" s="123">
        <v>43216</v>
      </c>
    </row>
    <row r="450" spans="1:5" ht="12.75">
      <c r="A450" s="6" t="s">
        <v>307</v>
      </c>
      <c r="B450" s="121">
        <v>256805.38</v>
      </c>
      <c r="C450" s="80" t="s">
        <v>751</v>
      </c>
      <c r="D450" s="81" t="s">
        <v>800</v>
      </c>
      <c r="E450" s="123">
        <v>43216</v>
      </c>
    </row>
    <row r="451" spans="1:5" ht="12.75">
      <c r="A451" s="6" t="s">
        <v>308</v>
      </c>
      <c r="B451" s="121">
        <v>577209.77</v>
      </c>
      <c r="C451" s="80" t="s">
        <v>752</v>
      </c>
      <c r="D451" s="81" t="s">
        <v>780</v>
      </c>
      <c r="E451" s="123">
        <v>43216</v>
      </c>
    </row>
    <row r="452" spans="1:5" ht="12.75">
      <c r="A452" s="6" t="s">
        <v>309</v>
      </c>
      <c r="B452" s="121">
        <v>211039.11</v>
      </c>
      <c r="C452" s="80" t="s">
        <v>753</v>
      </c>
      <c r="D452" s="81" t="s">
        <v>783</v>
      </c>
      <c r="E452" s="123">
        <v>43216</v>
      </c>
    </row>
    <row r="453" spans="1:5" ht="12.75">
      <c r="A453" s="6" t="s">
        <v>310</v>
      </c>
      <c r="B453" s="121">
        <v>125367.61</v>
      </c>
      <c r="C453" s="80" t="s">
        <v>754</v>
      </c>
      <c r="D453" s="81" t="s">
        <v>776</v>
      </c>
      <c r="E453" s="123">
        <v>43216</v>
      </c>
    </row>
    <row r="454" spans="1:5" ht="12.75">
      <c r="A454" s="6" t="s">
        <v>311</v>
      </c>
      <c r="B454" s="121">
        <v>85485.2</v>
      </c>
      <c r="C454" s="80" t="s">
        <v>755</v>
      </c>
      <c r="D454" s="122" t="s">
        <v>772</v>
      </c>
      <c r="E454" s="123">
        <v>43216</v>
      </c>
    </row>
    <row r="455" spans="1:5" ht="12.75">
      <c r="A455" s="6" t="s">
        <v>312</v>
      </c>
      <c r="B455" s="121">
        <v>102221</v>
      </c>
      <c r="C455" s="80" t="s">
        <v>756</v>
      </c>
      <c r="D455" s="124"/>
      <c r="E455" s="123">
        <v>43216</v>
      </c>
    </row>
    <row r="456" spans="1:5" ht="12.75">
      <c r="A456" s="6" t="s">
        <v>313</v>
      </c>
      <c r="B456" s="121">
        <v>24395</v>
      </c>
      <c r="C456" s="80" t="s">
        <v>757</v>
      </c>
      <c r="D456" s="125"/>
      <c r="E456" s="123">
        <v>43216</v>
      </c>
    </row>
    <row r="457" spans="1:5" ht="12.75">
      <c r="A457" s="6" t="s">
        <v>314</v>
      </c>
      <c r="B457" s="121">
        <v>15589</v>
      </c>
      <c r="C457" s="80" t="s">
        <v>758</v>
      </c>
      <c r="D457" s="81" t="s">
        <v>775</v>
      </c>
      <c r="E457" s="123">
        <v>43216</v>
      </c>
    </row>
    <row r="458" spans="1:5" ht="12.75">
      <c r="A458" s="6" t="s">
        <v>315</v>
      </c>
      <c r="B458" s="121">
        <v>268721.09</v>
      </c>
      <c r="C458" s="80" t="s">
        <v>759</v>
      </c>
      <c r="D458" s="81" t="s">
        <v>776</v>
      </c>
      <c r="E458" s="123">
        <v>43216</v>
      </c>
    </row>
    <row r="459" spans="1:5" ht="12.75">
      <c r="A459" s="6" t="s">
        <v>316</v>
      </c>
      <c r="B459" s="121">
        <v>242370.66</v>
      </c>
      <c r="C459" s="80" t="s">
        <v>760</v>
      </c>
      <c r="D459" s="81" t="s">
        <v>778</v>
      </c>
      <c r="E459" s="123">
        <v>43216</v>
      </c>
    </row>
    <row r="460" spans="1:5" ht="12.75">
      <c r="A460" s="6" t="s">
        <v>317</v>
      </c>
      <c r="B460" s="121">
        <v>11900</v>
      </c>
      <c r="C460" s="80" t="s">
        <v>761</v>
      </c>
      <c r="D460" s="52" t="s">
        <v>766</v>
      </c>
      <c r="E460" s="123">
        <v>43216</v>
      </c>
    </row>
    <row r="461" spans="1:5" ht="12.75">
      <c r="A461" s="6" t="s">
        <v>318</v>
      </c>
      <c r="B461" s="121">
        <v>1348316.48</v>
      </c>
      <c r="C461" s="80" t="s">
        <v>762</v>
      </c>
      <c r="D461" s="126"/>
      <c r="E461" s="123">
        <v>43216</v>
      </c>
    </row>
    <row r="462" spans="1:5" ht="12.75">
      <c r="A462" s="6" t="s">
        <v>319</v>
      </c>
      <c r="B462" s="121">
        <v>16442</v>
      </c>
      <c r="C462" s="80" t="s">
        <v>763</v>
      </c>
      <c r="D462" s="122" t="s">
        <v>801</v>
      </c>
      <c r="E462" s="123">
        <v>43216</v>
      </c>
    </row>
    <row r="463" spans="1:5" ht="12.75">
      <c r="A463" s="6" t="s">
        <v>320</v>
      </c>
      <c r="B463" s="121">
        <v>18000</v>
      </c>
      <c r="C463" s="80" t="s">
        <v>763</v>
      </c>
      <c r="D463" s="125"/>
      <c r="E463" s="123">
        <v>43216</v>
      </c>
    </row>
    <row r="464" spans="1:5" ht="12.75">
      <c r="A464" s="6" t="s">
        <v>321</v>
      </c>
      <c r="B464" s="121">
        <v>243745.74</v>
      </c>
      <c r="C464" s="80" t="s">
        <v>764</v>
      </c>
      <c r="D464" s="122" t="s">
        <v>784</v>
      </c>
      <c r="E464" s="123">
        <v>43216</v>
      </c>
    </row>
    <row r="465" spans="1:5" ht="12.75" customHeight="1">
      <c r="A465" s="6" t="s">
        <v>322</v>
      </c>
      <c r="B465" s="121">
        <v>104471.9</v>
      </c>
      <c r="C465" s="80" t="s">
        <v>764</v>
      </c>
      <c r="D465" s="125"/>
      <c r="E465" s="123">
        <v>43216</v>
      </c>
    </row>
    <row r="466" spans="1:5" ht="24" customHeight="1">
      <c r="A466" s="6" t="s">
        <v>323</v>
      </c>
      <c r="B466" s="127">
        <v>978000</v>
      </c>
      <c r="C466" s="120" t="s">
        <v>18</v>
      </c>
      <c r="D466" s="128" t="s">
        <v>807</v>
      </c>
      <c r="E466" s="129">
        <v>43217</v>
      </c>
    </row>
    <row r="467" spans="1:5" ht="24.75" customHeight="1">
      <c r="A467" s="6" t="s">
        <v>324</v>
      </c>
      <c r="B467" s="127">
        <v>4334000</v>
      </c>
      <c r="C467" s="120" t="s">
        <v>18</v>
      </c>
      <c r="D467" s="128" t="s">
        <v>808</v>
      </c>
      <c r="E467" s="129">
        <v>43217</v>
      </c>
    </row>
    <row r="468" spans="1:5" ht="24" customHeight="1">
      <c r="A468" s="6" t="s">
        <v>325</v>
      </c>
      <c r="B468" s="127">
        <v>119000</v>
      </c>
      <c r="C468" s="120" t="s">
        <v>18</v>
      </c>
      <c r="D468" s="128" t="s">
        <v>809</v>
      </c>
      <c r="E468" s="129">
        <v>43217</v>
      </c>
    </row>
  </sheetData>
  <sheetProtection/>
  <mergeCells count="71">
    <mergeCell ref="D410:D411"/>
    <mergeCell ref="D423:D425"/>
    <mergeCell ref="D426:D429"/>
    <mergeCell ref="D434:D435"/>
    <mergeCell ref="D440:D441"/>
    <mergeCell ref="D442:D444"/>
    <mergeCell ref="D379:D381"/>
    <mergeCell ref="D387:D388"/>
    <mergeCell ref="D399:D400"/>
    <mergeCell ref="D401:D402"/>
    <mergeCell ref="D406:D407"/>
    <mergeCell ref="D408:D409"/>
    <mergeCell ref="D359:D360"/>
    <mergeCell ref="D365:D366"/>
    <mergeCell ref="D367:D368"/>
    <mergeCell ref="D369:D370"/>
    <mergeCell ref="D372:D373"/>
    <mergeCell ref="D375:D378"/>
    <mergeCell ref="D290:D291"/>
    <mergeCell ref="D297:D298"/>
    <mergeCell ref="D299:D300"/>
    <mergeCell ref="D302:D304"/>
    <mergeCell ref="D308:D313"/>
    <mergeCell ref="D314:D317"/>
    <mergeCell ref="D218:D221"/>
    <mergeCell ref="D224:D226"/>
    <mergeCell ref="D227:D231"/>
    <mergeCell ref="D244:D245"/>
    <mergeCell ref="D246:D247"/>
    <mergeCell ref="D249:D252"/>
    <mergeCell ref="D164:D168"/>
    <mergeCell ref="D177:D178"/>
    <mergeCell ref="D179:D180"/>
    <mergeCell ref="D181:D182"/>
    <mergeCell ref="D185:D186"/>
    <mergeCell ref="D187:D189"/>
    <mergeCell ref="A132:D132"/>
    <mergeCell ref="A139:D139"/>
    <mergeCell ref="A1:D1"/>
    <mergeCell ref="A3:D3"/>
    <mergeCell ref="A4:D4"/>
    <mergeCell ref="A6:D6"/>
    <mergeCell ref="A13:D13"/>
    <mergeCell ref="A84:D84"/>
    <mergeCell ref="D141:D154"/>
    <mergeCell ref="D158:D162"/>
    <mergeCell ref="D412:D413"/>
    <mergeCell ref="D193:D196"/>
    <mergeCell ref="D190:D192"/>
    <mergeCell ref="D201:D202"/>
    <mergeCell ref="D203:D204"/>
    <mergeCell ref="D205:D207"/>
    <mergeCell ref="D208:D210"/>
    <mergeCell ref="D267:D270"/>
    <mergeCell ref="D254:D256"/>
    <mergeCell ref="D257:D260"/>
    <mergeCell ref="D272:D273"/>
    <mergeCell ref="D282:D283"/>
    <mergeCell ref="D284:D285"/>
    <mergeCell ref="D286:D287"/>
    <mergeCell ref="D318:D320"/>
    <mergeCell ref="D328:D329"/>
    <mergeCell ref="D330:D331"/>
    <mergeCell ref="D333:D334"/>
    <mergeCell ref="D343:D344"/>
    <mergeCell ref="D349:D350"/>
    <mergeCell ref="D353:D354"/>
    <mergeCell ref="D445:D447"/>
    <mergeCell ref="D454:D456"/>
    <mergeCell ref="D462:D463"/>
    <mergeCell ref="D464:D465"/>
  </mergeCells>
  <printOptions/>
  <pageMargins left="0.4724409448818898" right="0.11811023622047245" top="0.5905511811023623" bottom="0.3937007874015748" header="0" footer="0"/>
  <pageSetup orientation="portrait" paperSize="9" scale="92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Gabriela Dogaru</cp:lastModifiedBy>
  <cp:lastPrinted>2018-05-07T13:10:12Z</cp:lastPrinted>
  <dcterms:created xsi:type="dcterms:W3CDTF">2012-02-16T09:50:09Z</dcterms:created>
  <dcterms:modified xsi:type="dcterms:W3CDTF">2018-05-07T14:26:58Z</dcterms:modified>
  <cp:category/>
  <cp:version/>
  <cp:contentType/>
  <cp:contentStatus/>
</cp:coreProperties>
</file>