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n Dumitrascu\Desktop\DATE DESCHISE\2024\2024 decembrie\Postare site ianuarie\Date statistice CNAS trim III 2024\"/>
    </mc:Choice>
  </mc:AlternateContent>
  <bookViews>
    <workbookView xWindow="480" yWindow="105" windowWidth="27795" windowHeight="12600"/>
  </bookViews>
  <sheets>
    <sheet name="trim III 2024" sheetId="1" r:id="rId1"/>
  </sheets>
  <definedNames>
    <definedName name="_xlnm.Print_Area" localSheetId="0">'trim III 2024'!$A:$AU</definedName>
    <definedName name="_xlnm.Print_Titles" localSheetId="0">'trim III 2024'!$A:$B</definedName>
  </definedNames>
  <calcPr calcId="162913"/>
</workbook>
</file>

<file path=xl/calcChain.xml><?xml version="1.0" encoding="utf-8"?>
<calcChain xmlns="http://schemas.openxmlformats.org/spreadsheetml/2006/main">
  <c r="AN48" i="1" l="1"/>
  <c r="AF48" i="1"/>
  <c r="BB48" i="1"/>
  <c r="AV48" i="1"/>
  <c r="AP48" i="1"/>
  <c r="AH48" i="1"/>
  <c r="Y59" i="1"/>
  <c r="X48" i="1"/>
  <c r="V48" i="1"/>
  <c r="N48" i="1"/>
  <c r="E59" i="1"/>
  <c r="X49" i="1" l="1"/>
  <c r="BD48" i="1"/>
  <c r="C49" i="1"/>
  <c r="C48" i="1"/>
  <c r="G48" i="1"/>
  <c r="G49" i="1" s="1"/>
  <c r="O48" i="1"/>
  <c r="O59" i="1"/>
  <c r="N49" i="1" s="1"/>
  <c r="S48" i="1"/>
  <c r="W49" i="1"/>
  <c r="W48" i="1"/>
  <c r="AA48" i="1"/>
  <c r="AA49" i="1" s="1"/>
  <c r="AI48" i="1"/>
  <c r="AI59" i="1"/>
  <c r="AH49" i="1" s="1"/>
  <c r="AM48" i="1"/>
  <c r="AQ49" i="1"/>
  <c r="AQ48" i="1"/>
  <c r="AU48" i="1"/>
  <c r="BC59" i="1"/>
  <c r="BB49" i="1" s="1"/>
  <c r="BC48" i="1"/>
  <c r="H48" i="1"/>
  <c r="R49" i="1"/>
  <c r="R48" i="1"/>
  <c r="AL48" i="1"/>
  <c r="AL49" i="1"/>
  <c r="D48" i="1"/>
  <c r="D49" i="1" s="1"/>
  <c r="H49" i="1"/>
  <c r="L48" i="1"/>
  <c r="T59" i="1"/>
  <c r="V49" i="1" s="1"/>
  <c r="T48" i="1"/>
  <c r="AB48" i="1"/>
  <c r="AN59" i="1"/>
  <c r="AP49" i="1" s="1"/>
  <c r="AR48" i="1"/>
  <c r="AZ48" i="1"/>
  <c r="F59" i="1"/>
  <c r="K48" i="1"/>
  <c r="AY48" i="1"/>
  <c r="AY49" i="1" s="1"/>
  <c r="AJ48" i="1"/>
  <c r="J59" i="1"/>
  <c r="J48" i="1"/>
  <c r="AD48" i="1"/>
  <c r="AD59" i="1"/>
  <c r="AF49" i="1" s="1"/>
  <c r="AX59" i="1"/>
  <c r="AX48" i="1"/>
  <c r="AB49" i="1"/>
  <c r="E48" i="1"/>
  <c r="I48" i="1"/>
  <c r="M48" i="1"/>
  <c r="M49" i="1"/>
  <c r="Q48" i="1"/>
  <c r="Y48" i="1"/>
  <c r="AC48" i="1"/>
  <c r="AG48" i="1"/>
  <c r="AG49" i="1"/>
  <c r="AK48" i="1"/>
  <c r="AS48" i="1"/>
  <c r="AW48" i="1"/>
  <c r="BA48" i="1"/>
  <c r="BE48" i="1"/>
  <c r="F48" i="1"/>
  <c r="AE59" i="1"/>
  <c r="P59" i="1"/>
  <c r="AT48" i="1"/>
  <c r="BA49" i="1"/>
  <c r="AS59" i="1"/>
  <c r="AJ59" i="1"/>
  <c r="Z59" i="1"/>
  <c r="Z48" i="1"/>
  <c r="K49" i="1" l="1"/>
  <c r="J49" i="1" s="1"/>
  <c r="AJ49" i="1"/>
  <c r="AI49" i="1" s="1"/>
  <c r="Z49" i="1"/>
  <c r="Y49" i="1" s="1"/>
  <c r="Q49" i="1"/>
  <c r="AW49" i="1"/>
  <c r="BD49" i="1"/>
  <c r="AT49" i="1"/>
  <c r="AS49" i="1" s="1"/>
  <c r="AS64" i="1" s="1"/>
  <c r="F49" i="1"/>
  <c r="E49" i="1" s="1"/>
  <c r="E64" i="1" s="1"/>
  <c r="AC49" i="1"/>
  <c r="AX49" i="1"/>
  <c r="AU49" i="1"/>
  <c r="AT59" i="1"/>
  <c r="U59" i="1"/>
  <c r="U48" i="1"/>
  <c r="U49" i="1" s="1"/>
  <c r="T49" i="1" s="1"/>
  <c r="I49" i="1"/>
  <c r="L49" i="1"/>
  <c r="AM49" i="1"/>
  <c r="P48" i="1"/>
  <c r="P49" i="1" s="1"/>
  <c r="O49" i="1" s="1"/>
  <c r="BE49" i="1"/>
  <c r="AO59" i="1"/>
  <c r="AO48" i="1"/>
  <c r="AO49" i="1" s="1"/>
  <c r="AN49" i="1" s="1"/>
  <c r="AN64" i="1" s="1"/>
  <c r="AZ49" i="1"/>
  <c r="S49" i="1"/>
  <c r="K59" i="1"/>
  <c r="AE48" i="1"/>
  <c r="AE49" i="1" s="1"/>
  <c r="AD49" i="1" s="1"/>
  <c r="AK49" i="1"/>
  <c r="AR49" i="1"/>
  <c r="BC49" i="1"/>
  <c r="BC64" i="1" s="1"/>
</calcChain>
</file>

<file path=xl/sharedStrings.xml><?xml version="1.0" encoding="utf-8"?>
<sst xmlns="http://schemas.openxmlformats.org/spreadsheetml/2006/main" count="108" uniqueCount="65">
  <si>
    <t>Nr. crt.</t>
  </si>
  <si>
    <t>Sub 500 asigurati</t>
  </si>
  <si>
    <t>500 - 1000</t>
  </si>
  <si>
    <t>1001 - 1500</t>
  </si>
  <si>
    <t>1501 - 2000</t>
  </si>
  <si>
    <t>2001 - 2200</t>
  </si>
  <si>
    <t>2201 - 2500</t>
  </si>
  <si>
    <t>2501 - 3000</t>
  </si>
  <si>
    <t>3001 -  3500</t>
  </si>
  <si>
    <t xml:space="preserve"> 3501 - 4000</t>
  </si>
  <si>
    <t>4001-4500</t>
  </si>
  <si>
    <t>PESTE 4500</t>
  </si>
  <si>
    <t>CAS</t>
  </si>
  <si>
    <t>Nr. Medici</t>
  </si>
  <si>
    <t>Venit minim / medic/ trimestru (lei)</t>
  </si>
  <si>
    <t>Venit mediu/ medic/trimestru (lei)</t>
  </si>
  <si>
    <t>Venit maxim/medic/ trimestru (lei)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</si>
  <si>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</si>
  <si>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</si>
  <si>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</si>
  <si>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</si>
  <si>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</si>
  <si>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</si>
  <si>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</si>
  <si>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</si>
  <si>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</si>
  <si>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BUZAU</t>
  </si>
  <si>
    <t>CARAS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</si>
  <si>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</si>
  <si>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</si>
  <si>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</si>
  <si>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</si>
  <si>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</si>
  <si>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</si>
  <si>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</si>
  <si>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</si>
  <si>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</si>
  <si>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</si>
  <si>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</si>
  <si>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</si>
  <si>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</si>
  <si>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</si>
  <si>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</si>
  <si>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</si>
  <si>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</si>
  <si>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</si>
  <si>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</si>
  <si>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</si>
  <si>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</si>
  <si>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</si>
  <si>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</si>
  <si>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</si>
  <si>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</si>
  <si>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</si>
  <si>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</si>
  <si>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</si>
  <si>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</si>
  <si>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</si>
  <si>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</si>
  <si>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AOPSNAJ</t>
  </si>
  <si>
    <t>TOTAL</t>
  </si>
  <si>
    <t>Venit mediu</t>
  </si>
  <si>
    <t xml:space="preserve"> </t>
  </si>
  <si>
    <t>Nota: CASAOPSNAJ nu a transmis datele aferente trim III 2024</t>
  </si>
  <si>
    <t>CLASIFICAREA VENITURILOR BRUTE ALE MEDICILOR DE FAMILIE CALCULATE LA VALOAREA GARANTATA A PUNCTELOR IN FUNCTIE DE POPULATIA INSCRISA PE LISTELE ACESTORA IN TRIMESTRUL III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</si>
</sst>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.00_);_(* \(#,##0.00\);_(* \-??_);_(@_)"/>
    <numFmt numFmtId="166" formatCode="0\ %"/>
    <numFmt numFmtId="167" formatCode="_(* #,##0_);_(* \(#,##0\);_(* &quot;-&quot;_);_(@_)"/>
  </numFmts>
  <fonts count="6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  <charset val="238"/>
    </font>
    <font>
      <b/>
      <sz val="11"/>
      <color indexed="10"/>
      <name val="Calibri"/>
      <family val="2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20"/>
      <name val="Calibri"/>
      <family val="2"/>
      <charset val="238"/>
    </font>
    <font>
      <sz val="11"/>
      <color indexed="8"/>
      <name val="Calibri"/>
      <family val="2"/>
      <charset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  <charset val="238"/>
    </font>
    <font>
      <u/>
      <sz val="7.5"/>
      <color theme="10"/>
      <name val="Arial"/>
      <family val="2"/>
    </font>
    <font>
      <u/>
      <sz val="7.5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3"/>
      <color indexed="12"/>
      <name val="Arial"/>
      <family val="2"/>
    </font>
    <font>
      <u/>
      <sz val="13"/>
      <color indexed="12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</font>
    <font>
      <sz val="11"/>
      <color indexed="62"/>
      <name val="Calibri"/>
      <family val="2"/>
      <charset val="238"/>
    </font>
    <font>
      <sz val="11"/>
      <color indexed="19"/>
      <name val="Calibri"/>
      <family val="2"/>
    </font>
    <font>
      <sz val="11"/>
      <color indexed="19"/>
      <name val="Calibri"/>
      <family val="2"/>
      <charset val="238"/>
    </font>
    <font>
      <sz val="11"/>
      <color theme="1"/>
      <name val="Calibri"/>
      <family val="2"/>
      <scheme val="minor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38"/>
    </font>
    <font>
      <b/>
      <sz val="18"/>
      <color indexed="62"/>
      <name val="Cambria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1"/>
      <charset val="238"/>
    </font>
    <font>
      <b/>
      <sz val="18"/>
      <color indexed="62"/>
      <name val="Cambria"/>
      <family val="1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  <charset val="238"/>
    </font>
    <font>
      <sz val="9"/>
      <name val="Arial"/>
      <family val="2"/>
    </font>
    <font>
      <sz val="9"/>
      <name val="Times New Roman"/>
      <family val="1"/>
      <charset val="238"/>
    </font>
  </fonts>
  <fills count="5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47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5"/>
      </patternFill>
    </fill>
    <fill>
      <patternFill patternType="solid">
        <fgColor indexed="45"/>
        <b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53"/>
      </patternFill>
    </fill>
    <fill>
      <patternFill patternType="solid">
        <fgColor indexed="25"/>
        <bgColor indexed="23"/>
      </patternFill>
    </fill>
    <fill>
      <patternFill patternType="solid">
        <fgColor indexed="53"/>
        <bgColor indexed="64"/>
      </patternFill>
    </fill>
    <fill>
      <patternFill patternType="solid">
        <fgColor indexed="51"/>
      </patternFill>
    </fill>
    <fill>
      <patternFill patternType="solid">
        <fgColor indexed="50"/>
        <bgColor indexed="19"/>
      </patternFill>
    </fill>
    <fill>
      <patternFill patternType="solid">
        <fgColor indexed="56"/>
      </patternFill>
    </fill>
    <fill>
      <patternFill patternType="solid">
        <fgColor indexed="48"/>
        <bgColor indexed="62"/>
      </patternFill>
    </fill>
    <fill>
      <patternFill patternType="solid">
        <fgColor indexed="56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4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15">
    <xf numFmtId="0" fontId="0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 applyNumberFormat="0" applyBorder="0" applyAlignment="0" applyProtection="0"/>
    <xf numFmtId="0" fontId="7" fillId="4" borderId="0" applyNumberFormat="0" applyBorder="0" applyAlignment="0" applyProtection="0"/>
    <xf numFmtId="0" fontId="7" fillId="20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2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 applyNumberFormat="0" applyBorder="0" applyAlignment="0" applyProtection="0"/>
    <xf numFmtId="0" fontId="7" fillId="4" borderId="0" applyNumberFormat="0" applyBorder="0" applyAlignment="0" applyProtection="0"/>
    <xf numFmtId="0" fontId="7" fillId="2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8" fillId="22" borderId="0" applyNumberFormat="0" applyBorder="0" applyAlignment="0" applyProtection="0"/>
    <xf numFmtId="0" fontId="7" fillId="3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8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 applyNumberFormat="0" applyBorder="0" applyAlignment="0" applyProtection="0"/>
    <xf numFmtId="0" fontId="7" fillId="4" borderId="0" applyNumberFormat="0" applyBorder="0" applyAlignment="0" applyProtection="0"/>
    <xf numFmtId="0" fontId="7" fillId="20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2" borderId="0" applyNumberFormat="0" applyBorder="0" applyAlignment="0" applyProtection="0"/>
    <xf numFmtId="0" fontId="7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4" borderId="0" applyNumberFormat="0" applyBorder="0" applyAlignment="0" applyProtection="0"/>
    <xf numFmtId="0" fontId="9" fillId="20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7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10" fillId="30" borderId="0" applyNumberFormat="0" applyBorder="0" applyAlignment="0" applyProtection="0"/>
    <xf numFmtId="0" fontId="9" fillId="7" borderId="0" applyNumberFormat="0" applyBorder="0" applyAlignment="0" applyProtection="0"/>
    <xf numFmtId="0" fontId="9" fillId="3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10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4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 applyNumberFormat="0" applyBorder="0" applyAlignment="0" applyProtection="0"/>
    <xf numFmtId="0" fontId="9" fillId="4" borderId="0" applyNumberFormat="0" applyBorder="0" applyAlignment="0" applyProtection="0"/>
    <xf numFmtId="0" fontId="9" fillId="2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2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10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7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10" fillId="30" borderId="0" applyNumberFormat="0" applyBorder="0" applyAlignment="0" applyProtection="0"/>
    <xf numFmtId="0" fontId="9" fillId="7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0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10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38" borderId="0" applyNumberFormat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10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1" borderId="0" applyNumberFormat="0" applyBorder="0" applyAlignment="0" applyProtection="0"/>
    <xf numFmtId="0" fontId="11" fillId="43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0" borderId="0" applyNumberFormat="0" applyBorder="0" applyAlignment="0" applyProtection="0"/>
    <xf numFmtId="0" fontId="12" fillId="4" borderId="0" applyNumberFormat="0" applyBorder="0" applyAlignment="0" applyProtection="0"/>
    <xf numFmtId="0" fontId="14" fillId="44" borderId="13" applyNumberFormat="0" applyAlignment="0" applyProtection="0"/>
    <xf numFmtId="0" fontId="14" fillId="44" borderId="13" applyNumberFormat="0" applyAlignment="0" applyProtection="0"/>
    <xf numFmtId="0" fontId="14" fillId="45" borderId="13" applyNumberFormat="0" applyAlignment="0" applyProtection="0"/>
    <xf numFmtId="0" fontId="15" fillId="45" borderId="13" applyNumberFormat="0" applyAlignment="0" applyProtection="0"/>
    <xf numFmtId="0" fontId="14" fillId="6" borderId="13" applyNumberFormat="0" applyAlignment="0" applyProtection="0"/>
    <xf numFmtId="0" fontId="14" fillId="45" borderId="13" applyNumberFormat="0" applyAlignment="0" applyProtection="0"/>
    <xf numFmtId="0" fontId="14" fillId="44" borderId="13" applyNumberFormat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7" fillId="0" borderId="14" applyNumberFormat="0" applyFill="0" applyAlignment="0" applyProtection="0"/>
    <xf numFmtId="0" fontId="18" fillId="46" borderId="15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4" fontId="7" fillId="0" borderId="0" applyFont="0" applyFill="0" applyBorder="0" applyAlignment="0" applyProtection="0"/>
    <xf numFmtId="165" fontId="20" fillId="0" borderId="0" applyFill="0" applyBorder="0" applyAlignment="0" applyProtection="0"/>
    <xf numFmtId="164" fontId="2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4" fontId="19" fillId="0" borderId="0" applyFont="0" applyFill="0" applyBorder="0" applyAlignment="0" applyProtection="0"/>
    <xf numFmtId="165" fontId="20" fillId="0" borderId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5" fontId="20" fillId="0" borderId="0" applyFill="0" applyBorder="0" applyAlignment="0" applyProtection="0"/>
    <xf numFmtId="164" fontId="4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5" fontId="20" fillId="0" borderId="0" applyFill="0" applyBorder="0" applyAlignment="0" applyProtection="0"/>
    <xf numFmtId="3" fontId="4" fillId="0" borderId="0"/>
    <xf numFmtId="3" fontId="19" fillId="0" borderId="0"/>
    <xf numFmtId="3" fontId="4" fillId="0" borderId="0"/>
    <xf numFmtId="3" fontId="4" fillId="0" borderId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3" borderId="0" applyNumberFormat="0" applyBorder="0" applyAlignment="0" applyProtection="0"/>
    <xf numFmtId="0" fontId="22" fillId="43" borderId="0" applyNumberFormat="0" applyBorder="0" applyAlignment="0" applyProtection="0"/>
    <xf numFmtId="0" fontId="11" fillId="5" borderId="0" applyNumberFormat="0" applyBorder="0" applyAlignment="0" applyProtection="0"/>
    <xf numFmtId="0" fontId="23" fillId="0" borderId="0"/>
    <xf numFmtId="0" fontId="12" fillId="20" borderId="0" applyNumberFormat="0" applyBorder="0" applyAlignment="0" applyProtection="0"/>
    <xf numFmtId="0" fontId="12" fillId="19" borderId="0" applyNumberFormat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7" fillId="44" borderId="19" applyNumberFormat="0" applyAlignment="0" applyProtection="0"/>
    <xf numFmtId="0" fontId="37" fillId="44" borderId="19" applyNumberFormat="0" applyAlignment="0" applyProtection="0"/>
    <xf numFmtId="0" fontId="37" fillId="45" borderId="19" applyNumberFormat="0" applyAlignment="0" applyProtection="0"/>
    <xf numFmtId="0" fontId="38" fillId="45" borderId="19" applyNumberFormat="0" applyAlignment="0" applyProtection="0"/>
    <xf numFmtId="0" fontId="37" fillId="6" borderId="19" applyNumberFormat="0" applyAlignment="0" applyProtection="0"/>
    <xf numFmtId="0" fontId="39" fillId="22" borderId="13" applyNumberFormat="0" applyAlignment="0" applyProtection="0"/>
    <xf numFmtId="0" fontId="39" fillId="21" borderId="13" applyNumberFormat="0" applyAlignment="0" applyProtection="0"/>
    <xf numFmtId="0" fontId="39" fillId="21" borderId="13" applyNumberFormat="0" applyAlignment="0" applyProtection="0"/>
    <xf numFmtId="0" fontId="39" fillId="22" borderId="13" applyNumberFormat="0" applyAlignment="0" applyProtection="0"/>
    <xf numFmtId="0" fontId="40" fillId="22" borderId="13" applyNumberFormat="0" applyAlignment="0" applyProtection="0"/>
    <xf numFmtId="0" fontId="39" fillId="3" borderId="13" applyNumberFormat="0" applyAlignment="0" applyProtection="0"/>
    <xf numFmtId="0" fontId="16" fillId="0" borderId="14" applyNumberFormat="0" applyFill="0" applyAlignment="0" applyProtection="0"/>
    <xf numFmtId="0" fontId="41" fillId="22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 applyNumberFormat="0" applyBorder="0" applyAlignment="0" applyProtection="0"/>
    <xf numFmtId="0" fontId="41" fillId="3" borderId="0" applyNumberFormat="0" applyBorder="0" applyAlignment="0" applyProtection="0"/>
    <xf numFmtId="0" fontId="43" fillId="0" borderId="0"/>
    <xf numFmtId="0" fontId="7" fillId="0" borderId="0"/>
    <xf numFmtId="0" fontId="8" fillId="0" borderId="0"/>
    <xf numFmtId="0" fontId="4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0" fontId="20" fillId="0" borderId="0"/>
    <xf numFmtId="0" fontId="1" fillId="0" borderId="0"/>
    <xf numFmtId="0" fontId="8" fillId="0" borderId="0"/>
    <xf numFmtId="0" fontId="43" fillId="0" borderId="0"/>
    <xf numFmtId="0" fontId="4" fillId="14" borderId="20" applyNumberFormat="0" applyFont="0" applyAlignment="0" applyProtection="0"/>
    <xf numFmtId="0" fontId="4" fillId="14" borderId="20" applyNumberFormat="0" applyFont="0" applyAlignment="0" applyProtection="0"/>
    <xf numFmtId="0" fontId="19" fillId="15" borderId="20" applyNumberFormat="0" applyAlignment="0" applyProtection="0"/>
    <xf numFmtId="0" fontId="4" fillId="15" borderId="20" applyNumberFormat="0" applyAlignment="0" applyProtection="0"/>
    <xf numFmtId="0" fontId="19" fillId="2" borderId="20" applyNumberFormat="0" applyFont="0" applyAlignment="0" applyProtection="0"/>
    <xf numFmtId="0" fontId="20" fillId="15" borderId="20" applyNumberFormat="0" applyAlignment="0" applyProtection="0"/>
    <xf numFmtId="0" fontId="19" fillId="15" borderId="20" applyNumberFormat="0" applyAlignment="0" applyProtection="0"/>
    <xf numFmtId="0" fontId="4" fillId="14" borderId="20" applyNumberFormat="0" applyFont="0" applyAlignment="0" applyProtection="0"/>
    <xf numFmtId="0" fontId="37" fillId="45" borderId="19" applyNumberFormat="0" applyAlignment="0" applyProtection="0"/>
    <xf numFmtId="0" fontId="37" fillId="44" borderId="19" applyNumberFormat="0" applyAlignment="0" applyProtection="0"/>
    <xf numFmtId="9" fontId="19" fillId="0" borderId="0" applyFont="0" applyFill="0" applyBorder="0" applyAlignment="0" applyProtection="0"/>
    <xf numFmtId="9" fontId="19" fillId="0" borderId="0" applyFill="0" applyBorder="0" applyAlignment="0" applyProtection="0"/>
    <xf numFmtId="9" fontId="4" fillId="0" borderId="0" applyFill="0" applyBorder="0" applyAlignment="0" applyProtection="0"/>
    <xf numFmtId="166" fontId="20" fillId="0" borderId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ill="0" applyBorder="0" applyAlignment="0" applyProtection="0"/>
    <xf numFmtId="9" fontId="4" fillId="0" borderId="0" applyFill="0" applyBorder="0" applyAlignment="0" applyProtection="0"/>
    <xf numFmtId="166" fontId="20" fillId="0" borderId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ill="0" applyBorder="0" applyAlignment="0" applyProtection="0"/>
    <xf numFmtId="9" fontId="4" fillId="0" borderId="0" applyFill="0" applyBorder="0" applyAlignment="0" applyProtection="0"/>
    <xf numFmtId="166" fontId="20" fillId="0" borderId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4" fillId="0" borderId="21" applyNumberFormat="0" applyFill="0" applyAlignment="0" applyProtection="0"/>
    <xf numFmtId="0" fontId="24" fillId="0" borderId="16" applyNumberFormat="0" applyFill="0" applyAlignment="0" applyProtection="0"/>
    <xf numFmtId="0" fontId="47" fillId="0" borderId="16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17" applyNumberFormat="0" applyFill="0" applyAlignment="0" applyProtection="0"/>
    <xf numFmtId="0" fontId="48" fillId="0" borderId="17" applyNumberFormat="0" applyFill="0" applyAlignment="0" applyProtection="0"/>
    <xf numFmtId="0" fontId="26" fillId="0" borderId="23" applyNumberFormat="0" applyFill="0" applyAlignment="0" applyProtection="0"/>
    <xf numFmtId="0" fontId="26" fillId="0" borderId="23" applyNumberFormat="0" applyFill="0" applyAlignment="0" applyProtection="0"/>
    <xf numFmtId="0" fontId="26" fillId="0" borderId="18" applyNumberFormat="0" applyFill="0" applyAlignment="0" applyProtection="0"/>
    <xf numFmtId="0" fontId="49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4" applyNumberFormat="0" applyFill="0" applyAlignment="0" applyProtection="0"/>
    <xf numFmtId="0" fontId="53" fillId="0" borderId="25" applyNumberFormat="0" applyFill="0" applyAlignment="0" applyProtection="0"/>
    <xf numFmtId="0" fontId="54" fillId="0" borderId="25" applyNumberFormat="0" applyFill="0" applyAlignment="0" applyProtection="0"/>
    <xf numFmtId="0" fontId="53" fillId="0" borderId="25" applyNumberFormat="0" applyFill="0" applyAlignment="0" applyProtection="0"/>
    <xf numFmtId="0" fontId="18" fillId="48" borderId="15" applyNumberFormat="0" applyAlignment="0" applyProtection="0"/>
    <xf numFmtId="0" fontId="18" fillId="48" borderId="15" applyNumberFormat="0" applyAlignment="0" applyProtection="0"/>
    <xf numFmtId="0" fontId="18" fillId="46" borderId="15" applyNumberFormat="0" applyAlignment="0" applyProtection="0"/>
    <xf numFmtId="0" fontId="55" fillId="46" borderId="15" applyNumberFormat="0" applyAlignment="0" applyProtection="0"/>
    <xf numFmtId="0" fontId="18" fillId="49" borderId="15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4" fontId="19" fillId="0" borderId="0" applyFont="0" applyFill="0" applyBorder="0" applyAlignment="0" applyProtection="0"/>
    <xf numFmtId="165" fontId="20" fillId="0" borderId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5" fontId="20" fillId="0" borderId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ill="0" applyBorder="0" applyAlignment="0" applyProtection="0"/>
    <xf numFmtId="165" fontId="4" fillId="0" borderId="0" applyFill="0" applyBorder="0" applyAlignment="0" applyProtection="0"/>
    <xf numFmtId="165" fontId="20" fillId="0" borderId="0" applyFill="0" applyBorder="0" applyAlignment="0" applyProtection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0"/>
    <xf numFmtId="0" fontId="4" fillId="0" borderId="0"/>
  </cellStyleXfs>
  <cellXfs count="80">
    <xf numFmtId="0" fontId="0" fillId="0" borderId="0" xfId="0"/>
    <xf numFmtId="0" fontId="56" fillId="0" borderId="0" xfId="0" applyFont="1" applyFill="1" applyAlignment="1">
      <alignment horizontal="center"/>
    </xf>
    <xf numFmtId="0" fontId="56" fillId="0" borderId="0" xfId="0" applyFont="1" applyFill="1"/>
    <xf numFmtId="0" fontId="57" fillId="0" borderId="0" xfId="0" applyFont="1" applyFill="1" applyAlignment="1">
      <alignment wrapText="1"/>
    </xf>
    <xf numFmtId="2" fontId="2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3" fontId="0" fillId="0" borderId="0" xfId="0" applyNumberFormat="1" applyFill="1"/>
    <xf numFmtId="4" fontId="0" fillId="0" borderId="0" xfId="0" applyNumberFormat="1" applyFill="1"/>
    <xf numFmtId="0" fontId="2" fillId="0" borderId="0" xfId="0" applyFont="1" applyFill="1"/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5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4" fontId="2" fillId="5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12" xfId="0" applyFill="1" applyBorder="1" applyAlignment="1">
      <alignment horizontal="center"/>
    </xf>
    <xf numFmtId="0" fontId="2" fillId="0" borderId="11" xfId="314" applyFont="1" applyFill="1" applyBorder="1"/>
    <xf numFmtId="0" fontId="0" fillId="0" borderId="0" xfId="0" applyFill="1" applyAlignment="1">
      <alignment vertical="center" wrapText="1"/>
    </xf>
    <xf numFmtId="3" fontId="0" fillId="0" borderId="0" xfId="0" applyNumberFormat="1" applyFill="1" applyAlignment="1">
      <alignment vertical="center" wrapText="1"/>
    </xf>
    <xf numFmtId="3" fontId="4" fillId="0" borderId="12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4" fontId="4" fillId="50" borderId="10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/>
    </xf>
    <xf numFmtId="0" fontId="0" fillId="51" borderId="27" xfId="0" applyFill="1" applyBorder="1" applyAlignment="1">
      <alignment horizontal="center"/>
    </xf>
    <xf numFmtId="0" fontId="2" fillId="51" borderId="26" xfId="314" applyFont="1" applyFill="1" applyBorder="1"/>
    <xf numFmtId="3" fontId="4" fillId="51" borderId="28" xfId="0" applyNumberFormat="1" applyFont="1" applyFill="1" applyBorder="1" applyAlignment="1">
      <alignment horizontal="center" vertical="center"/>
    </xf>
    <xf numFmtId="4" fontId="4" fillId="51" borderId="29" xfId="0" applyNumberFormat="1" applyFont="1" applyFill="1" applyBorder="1" applyAlignment="1">
      <alignment horizontal="center" vertical="center"/>
    </xf>
    <xf numFmtId="4" fontId="4" fillId="51" borderId="29" xfId="0" applyNumberFormat="1" applyFont="1" applyFill="1" applyBorder="1" applyAlignment="1">
      <alignment horizontal="center" vertical="center" wrapText="1"/>
    </xf>
    <xf numFmtId="4" fontId="4" fillId="51" borderId="30" xfId="0" applyNumberFormat="1" applyFont="1" applyFill="1" applyBorder="1" applyAlignment="1">
      <alignment horizontal="center" vertical="center"/>
    </xf>
    <xf numFmtId="0" fontId="4" fillId="51" borderId="28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50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50" borderId="1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3" fillId="0" borderId="31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3" fillId="50" borderId="4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3" fontId="3" fillId="50" borderId="4" xfId="0" applyNumberFormat="1" applyFont="1" applyFill="1" applyBorder="1" applyAlignment="1">
      <alignment horizontal="center" vertical="center"/>
    </xf>
    <xf numFmtId="4" fontId="3" fillId="0" borderId="3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9" fillId="0" borderId="0" xfId="0" applyFont="1" applyFill="1"/>
    <xf numFmtId="0" fontId="59" fillId="0" borderId="0" xfId="0" applyFont="1" applyFill="1" applyAlignment="1">
      <alignment horizontal="center"/>
    </xf>
    <xf numFmtId="0" fontId="60" fillId="0" borderId="0" xfId="0" applyFont="1" applyFill="1"/>
    <xf numFmtId="0" fontId="0" fillId="0" borderId="0" xfId="0" applyFill="1" applyAlignment="1">
      <alignment wrapText="1"/>
    </xf>
    <xf numFmtId="4" fontId="59" fillId="0" borderId="0" xfId="0" applyNumberFormat="1" applyFont="1" applyFill="1"/>
    <xf numFmtId="4" fontId="6" fillId="0" borderId="0" xfId="0" applyNumberFormat="1" applyFont="1" applyFill="1" applyAlignment="1">
      <alignment horizontal="center"/>
    </xf>
    <xf numFmtId="0" fontId="6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167" fontId="0" fillId="0" borderId="0" xfId="0" applyNumberFormat="1" applyFill="1"/>
    <xf numFmtId="4" fontId="0" fillId="0" borderId="0" xfId="0" applyNumberFormat="1" applyFill="1" applyAlignment="1">
      <alignment horizontal="center"/>
    </xf>
    <xf numFmtId="4" fontId="5" fillId="0" borderId="0" xfId="0" applyNumberFormat="1" applyFont="1" applyFill="1" applyBorder="1"/>
    <xf numFmtId="3" fontId="4" fillId="0" borderId="12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4" fontId="4" fillId="50" borderId="10" xfId="0" applyNumberFormat="1" applyFont="1" applyFill="1" applyBorder="1" applyAlignment="1">
      <alignment vertical="center" wrapText="1"/>
    </xf>
    <xf numFmtId="1" fontId="4" fillId="0" borderId="12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58" fillId="0" borderId="32" xfId="0" applyFont="1" applyFill="1" applyBorder="1" applyAlignment="1">
      <alignment horizontal="center"/>
    </xf>
    <xf numFmtId="0" fontId="57" fillId="0" borderId="0" xfId="0" applyFont="1" applyFill="1" applyAlignment="1">
      <alignment horizont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315">
    <cellStyle name="20% - Accent1 2" xfId="1"/>
    <cellStyle name="20% - Accent1 2 2" xfId="2"/>
    <cellStyle name="20% - Accent1 2 3" xfId="3"/>
    <cellStyle name="20% - Accent1 2 4" xfId="4"/>
    <cellStyle name="20% - Accent1 3" xfId="5"/>
    <cellStyle name="20% - Accent2 2" xfId="6"/>
    <cellStyle name="20% - Accent2 2 2" xfId="7"/>
    <cellStyle name="20% - Accent2 2 3" xfId="8"/>
    <cellStyle name="20% - Accent2 2 4" xfId="9"/>
    <cellStyle name="20% - Accent2 3" xfId="10"/>
    <cellStyle name="20% - Accent3 2" xfId="11"/>
    <cellStyle name="20% - Accent3 2 2" xfId="12"/>
    <cellStyle name="20% - Accent3 2 3" xfId="13"/>
    <cellStyle name="20% - Accent3 2 4" xfId="14"/>
    <cellStyle name="20% - Accent3 3" xfId="15"/>
    <cellStyle name="20% - Accent4 2" xfId="16"/>
    <cellStyle name="20% - Accent4 2 2" xfId="17"/>
    <cellStyle name="20% - Accent4 2 3" xfId="18"/>
    <cellStyle name="20% - Accent4 2 4" xfId="19"/>
    <cellStyle name="20% - Accent4 3" xfId="20"/>
    <cellStyle name="20% - Accent5 2" xfId="21"/>
    <cellStyle name="20% - Accent5 2 2" xfId="22"/>
    <cellStyle name="20% - Accent5 2 3" xfId="23"/>
    <cellStyle name="20% - Accent5 2 4" xfId="24"/>
    <cellStyle name="20% - Accent5 3" xfId="25"/>
    <cellStyle name="20% - Accent6 2" xfId="26"/>
    <cellStyle name="20% - Accent6 2 2" xfId="27"/>
    <cellStyle name="20% - Accent6 2 3" xfId="28"/>
    <cellStyle name="20% - Accent6 2 4" xfId="29"/>
    <cellStyle name="20% - Accent6 3" xfId="30"/>
    <cellStyle name="40% - Accent1 2" xfId="31"/>
    <cellStyle name="40% - Accent1 2 2" xfId="32"/>
    <cellStyle name="40% - Accent1 2 3" xfId="33"/>
    <cellStyle name="40% - Accent1 2 4" xfId="34"/>
    <cellStyle name="40% - Accent1 3" xfId="35"/>
    <cellStyle name="40% - Accent2 2" xfId="36"/>
    <cellStyle name="40% - Accent2 2 2" xfId="37"/>
    <cellStyle name="40% - Accent2 2 3" xfId="38"/>
    <cellStyle name="40% - Accent2 2 4" xfId="39"/>
    <cellStyle name="40% - Accent2 3" xfId="40"/>
    <cellStyle name="40% - Accent3 2" xfId="41"/>
    <cellStyle name="40% - Accent3 2 2" xfId="42"/>
    <cellStyle name="40% - Accent3 2 3" xfId="43"/>
    <cellStyle name="40% - Accent3 2 4" xfId="44"/>
    <cellStyle name="40% - Accent3 3" xfId="45"/>
    <cellStyle name="40% - Accent4 2" xfId="46"/>
    <cellStyle name="40% - Accent4 2 2" xfId="47"/>
    <cellStyle name="40% - Accent4 2 3" xfId="48"/>
    <cellStyle name="40% - Accent4 2 4" xfId="49"/>
    <cellStyle name="40% - Accent4 3" xfId="50"/>
    <cellStyle name="40% - Accent5 2" xfId="51"/>
    <cellStyle name="40% - Accent5 2 2" xfId="52"/>
    <cellStyle name="40% - Accent5 2 3" xfId="53"/>
    <cellStyle name="40% - Accent5 2 4" xfId="54"/>
    <cellStyle name="40% - Accent5 3" xfId="55"/>
    <cellStyle name="40% - Accent6 2" xfId="56"/>
    <cellStyle name="40% - Accent6 2 2" xfId="57"/>
    <cellStyle name="40% - Accent6 2 3" xfId="58"/>
    <cellStyle name="40% - Accent6 2 4" xfId="59"/>
    <cellStyle name="40% - Accent6 3" xfId="60"/>
    <cellStyle name="60% - Accent1 2" xfId="61"/>
    <cellStyle name="60% - Accent1 2 2" xfId="62"/>
    <cellStyle name="60% - Accent1 2 3" xfId="63"/>
    <cellStyle name="60% - Accent1 2 4" xfId="64"/>
    <cellStyle name="60% - Accent1 3" xfId="65"/>
    <cellStyle name="60% - Accent2 2" xfId="66"/>
    <cellStyle name="60% - Accent2 2 2" xfId="67"/>
    <cellStyle name="60% - Accent2 2 3" xfId="68"/>
    <cellStyle name="60% - Accent2 2 4" xfId="69"/>
    <cellStyle name="60% - Accent2 3" xfId="70"/>
    <cellStyle name="60% - Accent3 2" xfId="71"/>
    <cellStyle name="60% - Accent3 2 2" xfId="72"/>
    <cellStyle name="60% - Accent3 2 3" xfId="73"/>
    <cellStyle name="60% - Accent3 2 4" xfId="74"/>
    <cellStyle name="60% - Accent3 3" xfId="75"/>
    <cellStyle name="60% - Accent4 2" xfId="76"/>
    <cellStyle name="60% - Accent4 2 2" xfId="77"/>
    <cellStyle name="60% - Accent4 2 3" xfId="78"/>
    <cellStyle name="60% - Accent4 2 4" xfId="79"/>
    <cellStyle name="60% - Accent4 3" xfId="80"/>
    <cellStyle name="60% - Accent5 2" xfId="81"/>
    <cellStyle name="60% - Accent5 2 2" xfId="82"/>
    <cellStyle name="60% - Accent5 2 3" xfId="83"/>
    <cellStyle name="60% - Accent5 2 4" xfId="84"/>
    <cellStyle name="60% - Accent5 3" xfId="85"/>
    <cellStyle name="60% - Accent6 2" xfId="86"/>
    <cellStyle name="60% - Accent6 2 2" xfId="87"/>
    <cellStyle name="60% - Accent6 2 3" xfId="88"/>
    <cellStyle name="60% - Accent6 2 4" xfId="89"/>
    <cellStyle name="60% - Accent6 3" xfId="90"/>
    <cellStyle name="Accent1 2" xfId="91"/>
    <cellStyle name="Accent1 2 2" xfId="92"/>
    <cellStyle name="Accent1 2 3" xfId="93"/>
    <cellStyle name="Accent1 2 4" xfId="94"/>
    <cellStyle name="Accent1 3" xfId="95"/>
    <cellStyle name="Accent2 2" xfId="96"/>
    <cellStyle name="Accent2 2 2" xfId="97"/>
    <cellStyle name="Accent2 2 3" xfId="98"/>
    <cellStyle name="Accent2 2 4" xfId="99"/>
    <cellStyle name="Accent2 3" xfId="100"/>
    <cellStyle name="Accent3 2" xfId="101"/>
    <cellStyle name="Accent3 2 2" xfId="102"/>
    <cellStyle name="Accent3 2 3" xfId="103"/>
    <cellStyle name="Accent3 2 4" xfId="104"/>
    <cellStyle name="Accent3 3" xfId="105"/>
    <cellStyle name="Accent4 2" xfId="106"/>
    <cellStyle name="Accent4 2 2" xfId="107"/>
    <cellStyle name="Accent4 2 3" xfId="108"/>
    <cellStyle name="Accent4 2 4" xfId="109"/>
    <cellStyle name="Accent4 3" xfId="110"/>
    <cellStyle name="Accent5 2" xfId="111"/>
    <cellStyle name="Accent5 2 2" xfId="112"/>
    <cellStyle name="Accent5 2 3" xfId="113"/>
    <cellStyle name="Accent5 2 4" xfId="114"/>
    <cellStyle name="Accent5 3" xfId="115"/>
    <cellStyle name="Accent6 2" xfId="116"/>
    <cellStyle name="Accent6 2 2" xfId="117"/>
    <cellStyle name="Accent6 2 3" xfId="118"/>
    <cellStyle name="Accent6 2 4" xfId="119"/>
    <cellStyle name="Accent6 3" xfId="120"/>
    <cellStyle name="Bad 1" xfId="121"/>
    <cellStyle name="Bun" xfId="122"/>
    <cellStyle name="Bun 2" xfId="123"/>
    <cellStyle name="Bun 3" xfId="124"/>
    <cellStyle name="Bun 4" xfId="125"/>
    <cellStyle name="Bun 5" xfId="126"/>
    <cellStyle name="Calcul" xfId="127"/>
    <cellStyle name="Calcul 2" xfId="128"/>
    <cellStyle name="Calcul 3" xfId="129"/>
    <cellStyle name="Calcul 4" xfId="130"/>
    <cellStyle name="Calcul 5" xfId="131"/>
    <cellStyle name="Calculation 2" xfId="132"/>
    <cellStyle name="Calculation 3" xfId="133"/>
    <cellStyle name="Celulă legată" xfId="134"/>
    <cellStyle name="Celulă legată 2" xfId="135"/>
    <cellStyle name="Celulă legată 3" xfId="136"/>
    <cellStyle name="Check Cell 2" xfId="137"/>
    <cellStyle name="Comma 15" xfId="138"/>
    <cellStyle name="Comma 15 2" xfId="139"/>
    <cellStyle name="Comma 15 2 2" xfId="140"/>
    <cellStyle name="Comma 15 3" xfId="141"/>
    <cellStyle name="Comma 15 4" xfId="142"/>
    <cellStyle name="Comma 15 5" xfId="143"/>
    <cellStyle name="Comma 15 6" xfId="144"/>
    <cellStyle name="Comma 15 7" xfId="145"/>
    <cellStyle name="Comma 15 8" xfId="146"/>
    <cellStyle name="Comma 2" xfId="147"/>
    <cellStyle name="Comma 2 2" xfId="148"/>
    <cellStyle name="Comma 2 3" xfId="149"/>
    <cellStyle name="Comma 2 4" xfId="150"/>
    <cellStyle name="Comma 2 5" xfId="151"/>
    <cellStyle name="Comma 3" xfId="152"/>
    <cellStyle name="Comma 3 2" xfId="153"/>
    <cellStyle name="Comma 3 3" xfId="154"/>
    <cellStyle name="Comma 3 4" xfId="155"/>
    <cellStyle name="Comma 4" xfId="156"/>
    <cellStyle name="Comma 5" xfId="157"/>
    <cellStyle name="Comma 6" xfId="158"/>
    <cellStyle name="Comma 7" xfId="159"/>
    <cellStyle name="Comma0" xfId="160"/>
    <cellStyle name="Comma0 2" xfId="161"/>
    <cellStyle name="Comma0 2 2" xfId="162"/>
    <cellStyle name="Comma0 3" xfId="163"/>
    <cellStyle name="Eronat" xfId="164"/>
    <cellStyle name="Eronat 2" xfId="165"/>
    <cellStyle name="Eronat 3" xfId="166"/>
    <cellStyle name="Eronat 4" xfId="167"/>
    <cellStyle name="Eronat 5" xfId="168"/>
    <cellStyle name="Excel Built-in Normal" xfId="169"/>
    <cellStyle name="Good 1" xfId="170"/>
    <cellStyle name="Good 2" xfId="171"/>
    <cellStyle name="Heading 1 1" xfId="172"/>
    <cellStyle name="Heading 2 1" xfId="173"/>
    <cellStyle name="Heading 3 2" xfId="174"/>
    <cellStyle name="Hyperlink 10" xfId="175"/>
    <cellStyle name="Hyperlink 11" xfId="176"/>
    <cellStyle name="Hyperlink 12" xfId="177"/>
    <cellStyle name="Hyperlink 13" xfId="178"/>
    <cellStyle name="Hyperlink 14" xfId="179"/>
    <cellStyle name="Hyperlink 15" xfId="180"/>
    <cellStyle name="Hyperlink 2" xfId="181"/>
    <cellStyle name="Hyperlink 2 2" xfId="182"/>
    <cellStyle name="Hyperlink 2 2 2" xfId="183"/>
    <cellStyle name="Hyperlink 2 2 3" xfId="184"/>
    <cellStyle name="Hyperlink 2 2 4" xfId="185"/>
    <cellStyle name="Hyperlink 2 3" xfId="186"/>
    <cellStyle name="Hyperlink 2 4" xfId="187"/>
    <cellStyle name="Hyperlink 2 5" xfId="188"/>
    <cellStyle name="Hyperlink 3" xfId="189"/>
    <cellStyle name="Hyperlink 3 2" xfId="190"/>
    <cellStyle name="Hyperlink 3 3" xfId="191"/>
    <cellStyle name="Hyperlink 3 4" xfId="192"/>
    <cellStyle name="Hyperlink 4" xfId="193"/>
    <cellStyle name="Hyperlink 4 2" xfId="194"/>
    <cellStyle name="Hyperlink 4 3" xfId="195"/>
    <cellStyle name="Hyperlink 4 4" xfId="196"/>
    <cellStyle name="Hyperlink 5" xfId="197"/>
    <cellStyle name="Hyperlink 5 2" xfId="198"/>
    <cellStyle name="Hyperlink 5 3" xfId="199"/>
    <cellStyle name="Hyperlink 6" xfId="200"/>
    <cellStyle name="Hyperlink 6 2" xfId="201"/>
    <cellStyle name="Hyperlink 7" xfId="202"/>
    <cellStyle name="Hyperlink 8" xfId="203"/>
    <cellStyle name="Hyperlink 9" xfId="204"/>
    <cellStyle name="Ieșire" xfId="205"/>
    <cellStyle name="Ieșire 2" xfId="206"/>
    <cellStyle name="Ieșire 3" xfId="207"/>
    <cellStyle name="Ieșire 4" xfId="208"/>
    <cellStyle name="Ieșire 5" xfId="209"/>
    <cellStyle name="Input 2" xfId="210"/>
    <cellStyle name="Intrare" xfId="211"/>
    <cellStyle name="Intrare 2" xfId="212"/>
    <cellStyle name="Intrare 3" xfId="213"/>
    <cellStyle name="Intrare 4" xfId="214"/>
    <cellStyle name="Intrare 5" xfId="215"/>
    <cellStyle name="Linked Cell 2" xfId="216"/>
    <cellStyle name="Neutral 1" xfId="217"/>
    <cellStyle name="Neutru" xfId="218"/>
    <cellStyle name="Neutru 2" xfId="219"/>
    <cellStyle name="Neutru 3" xfId="220"/>
    <cellStyle name="Neutru 4" xfId="221"/>
    <cellStyle name="Neutru 5" xfId="222"/>
    <cellStyle name="Normal" xfId="0" builtinId="0"/>
    <cellStyle name="Normal 11 2" xfId="313"/>
    <cellStyle name="Normal 12 2" xfId="223"/>
    <cellStyle name="Normal 12 2 2" xfId="224"/>
    <cellStyle name="Normal 12 2 3" xfId="225"/>
    <cellStyle name="Normal 2" xfId="226"/>
    <cellStyle name="Normal 2 2" xfId="227"/>
    <cellStyle name="Normal 2 2 2" xfId="228"/>
    <cellStyle name="Normal 2 2 2 2" xfId="229"/>
    <cellStyle name="Normal 2 2 3" xfId="230"/>
    <cellStyle name="Normal 3" xfId="231"/>
    <cellStyle name="Normal 3 2" xfId="232"/>
    <cellStyle name="Normal 3 3" xfId="233"/>
    <cellStyle name="Normal 4" xfId="234"/>
    <cellStyle name="Normal 4 2" xfId="235"/>
    <cellStyle name="Normal 5" xfId="236"/>
    <cellStyle name="Normal 5 3" xfId="314"/>
    <cellStyle name="Normal 6" xfId="237"/>
    <cellStyle name="Normal 6 2" xfId="238"/>
    <cellStyle name="Normal 6 3" xfId="239"/>
    <cellStyle name="Notă" xfId="240"/>
    <cellStyle name="Notă 2" xfId="241"/>
    <cellStyle name="Notă 3" xfId="242"/>
    <cellStyle name="Notă 4" xfId="243"/>
    <cellStyle name="Notă 5" xfId="244"/>
    <cellStyle name="Notă 6" xfId="245"/>
    <cellStyle name="Note 1" xfId="246"/>
    <cellStyle name="Note 2" xfId="247"/>
    <cellStyle name="Output 2" xfId="248"/>
    <cellStyle name="Output 3" xfId="249"/>
    <cellStyle name="Percent 2" xfId="250"/>
    <cellStyle name="Percent 2 2" xfId="251"/>
    <cellStyle name="Percent 2 3" xfId="252"/>
    <cellStyle name="Percent 2 4" xfId="253"/>
    <cellStyle name="Percent 3" xfId="254"/>
    <cellStyle name="Percent 4" xfId="255"/>
    <cellStyle name="Percent 5" xfId="256"/>
    <cellStyle name="Percent 6" xfId="257"/>
    <cellStyle name="Procent 2" xfId="258"/>
    <cellStyle name="Procent 2 2" xfId="259"/>
    <cellStyle name="Procent 2 3" xfId="260"/>
    <cellStyle name="Procent 2 4" xfId="261"/>
    <cellStyle name="Text avertisment" xfId="262"/>
    <cellStyle name="Text avertisment 2" xfId="263"/>
    <cellStyle name="Text avertisment 3" xfId="264"/>
    <cellStyle name="Text explicativ" xfId="265"/>
    <cellStyle name="Text explicativ 2" xfId="266"/>
    <cellStyle name="Text explicativ 3" xfId="267"/>
    <cellStyle name="Titlu" xfId="268"/>
    <cellStyle name="Titlu 1" xfId="269"/>
    <cellStyle name="Titlu 1 2" xfId="270"/>
    <cellStyle name="Titlu 1 3" xfId="271"/>
    <cellStyle name="Titlu 1 4" xfId="272"/>
    <cellStyle name="Titlu 2" xfId="273"/>
    <cellStyle name="Titlu 2 2" xfId="274"/>
    <cellStyle name="Titlu 2 3" xfId="275"/>
    <cellStyle name="Titlu 2 4" xfId="276"/>
    <cellStyle name="Titlu 3" xfId="277"/>
    <cellStyle name="Titlu 3 2" xfId="278"/>
    <cellStyle name="Titlu 3 3" xfId="279"/>
    <cellStyle name="Titlu 3 4" xfId="280"/>
    <cellStyle name="Titlu 4" xfId="281"/>
    <cellStyle name="Titlu 4 2" xfId="282"/>
    <cellStyle name="Titlu 4 3" xfId="283"/>
    <cellStyle name="Titlu 5" xfId="284"/>
    <cellStyle name="Titlu 6" xfId="285"/>
    <cellStyle name="Titlu 7" xfId="286"/>
    <cellStyle name="Titlu 8" xfId="287"/>
    <cellStyle name="Total 2" xfId="288"/>
    <cellStyle name="Total 2 2" xfId="289"/>
    <cellStyle name="Total 2 3" xfId="290"/>
    <cellStyle name="Total 3" xfId="291"/>
    <cellStyle name="Verificare celulă" xfId="292"/>
    <cellStyle name="Verificare celulă 2" xfId="293"/>
    <cellStyle name="Verificare celulă 3" xfId="294"/>
    <cellStyle name="Verificare celulă 4" xfId="295"/>
    <cellStyle name="Verificare celulă 5" xfId="296"/>
    <cellStyle name="Virgulă 2" xfId="297"/>
    <cellStyle name="Virgulă 2 2" xfId="298"/>
    <cellStyle name="Virgulă 2 2 2" xfId="299"/>
    <cellStyle name="Virgulă 2 2 3" xfId="300"/>
    <cellStyle name="Virgulă 2 2 4" xfId="301"/>
    <cellStyle name="Virgulă 2 2 5" xfId="302"/>
    <cellStyle name="Virgulă 2 3" xfId="303"/>
    <cellStyle name="Virgulă 2 4" xfId="304"/>
    <cellStyle name="Virgulă 2 5" xfId="305"/>
    <cellStyle name="Virgulă 2 6" xfId="306"/>
    <cellStyle name="Virgulă 3" xfId="307"/>
    <cellStyle name="Virgulă 3 2" xfId="308"/>
    <cellStyle name="Virgulă 3 3" xfId="309"/>
    <cellStyle name="Virgulă 3 4" xfId="310"/>
    <cellStyle name="Virgulă_Majorari puncte per capita - medici 2009" xfId="311"/>
    <cellStyle name="Warning Text 2" xfId="3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120"/>
  <sheetViews>
    <sheetView tabSelected="1" zoomScale="77" zoomScaleNormal="77" workbookViewId="0">
      <pane xSplit="2" ySplit="1" topLeftCell="AR17" activePane="bottomRight" state="frozen"/>
      <selection pane="topRight" activeCell="C1" sqref="C1"/>
      <selection pane="bottomLeft" activeCell="A4" sqref="A4"/>
      <selection pane="bottomRight" activeCell="BH48" sqref="BH48"/>
    </sheetView>
  </sheetViews>
  <sheetFormatPr defaultRowHeight="12.75" x14ac:dyDescent="0.2"/>
  <cols>
    <col min="1" max="1" width="5.42578125" style="6" customWidth="1"/>
    <col min="2" max="2" width="14.5703125" style="5" customWidth="1"/>
    <col min="3" max="3" width="8.42578125" style="5" customWidth="1"/>
    <col min="4" max="4" width="17" style="5" customWidth="1"/>
    <col min="5" max="5" width="16.42578125" style="5" customWidth="1"/>
    <col min="6" max="6" width="0.28515625" style="5" customWidth="1"/>
    <col min="7" max="7" width="16.5703125" style="5" customWidth="1"/>
    <col min="8" max="8" width="9" style="7" customWidth="1"/>
    <col min="9" max="9" width="15.85546875" style="5" customWidth="1"/>
    <col min="10" max="10" width="17.28515625" style="5" customWidth="1"/>
    <col min="11" max="11" width="11.85546875" style="5" hidden="1" customWidth="1"/>
    <col min="12" max="12" width="16.28515625" style="5" customWidth="1"/>
    <col min="13" max="13" width="8.5703125" style="7" customWidth="1"/>
    <col min="14" max="14" width="17.5703125" style="5" customWidth="1"/>
    <col min="15" max="15" width="17.140625" style="5" customWidth="1"/>
    <col min="16" max="16" width="12.28515625" style="6" hidden="1" customWidth="1"/>
    <col min="17" max="17" width="15.5703125" style="5" customWidth="1"/>
    <col min="18" max="18" width="8.85546875" style="7" customWidth="1"/>
    <col min="19" max="19" width="14.28515625" style="5" customWidth="1"/>
    <col min="20" max="20" width="15.28515625" style="5" customWidth="1"/>
    <col min="21" max="21" width="14" style="5" hidden="1" customWidth="1"/>
    <col min="22" max="22" width="15" style="5" customWidth="1"/>
    <col min="23" max="23" width="9" style="7" customWidth="1"/>
    <col min="24" max="24" width="14.42578125" style="5" customWidth="1"/>
    <col min="25" max="25" width="19.7109375" style="5" customWidth="1"/>
    <col min="26" max="26" width="12.85546875" style="5" hidden="1" customWidth="1"/>
    <col min="27" max="27" width="14" style="5" customWidth="1"/>
    <col min="28" max="28" width="8.85546875" style="7" customWidth="1"/>
    <col min="29" max="29" width="17.140625" style="5" customWidth="1"/>
    <col min="30" max="30" width="18.140625" style="5" customWidth="1"/>
    <col min="31" max="31" width="12.85546875" style="5" hidden="1" customWidth="1"/>
    <col min="32" max="32" width="14.28515625" style="5" customWidth="1"/>
    <col min="33" max="33" width="8.85546875" style="7" customWidth="1"/>
    <col min="34" max="34" width="15" style="5" customWidth="1"/>
    <col min="35" max="35" width="14.28515625" style="5" customWidth="1"/>
    <col min="36" max="36" width="12.85546875" style="5" hidden="1" customWidth="1"/>
    <col min="37" max="37" width="14.28515625" style="5" customWidth="1"/>
    <col min="38" max="38" width="8.85546875" style="7" customWidth="1"/>
    <col min="39" max="39" width="14.42578125" style="5" customWidth="1"/>
    <col min="40" max="40" width="14" style="5" customWidth="1"/>
    <col min="41" max="41" width="12.85546875" style="5" hidden="1" customWidth="1"/>
    <col min="42" max="42" width="15.28515625" style="5" customWidth="1"/>
    <col min="43" max="43" width="8.28515625" style="7" customWidth="1"/>
    <col min="44" max="44" width="16.140625" style="5" customWidth="1"/>
    <col min="45" max="45" width="14.7109375" style="5" customWidth="1"/>
    <col min="46" max="46" width="12.85546875" style="5" hidden="1" customWidth="1"/>
    <col min="47" max="47" width="15.140625" style="5" customWidth="1"/>
    <col min="48" max="48" width="11.5703125" style="5" customWidth="1"/>
    <col min="49" max="49" width="14.140625" style="5" customWidth="1"/>
    <col min="50" max="50" width="13.42578125" style="5" customWidth="1"/>
    <col min="51" max="51" width="11.85546875" style="8" hidden="1" customWidth="1"/>
    <col min="52" max="52" width="14.42578125" style="5" customWidth="1"/>
    <col min="53" max="53" width="9.7109375" style="7" customWidth="1"/>
    <col min="54" max="54" width="12.5703125" style="5" customWidth="1"/>
    <col min="55" max="55" width="12" style="5" customWidth="1"/>
    <col min="56" max="56" width="11.85546875" style="5" hidden="1" customWidth="1"/>
    <col min="57" max="57" width="14.28515625" style="5" customWidth="1"/>
    <col min="58" max="245" width="9.140625" style="5"/>
    <col min="246" max="246" width="5.42578125" style="5" customWidth="1"/>
    <col min="247" max="247" width="14.5703125" style="5" customWidth="1"/>
    <col min="248" max="248" width="8.42578125" style="5" customWidth="1"/>
    <col min="249" max="249" width="17" style="5" customWidth="1"/>
    <col min="250" max="250" width="16.42578125" style="5" customWidth="1"/>
    <col min="251" max="251" width="0.7109375" style="5" customWidth="1"/>
    <col min="252" max="252" width="16.5703125" style="5" customWidth="1"/>
    <col min="253" max="253" width="9" style="5" customWidth="1"/>
    <col min="254" max="254" width="15.85546875" style="5" customWidth="1"/>
    <col min="255" max="255" width="17.28515625" style="5" customWidth="1"/>
    <col min="256" max="256" width="0" style="5" hidden="1" customWidth="1"/>
    <col min="257" max="257" width="16.28515625" style="5" customWidth="1"/>
    <col min="258" max="258" width="8.5703125" style="5" customWidth="1"/>
    <col min="259" max="259" width="17.5703125" style="5" customWidth="1"/>
    <col min="260" max="260" width="17.140625" style="5" customWidth="1"/>
    <col min="261" max="261" width="0" style="5" hidden="1" customWidth="1"/>
    <col min="262" max="262" width="15.5703125" style="5" customWidth="1"/>
    <col min="263" max="263" width="8.85546875" style="5" customWidth="1"/>
    <col min="264" max="264" width="14.28515625" style="5" customWidth="1"/>
    <col min="265" max="265" width="15.28515625" style="5" customWidth="1"/>
    <col min="266" max="266" width="0" style="5" hidden="1" customWidth="1"/>
    <col min="267" max="267" width="15" style="5" customWidth="1"/>
    <col min="268" max="268" width="9" style="5" customWidth="1"/>
    <col min="269" max="269" width="14.42578125" style="5" customWidth="1"/>
    <col min="270" max="270" width="19.7109375" style="5" customWidth="1"/>
    <col min="271" max="271" width="0" style="5" hidden="1" customWidth="1"/>
    <col min="272" max="272" width="14" style="5" customWidth="1"/>
    <col min="273" max="273" width="8.85546875" style="5" customWidth="1"/>
    <col min="274" max="274" width="17.140625" style="5" customWidth="1"/>
    <col min="275" max="275" width="18.140625" style="5" customWidth="1"/>
    <col min="276" max="276" width="0" style="5" hidden="1" customWidth="1"/>
    <col min="277" max="277" width="14.28515625" style="5" customWidth="1"/>
    <col min="278" max="278" width="8.85546875" style="5" customWidth="1"/>
    <col min="279" max="279" width="15" style="5" customWidth="1"/>
    <col min="280" max="280" width="14.28515625" style="5" customWidth="1"/>
    <col min="281" max="281" width="0" style="5" hidden="1" customWidth="1"/>
    <col min="282" max="282" width="14.28515625" style="5" customWidth="1"/>
    <col min="283" max="283" width="8.85546875" style="5" customWidth="1"/>
    <col min="284" max="284" width="14.42578125" style="5" customWidth="1"/>
    <col min="285" max="285" width="14" style="5" customWidth="1"/>
    <col min="286" max="286" width="0" style="5" hidden="1" customWidth="1"/>
    <col min="287" max="287" width="15.28515625" style="5" customWidth="1"/>
    <col min="288" max="288" width="8.28515625" style="5" customWidth="1"/>
    <col min="289" max="289" width="16.140625" style="5" customWidth="1"/>
    <col min="290" max="290" width="14.7109375" style="5" customWidth="1"/>
    <col min="291" max="291" width="0" style="5" hidden="1" customWidth="1"/>
    <col min="292" max="292" width="15.140625" style="5" customWidth="1"/>
    <col min="293" max="293" width="11.5703125" style="5" customWidth="1"/>
    <col min="294" max="294" width="14.140625" style="5" customWidth="1"/>
    <col min="295" max="295" width="13.42578125" style="5" customWidth="1"/>
    <col min="296" max="296" width="0" style="5" hidden="1" customWidth="1"/>
    <col min="297" max="297" width="14.42578125" style="5" customWidth="1"/>
    <col min="298" max="298" width="9.7109375" style="5" customWidth="1"/>
    <col min="299" max="299" width="12.5703125" style="5" customWidth="1"/>
    <col min="300" max="300" width="13.140625" style="5" customWidth="1"/>
    <col min="301" max="301" width="0" style="5" hidden="1" customWidth="1"/>
    <col min="302" max="302" width="12.28515625" style="5" customWidth="1"/>
    <col min="303" max="308" width="9.140625" style="5"/>
    <col min="309" max="309" width="14.85546875" style="5" customWidth="1"/>
    <col min="310" max="310" width="9.140625" style="5" customWidth="1"/>
    <col min="311" max="311" width="10" style="5" bestFit="1" customWidth="1"/>
    <col min="312" max="501" width="9.140625" style="5"/>
    <col min="502" max="502" width="5.42578125" style="5" customWidth="1"/>
    <col min="503" max="503" width="14.5703125" style="5" customWidth="1"/>
    <col min="504" max="504" width="8.42578125" style="5" customWidth="1"/>
    <col min="505" max="505" width="17" style="5" customWidth="1"/>
    <col min="506" max="506" width="16.42578125" style="5" customWidth="1"/>
    <col min="507" max="507" width="0.7109375" style="5" customWidth="1"/>
    <col min="508" max="508" width="16.5703125" style="5" customWidth="1"/>
    <col min="509" max="509" width="9" style="5" customWidth="1"/>
    <col min="510" max="510" width="15.85546875" style="5" customWidth="1"/>
    <col min="511" max="511" width="17.28515625" style="5" customWidth="1"/>
    <col min="512" max="512" width="0" style="5" hidden="1" customWidth="1"/>
    <col min="513" max="513" width="16.28515625" style="5" customWidth="1"/>
    <col min="514" max="514" width="8.5703125" style="5" customWidth="1"/>
    <col min="515" max="515" width="17.5703125" style="5" customWidth="1"/>
    <col min="516" max="516" width="17.140625" style="5" customWidth="1"/>
    <col min="517" max="517" width="0" style="5" hidden="1" customWidth="1"/>
    <col min="518" max="518" width="15.5703125" style="5" customWidth="1"/>
    <col min="519" max="519" width="8.85546875" style="5" customWidth="1"/>
    <col min="520" max="520" width="14.28515625" style="5" customWidth="1"/>
    <col min="521" max="521" width="15.28515625" style="5" customWidth="1"/>
    <col min="522" max="522" width="0" style="5" hidden="1" customWidth="1"/>
    <col min="523" max="523" width="15" style="5" customWidth="1"/>
    <col min="524" max="524" width="9" style="5" customWidth="1"/>
    <col min="525" max="525" width="14.42578125" style="5" customWidth="1"/>
    <col min="526" max="526" width="19.7109375" style="5" customWidth="1"/>
    <col min="527" max="527" width="0" style="5" hidden="1" customWidth="1"/>
    <col min="528" max="528" width="14" style="5" customWidth="1"/>
    <col min="529" max="529" width="8.85546875" style="5" customWidth="1"/>
    <col min="530" max="530" width="17.140625" style="5" customWidth="1"/>
    <col min="531" max="531" width="18.140625" style="5" customWidth="1"/>
    <col min="532" max="532" width="0" style="5" hidden="1" customWidth="1"/>
    <col min="533" max="533" width="14.28515625" style="5" customWidth="1"/>
    <col min="534" max="534" width="8.85546875" style="5" customWidth="1"/>
    <col min="535" max="535" width="15" style="5" customWidth="1"/>
    <col min="536" max="536" width="14.28515625" style="5" customWidth="1"/>
    <col min="537" max="537" width="0" style="5" hidden="1" customWidth="1"/>
    <col min="538" max="538" width="14.28515625" style="5" customWidth="1"/>
    <col min="539" max="539" width="8.85546875" style="5" customWidth="1"/>
    <col min="540" max="540" width="14.42578125" style="5" customWidth="1"/>
    <col min="541" max="541" width="14" style="5" customWidth="1"/>
    <col min="542" max="542" width="0" style="5" hidden="1" customWidth="1"/>
    <col min="543" max="543" width="15.28515625" style="5" customWidth="1"/>
    <col min="544" max="544" width="8.28515625" style="5" customWidth="1"/>
    <col min="545" max="545" width="16.140625" style="5" customWidth="1"/>
    <col min="546" max="546" width="14.7109375" style="5" customWidth="1"/>
    <col min="547" max="547" width="0" style="5" hidden="1" customWidth="1"/>
    <col min="548" max="548" width="15.140625" style="5" customWidth="1"/>
    <col min="549" max="549" width="11.5703125" style="5" customWidth="1"/>
    <col min="550" max="550" width="14.140625" style="5" customWidth="1"/>
    <col min="551" max="551" width="13.42578125" style="5" customWidth="1"/>
    <col min="552" max="552" width="0" style="5" hidden="1" customWidth="1"/>
    <col min="553" max="553" width="14.42578125" style="5" customWidth="1"/>
    <col min="554" max="554" width="9.7109375" style="5" customWidth="1"/>
    <col min="555" max="555" width="12.5703125" style="5" customWidth="1"/>
    <col min="556" max="556" width="13.140625" style="5" customWidth="1"/>
    <col min="557" max="557" width="0" style="5" hidden="1" customWidth="1"/>
    <col min="558" max="558" width="12.28515625" style="5" customWidth="1"/>
    <col min="559" max="564" width="9.140625" style="5"/>
    <col min="565" max="565" width="14.85546875" style="5" customWidth="1"/>
    <col min="566" max="566" width="9.140625" style="5" customWidth="1"/>
    <col min="567" max="567" width="10" style="5" bestFit="1" customWidth="1"/>
    <col min="568" max="757" width="9.140625" style="5"/>
    <col min="758" max="758" width="5.42578125" style="5" customWidth="1"/>
    <col min="759" max="759" width="14.5703125" style="5" customWidth="1"/>
    <col min="760" max="760" width="8.42578125" style="5" customWidth="1"/>
    <col min="761" max="761" width="17" style="5" customWidth="1"/>
    <col min="762" max="762" width="16.42578125" style="5" customWidth="1"/>
    <col min="763" max="763" width="0.7109375" style="5" customWidth="1"/>
    <col min="764" max="764" width="16.5703125" style="5" customWidth="1"/>
    <col min="765" max="765" width="9" style="5" customWidth="1"/>
    <col min="766" max="766" width="15.85546875" style="5" customWidth="1"/>
    <col min="767" max="767" width="17.28515625" style="5" customWidth="1"/>
    <col min="768" max="768" width="0" style="5" hidden="1" customWidth="1"/>
    <col min="769" max="769" width="16.28515625" style="5" customWidth="1"/>
    <col min="770" max="770" width="8.5703125" style="5" customWidth="1"/>
    <col min="771" max="771" width="17.5703125" style="5" customWidth="1"/>
    <col min="772" max="772" width="17.140625" style="5" customWidth="1"/>
    <col min="773" max="773" width="0" style="5" hidden="1" customWidth="1"/>
    <col min="774" max="774" width="15.5703125" style="5" customWidth="1"/>
    <col min="775" max="775" width="8.85546875" style="5" customWidth="1"/>
    <col min="776" max="776" width="14.28515625" style="5" customWidth="1"/>
    <col min="777" max="777" width="15.28515625" style="5" customWidth="1"/>
    <col min="778" max="778" width="0" style="5" hidden="1" customWidth="1"/>
    <col min="779" max="779" width="15" style="5" customWidth="1"/>
    <col min="780" max="780" width="9" style="5" customWidth="1"/>
    <col min="781" max="781" width="14.42578125" style="5" customWidth="1"/>
    <col min="782" max="782" width="19.7109375" style="5" customWidth="1"/>
    <col min="783" max="783" width="0" style="5" hidden="1" customWidth="1"/>
    <col min="784" max="784" width="14" style="5" customWidth="1"/>
    <col min="785" max="785" width="8.85546875" style="5" customWidth="1"/>
    <col min="786" max="786" width="17.140625" style="5" customWidth="1"/>
    <col min="787" max="787" width="18.140625" style="5" customWidth="1"/>
    <col min="788" max="788" width="0" style="5" hidden="1" customWidth="1"/>
    <col min="789" max="789" width="14.28515625" style="5" customWidth="1"/>
    <col min="790" max="790" width="8.85546875" style="5" customWidth="1"/>
    <col min="791" max="791" width="15" style="5" customWidth="1"/>
    <col min="792" max="792" width="14.28515625" style="5" customWidth="1"/>
    <col min="793" max="793" width="0" style="5" hidden="1" customWidth="1"/>
    <col min="794" max="794" width="14.28515625" style="5" customWidth="1"/>
    <col min="795" max="795" width="8.85546875" style="5" customWidth="1"/>
    <col min="796" max="796" width="14.42578125" style="5" customWidth="1"/>
    <col min="797" max="797" width="14" style="5" customWidth="1"/>
    <col min="798" max="798" width="0" style="5" hidden="1" customWidth="1"/>
    <col min="799" max="799" width="15.28515625" style="5" customWidth="1"/>
    <col min="800" max="800" width="8.28515625" style="5" customWidth="1"/>
    <col min="801" max="801" width="16.140625" style="5" customWidth="1"/>
    <col min="802" max="802" width="14.7109375" style="5" customWidth="1"/>
    <col min="803" max="803" width="0" style="5" hidden="1" customWidth="1"/>
    <col min="804" max="804" width="15.140625" style="5" customWidth="1"/>
    <col min="805" max="805" width="11.5703125" style="5" customWidth="1"/>
    <col min="806" max="806" width="14.140625" style="5" customWidth="1"/>
    <col min="807" max="807" width="13.42578125" style="5" customWidth="1"/>
    <col min="808" max="808" width="0" style="5" hidden="1" customWidth="1"/>
    <col min="809" max="809" width="14.42578125" style="5" customWidth="1"/>
    <col min="810" max="810" width="9.7109375" style="5" customWidth="1"/>
    <col min="811" max="811" width="12.5703125" style="5" customWidth="1"/>
    <col min="812" max="812" width="13.140625" style="5" customWidth="1"/>
    <col min="813" max="813" width="0" style="5" hidden="1" customWidth="1"/>
    <col min="814" max="814" width="12.28515625" style="5" customWidth="1"/>
    <col min="815" max="820" width="9.140625" style="5"/>
    <col min="821" max="821" width="14.85546875" style="5" customWidth="1"/>
    <col min="822" max="822" width="9.140625" style="5" customWidth="1"/>
    <col min="823" max="823" width="10" style="5" bestFit="1" customWidth="1"/>
    <col min="824" max="1013" width="9.140625" style="5"/>
    <col min="1014" max="1014" width="5.42578125" style="5" customWidth="1"/>
    <col min="1015" max="1015" width="14.5703125" style="5" customWidth="1"/>
    <col min="1016" max="1016" width="8.42578125" style="5" customWidth="1"/>
    <col min="1017" max="1017" width="17" style="5" customWidth="1"/>
    <col min="1018" max="1018" width="16.42578125" style="5" customWidth="1"/>
    <col min="1019" max="1019" width="0.7109375" style="5" customWidth="1"/>
    <col min="1020" max="1020" width="16.5703125" style="5" customWidth="1"/>
    <col min="1021" max="1021" width="9" style="5" customWidth="1"/>
    <col min="1022" max="1022" width="15.85546875" style="5" customWidth="1"/>
    <col min="1023" max="1023" width="17.28515625" style="5" customWidth="1"/>
    <col min="1024" max="1024" width="0" style="5" hidden="1" customWidth="1"/>
    <col min="1025" max="1025" width="16.28515625" style="5" customWidth="1"/>
    <col min="1026" max="1026" width="8.5703125" style="5" customWidth="1"/>
    <col min="1027" max="1027" width="17.5703125" style="5" customWidth="1"/>
    <col min="1028" max="1028" width="17.140625" style="5" customWidth="1"/>
    <col min="1029" max="1029" width="0" style="5" hidden="1" customWidth="1"/>
    <col min="1030" max="1030" width="15.5703125" style="5" customWidth="1"/>
    <col min="1031" max="1031" width="8.85546875" style="5" customWidth="1"/>
    <col min="1032" max="1032" width="14.28515625" style="5" customWidth="1"/>
    <col min="1033" max="1033" width="15.28515625" style="5" customWidth="1"/>
    <col min="1034" max="1034" width="0" style="5" hidden="1" customWidth="1"/>
    <col min="1035" max="1035" width="15" style="5" customWidth="1"/>
    <col min="1036" max="1036" width="9" style="5" customWidth="1"/>
    <col min="1037" max="1037" width="14.42578125" style="5" customWidth="1"/>
    <col min="1038" max="1038" width="19.7109375" style="5" customWidth="1"/>
    <col min="1039" max="1039" width="0" style="5" hidden="1" customWidth="1"/>
    <col min="1040" max="1040" width="14" style="5" customWidth="1"/>
    <col min="1041" max="1041" width="8.85546875" style="5" customWidth="1"/>
    <col min="1042" max="1042" width="17.140625" style="5" customWidth="1"/>
    <col min="1043" max="1043" width="18.140625" style="5" customWidth="1"/>
    <col min="1044" max="1044" width="0" style="5" hidden="1" customWidth="1"/>
    <col min="1045" max="1045" width="14.28515625" style="5" customWidth="1"/>
    <col min="1046" max="1046" width="8.85546875" style="5" customWidth="1"/>
    <col min="1047" max="1047" width="15" style="5" customWidth="1"/>
    <col min="1048" max="1048" width="14.28515625" style="5" customWidth="1"/>
    <col min="1049" max="1049" width="0" style="5" hidden="1" customWidth="1"/>
    <col min="1050" max="1050" width="14.28515625" style="5" customWidth="1"/>
    <col min="1051" max="1051" width="8.85546875" style="5" customWidth="1"/>
    <col min="1052" max="1052" width="14.42578125" style="5" customWidth="1"/>
    <col min="1053" max="1053" width="14" style="5" customWidth="1"/>
    <col min="1054" max="1054" width="0" style="5" hidden="1" customWidth="1"/>
    <col min="1055" max="1055" width="15.28515625" style="5" customWidth="1"/>
    <col min="1056" max="1056" width="8.28515625" style="5" customWidth="1"/>
    <col min="1057" max="1057" width="16.140625" style="5" customWidth="1"/>
    <col min="1058" max="1058" width="14.7109375" style="5" customWidth="1"/>
    <col min="1059" max="1059" width="0" style="5" hidden="1" customWidth="1"/>
    <col min="1060" max="1060" width="15.140625" style="5" customWidth="1"/>
    <col min="1061" max="1061" width="11.5703125" style="5" customWidth="1"/>
    <col min="1062" max="1062" width="14.140625" style="5" customWidth="1"/>
    <col min="1063" max="1063" width="13.42578125" style="5" customWidth="1"/>
    <col min="1064" max="1064" width="0" style="5" hidden="1" customWidth="1"/>
    <col min="1065" max="1065" width="14.42578125" style="5" customWidth="1"/>
    <col min="1066" max="1066" width="9.7109375" style="5" customWidth="1"/>
    <col min="1067" max="1067" width="12.5703125" style="5" customWidth="1"/>
    <col min="1068" max="1068" width="13.140625" style="5" customWidth="1"/>
    <col min="1069" max="1069" width="0" style="5" hidden="1" customWidth="1"/>
    <col min="1070" max="1070" width="12.28515625" style="5" customWidth="1"/>
    <col min="1071" max="1076" width="9.140625" style="5"/>
    <col min="1077" max="1077" width="14.85546875" style="5" customWidth="1"/>
    <col min="1078" max="1078" width="9.140625" style="5" customWidth="1"/>
    <col min="1079" max="1079" width="10" style="5" bestFit="1" customWidth="1"/>
    <col min="1080" max="1269" width="9.140625" style="5"/>
    <col min="1270" max="1270" width="5.42578125" style="5" customWidth="1"/>
    <col min="1271" max="1271" width="14.5703125" style="5" customWidth="1"/>
    <col min="1272" max="1272" width="8.42578125" style="5" customWidth="1"/>
    <col min="1273" max="1273" width="17" style="5" customWidth="1"/>
    <col min="1274" max="1274" width="16.42578125" style="5" customWidth="1"/>
    <col min="1275" max="1275" width="0.7109375" style="5" customWidth="1"/>
    <col min="1276" max="1276" width="16.5703125" style="5" customWidth="1"/>
    <col min="1277" max="1277" width="9" style="5" customWidth="1"/>
    <col min="1278" max="1278" width="15.85546875" style="5" customWidth="1"/>
    <col min="1279" max="1279" width="17.28515625" style="5" customWidth="1"/>
    <col min="1280" max="1280" width="0" style="5" hidden="1" customWidth="1"/>
    <col min="1281" max="1281" width="16.28515625" style="5" customWidth="1"/>
    <col min="1282" max="1282" width="8.5703125" style="5" customWidth="1"/>
    <col min="1283" max="1283" width="17.5703125" style="5" customWidth="1"/>
    <col min="1284" max="1284" width="17.140625" style="5" customWidth="1"/>
    <col min="1285" max="1285" width="0" style="5" hidden="1" customWidth="1"/>
    <col min="1286" max="1286" width="15.5703125" style="5" customWidth="1"/>
    <col min="1287" max="1287" width="8.85546875" style="5" customWidth="1"/>
    <col min="1288" max="1288" width="14.28515625" style="5" customWidth="1"/>
    <col min="1289" max="1289" width="15.28515625" style="5" customWidth="1"/>
    <col min="1290" max="1290" width="0" style="5" hidden="1" customWidth="1"/>
    <col min="1291" max="1291" width="15" style="5" customWidth="1"/>
    <col min="1292" max="1292" width="9" style="5" customWidth="1"/>
    <col min="1293" max="1293" width="14.42578125" style="5" customWidth="1"/>
    <col min="1294" max="1294" width="19.7109375" style="5" customWidth="1"/>
    <col min="1295" max="1295" width="0" style="5" hidden="1" customWidth="1"/>
    <col min="1296" max="1296" width="14" style="5" customWidth="1"/>
    <col min="1297" max="1297" width="8.85546875" style="5" customWidth="1"/>
    <col min="1298" max="1298" width="17.140625" style="5" customWidth="1"/>
    <col min="1299" max="1299" width="18.140625" style="5" customWidth="1"/>
    <col min="1300" max="1300" width="0" style="5" hidden="1" customWidth="1"/>
    <col min="1301" max="1301" width="14.28515625" style="5" customWidth="1"/>
    <col min="1302" max="1302" width="8.85546875" style="5" customWidth="1"/>
    <col min="1303" max="1303" width="15" style="5" customWidth="1"/>
    <col min="1304" max="1304" width="14.28515625" style="5" customWidth="1"/>
    <col min="1305" max="1305" width="0" style="5" hidden="1" customWidth="1"/>
    <col min="1306" max="1306" width="14.28515625" style="5" customWidth="1"/>
    <col min="1307" max="1307" width="8.85546875" style="5" customWidth="1"/>
    <col min="1308" max="1308" width="14.42578125" style="5" customWidth="1"/>
    <col min="1309" max="1309" width="14" style="5" customWidth="1"/>
    <col min="1310" max="1310" width="0" style="5" hidden="1" customWidth="1"/>
    <col min="1311" max="1311" width="15.28515625" style="5" customWidth="1"/>
    <col min="1312" max="1312" width="8.28515625" style="5" customWidth="1"/>
    <col min="1313" max="1313" width="16.140625" style="5" customWidth="1"/>
    <col min="1314" max="1314" width="14.7109375" style="5" customWidth="1"/>
    <col min="1315" max="1315" width="0" style="5" hidden="1" customWidth="1"/>
    <col min="1316" max="1316" width="15.140625" style="5" customWidth="1"/>
    <col min="1317" max="1317" width="11.5703125" style="5" customWidth="1"/>
    <col min="1318" max="1318" width="14.140625" style="5" customWidth="1"/>
    <col min="1319" max="1319" width="13.42578125" style="5" customWidth="1"/>
    <col min="1320" max="1320" width="0" style="5" hidden="1" customWidth="1"/>
    <col min="1321" max="1321" width="14.42578125" style="5" customWidth="1"/>
    <col min="1322" max="1322" width="9.7109375" style="5" customWidth="1"/>
    <col min="1323" max="1323" width="12.5703125" style="5" customWidth="1"/>
    <col min="1324" max="1324" width="13.140625" style="5" customWidth="1"/>
    <col min="1325" max="1325" width="0" style="5" hidden="1" customWidth="1"/>
    <col min="1326" max="1326" width="12.28515625" style="5" customWidth="1"/>
    <col min="1327" max="1332" width="9.140625" style="5"/>
    <col min="1333" max="1333" width="14.85546875" style="5" customWidth="1"/>
    <col min="1334" max="1334" width="9.140625" style="5" customWidth="1"/>
    <col min="1335" max="1335" width="10" style="5" bestFit="1" customWidth="1"/>
    <col min="1336" max="1525" width="9.140625" style="5"/>
    <col min="1526" max="1526" width="5.42578125" style="5" customWidth="1"/>
    <col min="1527" max="1527" width="14.5703125" style="5" customWidth="1"/>
    <col min="1528" max="1528" width="8.42578125" style="5" customWidth="1"/>
    <col min="1529" max="1529" width="17" style="5" customWidth="1"/>
    <col min="1530" max="1530" width="16.42578125" style="5" customWidth="1"/>
    <col min="1531" max="1531" width="0.7109375" style="5" customWidth="1"/>
    <col min="1532" max="1532" width="16.5703125" style="5" customWidth="1"/>
    <col min="1533" max="1533" width="9" style="5" customWidth="1"/>
    <col min="1534" max="1534" width="15.85546875" style="5" customWidth="1"/>
    <col min="1535" max="1535" width="17.28515625" style="5" customWidth="1"/>
    <col min="1536" max="1536" width="0" style="5" hidden="1" customWidth="1"/>
    <col min="1537" max="1537" width="16.28515625" style="5" customWidth="1"/>
    <col min="1538" max="1538" width="8.5703125" style="5" customWidth="1"/>
    <col min="1539" max="1539" width="17.5703125" style="5" customWidth="1"/>
    <col min="1540" max="1540" width="17.140625" style="5" customWidth="1"/>
    <col min="1541" max="1541" width="0" style="5" hidden="1" customWidth="1"/>
    <col min="1542" max="1542" width="15.5703125" style="5" customWidth="1"/>
    <col min="1543" max="1543" width="8.85546875" style="5" customWidth="1"/>
    <col min="1544" max="1544" width="14.28515625" style="5" customWidth="1"/>
    <col min="1545" max="1545" width="15.28515625" style="5" customWidth="1"/>
    <col min="1546" max="1546" width="0" style="5" hidden="1" customWidth="1"/>
    <col min="1547" max="1547" width="15" style="5" customWidth="1"/>
    <col min="1548" max="1548" width="9" style="5" customWidth="1"/>
    <col min="1549" max="1549" width="14.42578125" style="5" customWidth="1"/>
    <col min="1550" max="1550" width="19.7109375" style="5" customWidth="1"/>
    <col min="1551" max="1551" width="0" style="5" hidden="1" customWidth="1"/>
    <col min="1552" max="1552" width="14" style="5" customWidth="1"/>
    <col min="1553" max="1553" width="8.85546875" style="5" customWidth="1"/>
    <col min="1554" max="1554" width="17.140625" style="5" customWidth="1"/>
    <col min="1555" max="1555" width="18.140625" style="5" customWidth="1"/>
    <col min="1556" max="1556" width="0" style="5" hidden="1" customWidth="1"/>
    <col min="1557" max="1557" width="14.28515625" style="5" customWidth="1"/>
    <col min="1558" max="1558" width="8.85546875" style="5" customWidth="1"/>
    <col min="1559" max="1559" width="15" style="5" customWidth="1"/>
    <col min="1560" max="1560" width="14.28515625" style="5" customWidth="1"/>
    <col min="1561" max="1561" width="0" style="5" hidden="1" customWidth="1"/>
    <col min="1562" max="1562" width="14.28515625" style="5" customWidth="1"/>
    <col min="1563" max="1563" width="8.85546875" style="5" customWidth="1"/>
    <col min="1564" max="1564" width="14.42578125" style="5" customWidth="1"/>
    <col min="1565" max="1565" width="14" style="5" customWidth="1"/>
    <col min="1566" max="1566" width="0" style="5" hidden="1" customWidth="1"/>
    <col min="1567" max="1567" width="15.28515625" style="5" customWidth="1"/>
    <col min="1568" max="1568" width="8.28515625" style="5" customWidth="1"/>
    <col min="1569" max="1569" width="16.140625" style="5" customWidth="1"/>
    <col min="1570" max="1570" width="14.7109375" style="5" customWidth="1"/>
    <col min="1571" max="1571" width="0" style="5" hidden="1" customWidth="1"/>
    <col min="1572" max="1572" width="15.140625" style="5" customWidth="1"/>
    <col min="1573" max="1573" width="11.5703125" style="5" customWidth="1"/>
    <col min="1574" max="1574" width="14.140625" style="5" customWidth="1"/>
    <col min="1575" max="1575" width="13.42578125" style="5" customWidth="1"/>
    <col min="1576" max="1576" width="0" style="5" hidden="1" customWidth="1"/>
    <col min="1577" max="1577" width="14.42578125" style="5" customWidth="1"/>
    <col min="1578" max="1578" width="9.7109375" style="5" customWidth="1"/>
    <col min="1579" max="1579" width="12.5703125" style="5" customWidth="1"/>
    <col min="1580" max="1580" width="13.140625" style="5" customWidth="1"/>
    <col min="1581" max="1581" width="0" style="5" hidden="1" customWidth="1"/>
    <col min="1582" max="1582" width="12.28515625" style="5" customWidth="1"/>
    <col min="1583" max="1588" width="9.140625" style="5"/>
    <col min="1589" max="1589" width="14.85546875" style="5" customWidth="1"/>
    <col min="1590" max="1590" width="9.140625" style="5" customWidth="1"/>
    <col min="1591" max="1591" width="10" style="5" bestFit="1" customWidth="1"/>
    <col min="1592" max="1781" width="9.140625" style="5"/>
    <col min="1782" max="1782" width="5.42578125" style="5" customWidth="1"/>
    <col min="1783" max="1783" width="14.5703125" style="5" customWidth="1"/>
    <col min="1784" max="1784" width="8.42578125" style="5" customWidth="1"/>
    <col min="1785" max="1785" width="17" style="5" customWidth="1"/>
    <col min="1786" max="1786" width="16.42578125" style="5" customWidth="1"/>
    <col min="1787" max="1787" width="0.7109375" style="5" customWidth="1"/>
    <col min="1788" max="1788" width="16.5703125" style="5" customWidth="1"/>
    <col min="1789" max="1789" width="9" style="5" customWidth="1"/>
    <col min="1790" max="1790" width="15.85546875" style="5" customWidth="1"/>
    <col min="1791" max="1791" width="17.28515625" style="5" customWidth="1"/>
    <col min="1792" max="1792" width="0" style="5" hidden="1" customWidth="1"/>
    <col min="1793" max="1793" width="16.28515625" style="5" customWidth="1"/>
    <col min="1794" max="1794" width="8.5703125" style="5" customWidth="1"/>
    <col min="1795" max="1795" width="17.5703125" style="5" customWidth="1"/>
    <col min="1796" max="1796" width="17.140625" style="5" customWidth="1"/>
    <col min="1797" max="1797" width="0" style="5" hidden="1" customWidth="1"/>
    <col min="1798" max="1798" width="15.5703125" style="5" customWidth="1"/>
    <col min="1799" max="1799" width="8.85546875" style="5" customWidth="1"/>
    <col min="1800" max="1800" width="14.28515625" style="5" customWidth="1"/>
    <col min="1801" max="1801" width="15.28515625" style="5" customWidth="1"/>
    <col min="1802" max="1802" width="0" style="5" hidden="1" customWidth="1"/>
    <col min="1803" max="1803" width="15" style="5" customWidth="1"/>
    <col min="1804" max="1804" width="9" style="5" customWidth="1"/>
    <col min="1805" max="1805" width="14.42578125" style="5" customWidth="1"/>
    <col min="1806" max="1806" width="19.7109375" style="5" customWidth="1"/>
    <col min="1807" max="1807" width="0" style="5" hidden="1" customWidth="1"/>
    <col min="1808" max="1808" width="14" style="5" customWidth="1"/>
    <col min="1809" max="1809" width="8.85546875" style="5" customWidth="1"/>
    <col min="1810" max="1810" width="17.140625" style="5" customWidth="1"/>
    <col min="1811" max="1811" width="18.140625" style="5" customWidth="1"/>
    <col min="1812" max="1812" width="0" style="5" hidden="1" customWidth="1"/>
    <col min="1813" max="1813" width="14.28515625" style="5" customWidth="1"/>
    <col min="1814" max="1814" width="8.85546875" style="5" customWidth="1"/>
    <col min="1815" max="1815" width="15" style="5" customWidth="1"/>
    <col min="1816" max="1816" width="14.28515625" style="5" customWidth="1"/>
    <col min="1817" max="1817" width="0" style="5" hidden="1" customWidth="1"/>
    <col min="1818" max="1818" width="14.28515625" style="5" customWidth="1"/>
    <col min="1819" max="1819" width="8.85546875" style="5" customWidth="1"/>
    <col min="1820" max="1820" width="14.42578125" style="5" customWidth="1"/>
    <col min="1821" max="1821" width="14" style="5" customWidth="1"/>
    <col min="1822" max="1822" width="0" style="5" hidden="1" customWidth="1"/>
    <col min="1823" max="1823" width="15.28515625" style="5" customWidth="1"/>
    <col min="1824" max="1824" width="8.28515625" style="5" customWidth="1"/>
    <col min="1825" max="1825" width="16.140625" style="5" customWidth="1"/>
    <col min="1826" max="1826" width="14.7109375" style="5" customWidth="1"/>
    <col min="1827" max="1827" width="0" style="5" hidden="1" customWidth="1"/>
    <col min="1828" max="1828" width="15.140625" style="5" customWidth="1"/>
    <col min="1829" max="1829" width="11.5703125" style="5" customWidth="1"/>
    <col min="1830" max="1830" width="14.140625" style="5" customWidth="1"/>
    <col min="1831" max="1831" width="13.42578125" style="5" customWidth="1"/>
    <col min="1832" max="1832" width="0" style="5" hidden="1" customWidth="1"/>
    <col min="1833" max="1833" width="14.42578125" style="5" customWidth="1"/>
    <col min="1834" max="1834" width="9.7109375" style="5" customWidth="1"/>
    <col min="1835" max="1835" width="12.5703125" style="5" customWidth="1"/>
    <col min="1836" max="1836" width="13.140625" style="5" customWidth="1"/>
    <col min="1837" max="1837" width="0" style="5" hidden="1" customWidth="1"/>
    <col min="1838" max="1838" width="12.28515625" style="5" customWidth="1"/>
    <col min="1839" max="1844" width="9.140625" style="5"/>
    <col min="1845" max="1845" width="14.85546875" style="5" customWidth="1"/>
    <col min="1846" max="1846" width="9.140625" style="5" customWidth="1"/>
    <col min="1847" max="1847" width="10" style="5" bestFit="1" customWidth="1"/>
    <col min="1848" max="2037" width="9.140625" style="5"/>
    <col min="2038" max="2038" width="5.42578125" style="5" customWidth="1"/>
    <col min="2039" max="2039" width="14.5703125" style="5" customWidth="1"/>
    <col min="2040" max="2040" width="8.42578125" style="5" customWidth="1"/>
    <col min="2041" max="2041" width="17" style="5" customWidth="1"/>
    <col min="2042" max="2042" width="16.42578125" style="5" customWidth="1"/>
    <col min="2043" max="2043" width="0.7109375" style="5" customWidth="1"/>
    <col min="2044" max="2044" width="16.5703125" style="5" customWidth="1"/>
    <col min="2045" max="2045" width="9" style="5" customWidth="1"/>
    <col min="2046" max="2046" width="15.85546875" style="5" customWidth="1"/>
    <col min="2047" max="2047" width="17.28515625" style="5" customWidth="1"/>
    <col min="2048" max="2048" width="0" style="5" hidden="1" customWidth="1"/>
    <col min="2049" max="2049" width="16.28515625" style="5" customWidth="1"/>
    <col min="2050" max="2050" width="8.5703125" style="5" customWidth="1"/>
    <col min="2051" max="2051" width="17.5703125" style="5" customWidth="1"/>
    <col min="2052" max="2052" width="17.140625" style="5" customWidth="1"/>
    <col min="2053" max="2053" width="0" style="5" hidden="1" customWidth="1"/>
    <col min="2054" max="2054" width="15.5703125" style="5" customWidth="1"/>
    <col min="2055" max="2055" width="8.85546875" style="5" customWidth="1"/>
    <col min="2056" max="2056" width="14.28515625" style="5" customWidth="1"/>
    <col min="2057" max="2057" width="15.28515625" style="5" customWidth="1"/>
    <col min="2058" max="2058" width="0" style="5" hidden="1" customWidth="1"/>
    <col min="2059" max="2059" width="15" style="5" customWidth="1"/>
    <col min="2060" max="2060" width="9" style="5" customWidth="1"/>
    <col min="2061" max="2061" width="14.42578125" style="5" customWidth="1"/>
    <col min="2062" max="2062" width="19.7109375" style="5" customWidth="1"/>
    <col min="2063" max="2063" width="0" style="5" hidden="1" customWidth="1"/>
    <col min="2064" max="2064" width="14" style="5" customWidth="1"/>
    <col min="2065" max="2065" width="8.85546875" style="5" customWidth="1"/>
    <col min="2066" max="2066" width="17.140625" style="5" customWidth="1"/>
    <col min="2067" max="2067" width="18.140625" style="5" customWidth="1"/>
    <col min="2068" max="2068" width="0" style="5" hidden="1" customWidth="1"/>
    <col min="2069" max="2069" width="14.28515625" style="5" customWidth="1"/>
    <col min="2070" max="2070" width="8.85546875" style="5" customWidth="1"/>
    <col min="2071" max="2071" width="15" style="5" customWidth="1"/>
    <col min="2072" max="2072" width="14.28515625" style="5" customWidth="1"/>
    <col min="2073" max="2073" width="0" style="5" hidden="1" customWidth="1"/>
    <col min="2074" max="2074" width="14.28515625" style="5" customWidth="1"/>
    <col min="2075" max="2075" width="8.85546875" style="5" customWidth="1"/>
    <col min="2076" max="2076" width="14.42578125" style="5" customWidth="1"/>
    <col min="2077" max="2077" width="14" style="5" customWidth="1"/>
    <col min="2078" max="2078" width="0" style="5" hidden="1" customWidth="1"/>
    <col min="2079" max="2079" width="15.28515625" style="5" customWidth="1"/>
    <col min="2080" max="2080" width="8.28515625" style="5" customWidth="1"/>
    <col min="2081" max="2081" width="16.140625" style="5" customWidth="1"/>
    <col min="2082" max="2082" width="14.7109375" style="5" customWidth="1"/>
    <col min="2083" max="2083" width="0" style="5" hidden="1" customWidth="1"/>
    <col min="2084" max="2084" width="15.140625" style="5" customWidth="1"/>
    <col min="2085" max="2085" width="11.5703125" style="5" customWidth="1"/>
    <col min="2086" max="2086" width="14.140625" style="5" customWidth="1"/>
    <col min="2087" max="2087" width="13.42578125" style="5" customWidth="1"/>
    <col min="2088" max="2088" width="0" style="5" hidden="1" customWidth="1"/>
    <col min="2089" max="2089" width="14.42578125" style="5" customWidth="1"/>
    <col min="2090" max="2090" width="9.7109375" style="5" customWidth="1"/>
    <col min="2091" max="2091" width="12.5703125" style="5" customWidth="1"/>
    <col min="2092" max="2092" width="13.140625" style="5" customWidth="1"/>
    <col min="2093" max="2093" width="0" style="5" hidden="1" customWidth="1"/>
    <col min="2094" max="2094" width="12.28515625" style="5" customWidth="1"/>
    <col min="2095" max="2100" width="9.140625" style="5"/>
    <col min="2101" max="2101" width="14.85546875" style="5" customWidth="1"/>
    <col min="2102" max="2102" width="9.140625" style="5" customWidth="1"/>
    <col min="2103" max="2103" width="10" style="5" bestFit="1" customWidth="1"/>
    <col min="2104" max="2293" width="9.140625" style="5"/>
    <col min="2294" max="2294" width="5.42578125" style="5" customWidth="1"/>
    <col min="2295" max="2295" width="14.5703125" style="5" customWidth="1"/>
    <col min="2296" max="2296" width="8.42578125" style="5" customWidth="1"/>
    <col min="2297" max="2297" width="17" style="5" customWidth="1"/>
    <col min="2298" max="2298" width="16.42578125" style="5" customWidth="1"/>
    <col min="2299" max="2299" width="0.7109375" style="5" customWidth="1"/>
    <col min="2300" max="2300" width="16.5703125" style="5" customWidth="1"/>
    <col min="2301" max="2301" width="9" style="5" customWidth="1"/>
    <col min="2302" max="2302" width="15.85546875" style="5" customWidth="1"/>
    <col min="2303" max="2303" width="17.28515625" style="5" customWidth="1"/>
    <col min="2304" max="2304" width="0" style="5" hidden="1" customWidth="1"/>
    <col min="2305" max="2305" width="16.28515625" style="5" customWidth="1"/>
    <col min="2306" max="2306" width="8.5703125" style="5" customWidth="1"/>
    <col min="2307" max="2307" width="17.5703125" style="5" customWidth="1"/>
    <col min="2308" max="2308" width="17.140625" style="5" customWidth="1"/>
    <col min="2309" max="2309" width="0" style="5" hidden="1" customWidth="1"/>
    <col min="2310" max="2310" width="15.5703125" style="5" customWidth="1"/>
    <col min="2311" max="2311" width="8.85546875" style="5" customWidth="1"/>
    <col min="2312" max="2312" width="14.28515625" style="5" customWidth="1"/>
    <col min="2313" max="2313" width="15.28515625" style="5" customWidth="1"/>
    <col min="2314" max="2314" width="0" style="5" hidden="1" customWidth="1"/>
    <col min="2315" max="2315" width="15" style="5" customWidth="1"/>
    <col min="2316" max="2316" width="9" style="5" customWidth="1"/>
    <col min="2317" max="2317" width="14.42578125" style="5" customWidth="1"/>
    <col min="2318" max="2318" width="19.7109375" style="5" customWidth="1"/>
    <col min="2319" max="2319" width="0" style="5" hidden="1" customWidth="1"/>
    <col min="2320" max="2320" width="14" style="5" customWidth="1"/>
    <col min="2321" max="2321" width="8.85546875" style="5" customWidth="1"/>
    <col min="2322" max="2322" width="17.140625" style="5" customWidth="1"/>
    <col min="2323" max="2323" width="18.140625" style="5" customWidth="1"/>
    <col min="2324" max="2324" width="0" style="5" hidden="1" customWidth="1"/>
    <col min="2325" max="2325" width="14.28515625" style="5" customWidth="1"/>
    <col min="2326" max="2326" width="8.85546875" style="5" customWidth="1"/>
    <col min="2327" max="2327" width="15" style="5" customWidth="1"/>
    <col min="2328" max="2328" width="14.28515625" style="5" customWidth="1"/>
    <col min="2329" max="2329" width="0" style="5" hidden="1" customWidth="1"/>
    <col min="2330" max="2330" width="14.28515625" style="5" customWidth="1"/>
    <col min="2331" max="2331" width="8.85546875" style="5" customWidth="1"/>
    <col min="2332" max="2332" width="14.42578125" style="5" customWidth="1"/>
    <col min="2333" max="2333" width="14" style="5" customWidth="1"/>
    <col min="2334" max="2334" width="0" style="5" hidden="1" customWidth="1"/>
    <col min="2335" max="2335" width="15.28515625" style="5" customWidth="1"/>
    <col min="2336" max="2336" width="8.28515625" style="5" customWidth="1"/>
    <col min="2337" max="2337" width="16.140625" style="5" customWidth="1"/>
    <col min="2338" max="2338" width="14.7109375" style="5" customWidth="1"/>
    <col min="2339" max="2339" width="0" style="5" hidden="1" customWidth="1"/>
    <col min="2340" max="2340" width="15.140625" style="5" customWidth="1"/>
    <col min="2341" max="2341" width="11.5703125" style="5" customWidth="1"/>
    <col min="2342" max="2342" width="14.140625" style="5" customWidth="1"/>
    <col min="2343" max="2343" width="13.42578125" style="5" customWidth="1"/>
    <col min="2344" max="2344" width="0" style="5" hidden="1" customWidth="1"/>
    <col min="2345" max="2345" width="14.42578125" style="5" customWidth="1"/>
    <col min="2346" max="2346" width="9.7109375" style="5" customWidth="1"/>
    <col min="2347" max="2347" width="12.5703125" style="5" customWidth="1"/>
    <col min="2348" max="2348" width="13.140625" style="5" customWidth="1"/>
    <col min="2349" max="2349" width="0" style="5" hidden="1" customWidth="1"/>
    <col min="2350" max="2350" width="12.28515625" style="5" customWidth="1"/>
    <col min="2351" max="2356" width="9.140625" style="5"/>
    <col min="2357" max="2357" width="14.85546875" style="5" customWidth="1"/>
    <col min="2358" max="2358" width="9.140625" style="5" customWidth="1"/>
    <col min="2359" max="2359" width="10" style="5" bestFit="1" customWidth="1"/>
    <col min="2360" max="2549" width="9.140625" style="5"/>
    <col min="2550" max="2550" width="5.42578125" style="5" customWidth="1"/>
    <col min="2551" max="2551" width="14.5703125" style="5" customWidth="1"/>
    <col min="2552" max="2552" width="8.42578125" style="5" customWidth="1"/>
    <col min="2553" max="2553" width="17" style="5" customWidth="1"/>
    <col min="2554" max="2554" width="16.42578125" style="5" customWidth="1"/>
    <col min="2555" max="2555" width="0.7109375" style="5" customWidth="1"/>
    <col min="2556" max="2556" width="16.5703125" style="5" customWidth="1"/>
    <col min="2557" max="2557" width="9" style="5" customWidth="1"/>
    <col min="2558" max="2558" width="15.85546875" style="5" customWidth="1"/>
    <col min="2559" max="2559" width="17.28515625" style="5" customWidth="1"/>
    <col min="2560" max="2560" width="0" style="5" hidden="1" customWidth="1"/>
    <col min="2561" max="2561" width="16.28515625" style="5" customWidth="1"/>
    <col min="2562" max="2562" width="8.5703125" style="5" customWidth="1"/>
    <col min="2563" max="2563" width="17.5703125" style="5" customWidth="1"/>
    <col min="2564" max="2564" width="17.140625" style="5" customWidth="1"/>
    <col min="2565" max="2565" width="0" style="5" hidden="1" customWidth="1"/>
    <col min="2566" max="2566" width="15.5703125" style="5" customWidth="1"/>
    <col min="2567" max="2567" width="8.85546875" style="5" customWidth="1"/>
    <col min="2568" max="2568" width="14.28515625" style="5" customWidth="1"/>
    <col min="2569" max="2569" width="15.28515625" style="5" customWidth="1"/>
    <col min="2570" max="2570" width="0" style="5" hidden="1" customWidth="1"/>
    <col min="2571" max="2571" width="15" style="5" customWidth="1"/>
    <col min="2572" max="2572" width="9" style="5" customWidth="1"/>
    <col min="2573" max="2573" width="14.42578125" style="5" customWidth="1"/>
    <col min="2574" max="2574" width="19.7109375" style="5" customWidth="1"/>
    <col min="2575" max="2575" width="0" style="5" hidden="1" customWidth="1"/>
    <col min="2576" max="2576" width="14" style="5" customWidth="1"/>
    <col min="2577" max="2577" width="8.85546875" style="5" customWidth="1"/>
    <col min="2578" max="2578" width="17.140625" style="5" customWidth="1"/>
    <col min="2579" max="2579" width="18.140625" style="5" customWidth="1"/>
    <col min="2580" max="2580" width="0" style="5" hidden="1" customWidth="1"/>
    <col min="2581" max="2581" width="14.28515625" style="5" customWidth="1"/>
    <col min="2582" max="2582" width="8.85546875" style="5" customWidth="1"/>
    <col min="2583" max="2583" width="15" style="5" customWidth="1"/>
    <col min="2584" max="2584" width="14.28515625" style="5" customWidth="1"/>
    <col min="2585" max="2585" width="0" style="5" hidden="1" customWidth="1"/>
    <col min="2586" max="2586" width="14.28515625" style="5" customWidth="1"/>
    <col min="2587" max="2587" width="8.85546875" style="5" customWidth="1"/>
    <col min="2588" max="2588" width="14.42578125" style="5" customWidth="1"/>
    <col min="2589" max="2589" width="14" style="5" customWidth="1"/>
    <col min="2590" max="2590" width="0" style="5" hidden="1" customWidth="1"/>
    <col min="2591" max="2591" width="15.28515625" style="5" customWidth="1"/>
    <col min="2592" max="2592" width="8.28515625" style="5" customWidth="1"/>
    <col min="2593" max="2593" width="16.140625" style="5" customWidth="1"/>
    <col min="2594" max="2594" width="14.7109375" style="5" customWidth="1"/>
    <col min="2595" max="2595" width="0" style="5" hidden="1" customWidth="1"/>
    <col min="2596" max="2596" width="15.140625" style="5" customWidth="1"/>
    <col min="2597" max="2597" width="11.5703125" style="5" customWidth="1"/>
    <col min="2598" max="2598" width="14.140625" style="5" customWidth="1"/>
    <col min="2599" max="2599" width="13.42578125" style="5" customWidth="1"/>
    <col min="2600" max="2600" width="0" style="5" hidden="1" customWidth="1"/>
    <col min="2601" max="2601" width="14.42578125" style="5" customWidth="1"/>
    <col min="2602" max="2602" width="9.7109375" style="5" customWidth="1"/>
    <col min="2603" max="2603" width="12.5703125" style="5" customWidth="1"/>
    <col min="2604" max="2604" width="13.140625" style="5" customWidth="1"/>
    <col min="2605" max="2605" width="0" style="5" hidden="1" customWidth="1"/>
    <col min="2606" max="2606" width="12.28515625" style="5" customWidth="1"/>
    <col min="2607" max="2612" width="9.140625" style="5"/>
    <col min="2613" max="2613" width="14.85546875" style="5" customWidth="1"/>
    <col min="2614" max="2614" width="9.140625" style="5" customWidth="1"/>
    <col min="2615" max="2615" width="10" style="5" bestFit="1" customWidth="1"/>
    <col min="2616" max="2805" width="9.140625" style="5"/>
    <col min="2806" max="2806" width="5.42578125" style="5" customWidth="1"/>
    <col min="2807" max="2807" width="14.5703125" style="5" customWidth="1"/>
    <col min="2808" max="2808" width="8.42578125" style="5" customWidth="1"/>
    <col min="2809" max="2809" width="17" style="5" customWidth="1"/>
    <col min="2810" max="2810" width="16.42578125" style="5" customWidth="1"/>
    <col min="2811" max="2811" width="0.7109375" style="5" customWidth="1"/>
    <col min="2812" max="2812" width="16.5703125" style="5" customWidth="1"/>
    <col min="2813" max="2813" width="9" style="5" customWidth="1"/>
    <col min="2814" max="2814" width="15.85546875" style="5" customWidth="1"/>
    <col min="2815" max="2815" width="17.28515625" style="5" customWidth="1"/>
    <col min="2816" max="2816" width="0" style="5" hidden="1" customWidth="1"/>
    <col min="2817" max="2817" width="16.28515625" style="5" customWidth="1"/>
    <col min="2818" max="2818" width="8.5703125" style="5" customWidth="1"/>
    <col min="2819" max="2819" width="17.5703125" style="5" customWidth="1"/>
    <col min="2820" max="2820" width="17.140625" style="5" customWidth="1"/>
    <col min="2821" max="2821" width="0" style="5" hidden="1" customWidth="1"/>
    <col min="2822" max="2822" width="15.5703125" style="5" customWidth="1"/>
    <col min="2823" max="2823" width="8.85546875" style="5" customWidth="1"/>
    <col min="2824" max="2824" width="14.28515625" style="5" customWidth="1"/>
    <col min="2825" max="2825" width="15.28515625" style="5" customWidth="1"/>
    <col min="2826" max="2826" width="0" style="5" hidden="1" customWidth="1"/>
    <col min="2827" max="2827" width="15" style="5" customWidth="1"/>
    <col min="2828" max="2828" width="9" style="5" customWidth="1"/>
    <col min="2829" max="2829" width="14.42578125" style="5" customWidth="1"/>
    <col min="2830" max="2830" width="19.7109375" style="5" customWidth="1"/>
    <col min="2831" max="2831" width="0" style="5" hidden="1" customWidth="1"/>
    <col min="2832" max="2832" width="14" style="5" customWidth="1"/>
    <col min="2833" max="2833" width="8.85546875" style="5" customWidth="1"/>
    <col min="2834" max="2834" width="17.140625" style="5" customWidth="1"/>
    <col min="2835" max="2835" width="18.140625" style="5" customWidth="1"/>
    <col min="2836" max="2836" width="0" style="5" hidden="1" customWidth="1"/>
    <col min="2837" max="2837" width="14.28515625" style="5" customWidth="1"/>
    <col min="2838" max="2838" width="8.85546875" style="5" customWidth="1"/>
    <col min="2839" max="2839" width="15" style="5" customWidth="1"/>
    <col min="2840" max="2840" width="14.28515625" style="5" customWidth="1"/>
    <col min="2841" max="2841" width="0" style="5" hidden="1" customWidth="1"/>
    <col min="2842" max="2842" width="14.28515625" style="5" customWidth="1"/>
    <col min="2843" max="2843" width="8.85546875" style="5" customWidth="1"/>
    <col min="2844" max="2844" width="14.42578125" style="5" customWidth="1"/>
    <col min="2845" max="2845" width="14" style="5" customWidth="1"/>
    <col min="2846" max="2846" width="0" style="5" hidden="1" customWidth="1"/>
    <col min="2847" max="2847" width="15.28515625" style="5" customWidth="1"/>
    <col min="2848" max="2848" width="8.28515625" style="5" customWidth="1"/>
    <col min="2849" max="2849" width="16.140625" style="5" customWidth="1"/>
    <col min="2850" max="2850" width="14.7109375" style="5" customWidth="1"/>
    <col min="2851" max="2851" width="0" style="5" hidden="1" customWidth="1"/>
    <col min="2852" max="2852" width="15.140625" style="5" customWidth="1"/>
    <col min="2853" max="2853" width="11.5703125" style="5" customWidth="1"/>
    <col min="2854" max="2854" width="14.140625" style="5" customWidth="1"/>
    <col min="2855" max="2855" width="13.42578125" style="5" customWidth="1"/>
    <col min="2856" max="2856" width="0" style="5" hidden="1" customWidth="1"/>
    <col min="2857" max="2857" width="14.42578125" style="5" customWidth="1"/>
    <col min="2858" max="2858" width="9.7109375" style="5" customWidth="1"/>
    <col min="2859" max="2859" width="12.5703125" style="5" customWidth="1"/>
    <col min="2860" max="2860" width="13.140625" style="5" customWidth="1"/>
    <col min="2861" max="2861" width="0" style="5" hidden="1" customWidth="1"/>
    <col min="2862" max="2862" width="12.28515625" style="5" customWidth="1"/>
    <col min="2863" max="2868" width="9.140625" style="5"/>
    <col min="2869" max="2869" width="14.85546875" style="5" customWidth="1"/>
    <col min="2870" max="2870" width="9.140625" style="5" customWidth="1"/>
    <col min="2871" max="2871" width="10" style="5" bestFit="1" customWidth="1"/>
    <col min="2872" max="3061" width="9.140625" style="5"/>
    <col min="3062" max="3062" width="5.42578125" style="5" customWidth="1"/>
    <col min="3063" max="3063" width="14.5703125" style="5" customWidth="1"/>
    <col min="3064" max="3064" width="8.42578125" style="5" customWidth="1"/>
    <col min="3065" max="3065" width="17" style="5" customWidth="1"/>
    <col min="3066" max="3066" width="16.42578125" style="5" customWidth="1"/>
    <col min="3067" max="3067" width="0.7109375" style="5" customWidth="1"/>
    <col min="3068" max="3068" width="16.5703125" style="5" customWidth="1"/>
    <col min="3069" max="3069" width="9" style="5" customWidth="1"/>
    <col min="3070" max="3070" width="15.85546875" style="5" customWidth="1"/>
    <col min="3071" max="3071" width="17.28515625" style="5" customWidth="1"/>
    <col min="3072" max="3072" width="0" style="5" hidden="1" customWidth="1"/>
    <col min="3073" max="3073" width="16.28515625" style="5" customWidth="1"/>
    <col min="3074" max="3074" width="8.5703125" style="5" customWidth="1"/>
    <col min="3075" max="3075" width="17.5703125" style="5" customWidth="1"/>
    <col min="3076" max="3076" width="17.140625" style="5" customWidth="1"/>
    <col min="3077" max="3077" width="0" style="5" hidden="1" customWidth="1"/>
    <col min="3078" max="3078" width="15.5703125" style="5" customWidth="1"/>
    <col min="3079" max="3079" width="8.85546875" style="5" customWidth="1"/>
    <col min="3080" max="3080" width="14.28515625" style="5" customWidth="1"/>
    <col min="3081" max="3081" width="15.28515625" style="5" customWidth="1"/>
    <col min="3082" max="3082" width="0" style="5" hidden="1" customWidth="1"/>
    <col min="3083" max="3083" width="15" style="5" customWidth="1"/>
    <col min="3084" max="3084" width="9" style="5" customWidth="1"/>
    <col min="3085" max="3085" width="14.42578125" style="5" customWidth="1"/>
    <col min="3086" max="3086" width="19.7109375" style="5" customWidth="1"/>
    <col min="3087" max="3087" width="0" style="5" hidden="1" customWidth="1"/>
    <col min="3088" max="3088" width="14" style="5" customWidth="1"/>
    <col min="3089" max="3089" width="8.85546875" style="5" customWidth="1"/>
    <col min="3090" max="3090" width="17.140625" style="5" customWidth="1"/>
    <col min="3091" max="3091" width="18.140625" style="5" customWidth="1"/>
    <col min="3092" max="3092" width="0" style="5" hidden="1" customWidth="1"/>
    <col min="3093" max="3093" width="14.28515625" style="5" customWidth="1"/>
    <col min="3094" max="3094" width="8.85546875" style="5" customWidth="1"/>
    <col min="3095" max="3095" width="15" style="5" customWidth="1"/>
    <col min="3096" max="3096" width="14.28515625" style="5" customWidth="1"/>
    <col min="3097" max="3097" width="0" style="5" hidden="1" customWidth="1"/>
    <col min="3098" max="3098" width="14.28515625" style="5" customWidth="1"/>
    <col min="3099" max="3099" width="8.85546875" style="5" customWidth="1"/>
    <col min="3100" max="3100" width="14.42578125" style="5" customWidth="1"/>
    <col min="3101" max="3101" width="14" style="5" customWidth="1"/>
    <col min="3102" max="3102" width="0" style="5" hidden="1" customWidth="1"/>
    <col min="3103" max="3103" width="15.28515625" style="5" customWidth="1"/>
    <col min="3104" max="3104" width="8.28515625" style="5" customWidth="1"/>
    <col min="3105" max="3105" width="16.140625" style="5" customWidth="1"/>
    <col min="3106" max="3106" width="14.7109375" style="5" customWidth="1"/>
    <col min="3107" max="3107" width="0" style="5" hidden="1" customWidth="1"/>
    <col min="3108" max="3108" width="15.140625" style="5" customWidth="1"/>
    <col min="3109" max="3109" width="11.5703125" style="5" customWidth="1"/>
    <col min="3110" max="3110" width="14.140625" style="5" customWidth="1"/>
    <col min="3111" max="3111" width="13.42578125" style="5" customWidth="1"/>
    <col min="3112" max="3112" width="0" style="5" hidden="1" customWidth="1"/>
    <col min="3113" max="3113" width="14.42578125" style="5" customWidth="1"/>
    <col min="3114" max="3114" width="9.7109375" style="5" customWidth="1"/>
    <col min="3115" max="3115" width="12.5703125" style="5" customWidth="1"/>
    <col min="3116" max="3116" width="13.140625" style="5" customWidth="1"/>
    <col min="3117" max="3117" width="0" style="5" hidden="1" customWidth="1"/>
    <col min="3118" max="3118" width="12.28515625" style="5" customWidth="1"/>
    <col min="3119" max="3124" width="9.140625" style="5"/>
    <col min="3125" max="3125" width="14.85546875" style="5" customWidth="1"/>
    <col min="3126" max="3126" width="9.140625" style="5" customWidth="1"/>
    <col min="3127" max="3127" width="10" style="5" bestFit="1" customWidth="1"/>
    <col min="3128" max="3317" width="9.140625" style="5"/>
    <col min="3318" max="3318" width="5.42578125" style="5" customWidth="1"/>
    <col min="3319" max="3319" width="14.5703125" style="5" customWidth="1"/>
    <col min="3320" max="3320" width="8.42578125" style="5" customWidth="1"/>
    <col min="3321" max="3321" width="17" style="5" customWidth="1"/>
    <col min="3322" max="3322" width="16.42578125" style="5" customWidth="1"/>
    <col min="3323" max="3323" width="0.7109375" style="5" customWidth="1"/>
    <col min="3324" max="3324" width="16.5703125" style="5" customWidth="1"/>
    <col min="3325" max="3325" width="9" style="5" customWidth="1"/>
    <col min="3326" max="3326" width="15.85546875" style="5" customWidth="1"/>
    <col min="3327" max="3327" width="17.28515625" style="5" customWidth="1"/>
    <col min="3328" max="3328" width="0" style="5" hidden="1" customWidth="1"/>
    <col min="3329" max="3329" width="16.28515625" style="5" customWidth="1"/>
    <col min="3330" max="3330" width="8.5703125" style="5" customWidth="1"/>
    <col min="3331" max="3331" width="17.5703125" style="5" customWidth="1"/>
    <col min="3332" max="3332" width="17.140625" style="5" customWidth="1"/>
    <col min="3333" max="3333" width="0" style="5" hidden="1" customWidth="1"/>
    <col min="3334" max="3334" width="15.5703125" style="5" customWidth="1"/>
    <col min="3335" max="3335" width="8.85546875" style="5" customWidth="1"/>
    <col min="3336" max="3336" width="14.28515625" style="5" customWidth="1"/>
    <col min="3337" max="3337" width="15.28515625" style="5" customWidth="1"/>
    <col min="3338" max="3338" width="0" style="5" hidden="1" customWidth="1"/>
    <col min="3339" max="3339" width="15" style="5" customWidth="1"/>
    <col min="3340" max="3340" width="9" style="5" customWidth="1"/>
    <col min="3341" max="3341" width="14.42578125" style="5" customWidth="1"/>
    <col min="3342" max="3342" width="19.7109375" style="5" customWidth="1"/>
    <col min="3343" max="3343" width="0" style="5" hidden="1" customWidth="1"/>
    <col min="3344" max="3344" width="14" style="5" customWidth="1"/>
    <col min="3345" max="3345" width="8.85546875" style="5" customWidth="1"/>
    <col min="3346" max="3346" width="17.140625" style="5" customWidth="1"/>
    <col min="3347" max="3347" width="18.140625" style="5" customWidth="1"/>
    <col min="3348" max="3348" width="0" style="5" hidden="1" customWidth="1"/>
    <col min="3349" max="3349" width="14.28515625" style="5" customWidth="1"/>
    <col min="3350" max="3350" width="8.85546875" style="5" customWidth="1"/>
    <col min="3351" max="3351" width="15" style="5" customWidth="1"/>
    <col min="3352" max="3352" width="14.28515625" style="5" customWidth="1"/>
    <col min="3353" max="3353" width="0" style="5" hidden="1" customWidth="1"/>
    <col min="3354" max="3354" width="14.28515625" style="5" customWidth="1"/>
    <col min="3355" max="3355" width="8.85546875" style="5" customWidth="1"/>
    <col min="3356" max="3356" width="14.42578125" style="5" customWidth="1"/>
    <col min="3357" max="3357" width="14" style="5" customWidth="1"/>
    <col min="3358" max="3358" width="0" style="5" hidden="1" customWidth="1"/>
    <col min="3359" max="3359" width="15.28515625" style="5" customWidth="1"/>
    <col min="3360" max="3360" width="8.28515625" style="5" customWidth="1"/>
    <col min="3361" max="3361" width="16.140625" style="5" customWidth="1"/>
    <col min="3362" max="3362" width="14.7109375" style="5" customWidth="1"/>
    <col min="3363" max="3363" width="0" style="5" hidden="1" customWidth="1"/>
    <col min="3364" max="3364" width="15.140625" style="5" customWidth="1"/>
    <col min="3365" max="3365" width="11.5703125" style="5" customWidth="1"/>
    <col min="3366" max="3366" width="14.140625" style="5" customWidth="1"/>
    <col min="3367" max="3367" width="13.42578125" style="5" customWidth="1"/>
    <col min="3368" max="3368" width="0" style="5" hidden="1" customWidth="1"/>
    <col min="3369" max="3369" width="14.42578125" style="5" customWidth="1"/>
    <col min="3370" max="3370" width="9.7109375" style="5" customWidth="1"/>
    <col min="3371" max="3371" width="12.5703125" style="5" customWidth="1"/>
    <col min="3372" max="3372" width="13.140625" style="5" customWidth="1"/>
    <col min="3373" max="3373" width="0" style="5" hidden="1" customWidth="1"/>
    <col min="3374" max="3374" width="12.28515625" style="5" customWidth="1"/>
    <col min="3375" max="3380" width="9.140625" style="5"/>
    <col min="3381" max="3381" width="14.85546875" style="5" customWidth="1"/>
    <col min="3382" max="3382" width="9.140625" style="5" customWidth="1"/>
    <col min="3383" max="3383" width="10" style="5" bestFit="1" customWidth="1"/>
    <col min="3384" max="3573" width="9.140625" style="5"/>
    <col min="3574" max="3574" width="5.42578125" style="5" customWidth="1"/>
    <col min="3575" max="3575" width="14.5703125" style="5" customWidth="1"/>
    <col min="3576" max="3576" width="8.42578125" style="5" customWidth="1"/>
    <col min="3577" max="3577" width="17" style="5" customWidth="1"/>
    <col min="3578" max="3578" width="16.42578125" style="5" customWidth="1"/>
    <col min="3579" max="3579" width="0.7109375" style="5" customWidth="1"/>
    <col min="3580" max="3580" width="16.5703125" style="5" customWidth="1"/>
    <col min="3581" max="3581" width="9" style="5" customWidth="1"/>
    <col min="3582" max="3582" width="15.85546875" style="5" customWidth="1"/>
    <col min="3583" max="3583" width="17.28515625" style="5" customWidth="1"/>
    <col min="3584" max="3584" width="0" style="5" hidden="1" customWidth="1"/>
    <col min="3585" max="3585" width="16.28515625" style="5" customWidth="1"/>
    <col min="3586" max="3586" width="8.5703125" style="5" customWidth="1"/>
    <col min="3587" max="3587" width="17.5703125" style="5" customWidth="1"/>
    <col min="3588" max="3588" width="17.140625" style="5" customWidth="1"/>
    <col min="3589" max="3589" width="0" style="5" hidden="1" customWidth="1"/>
    <col min="3590" max="3590" width="15.5703125" style="5" customWidth="1"/>
    <col min="3591" max="3591" width="8.85546875" style="5" customWidth="1"/>
    <col min="3592" max="3592" width="14.28515625" style="5" customWidth="1"/>
    <col min="3593" max="3593" width="15.28515625" style="5" customWidth="1"/>
    <col min="3594" max="3594" width="0" style="5" hidden="1" customWidth="1"/>
    <col min="3595" max="3595" width="15" style="5" customWidth="1"/>
    <col min="3596" max="3596" width="9" style="5" customWidth="1"/>
    <col min="3597" max="3597" width="14.42578125" style="5" customWidth="1"/>
    <col min="3598" max="3598" width="19.7109375" style="5" customWidth="1"/>
    <col min="3599" max="3599" width="0" style="5" hidden="1" customWidth="1"/>
    <col min="3600" max="3600" width="14" style="5" customWidth="1"/>
    <col min="3601" max="3601" width="8.85546875" style="5" customWidth="1"/>
    <col min="3602" max="3602" width="17.140625" style="5" customWidth="1"/>
    <col min="3603" max="3603" width="18.140625" style="5" customWidth="1"/>
    <col min="3604" max="3604" width="0" style="5" hidden="1" customWidth="1"/>
    <col min="3605" max="3605" width="14.28515625" style="5" customWidth="1"/>
    <col min="3606" max="3606" width="8.85546875" style="5" customWidth="1"/>
    <col min="3607" max="3607" width="15" style="5" customWidth="1"/>
    <col min="3608" max="3608" width="14.28515625" style="5" customWidth="1"/>
    <col min="3609" max="3609" width="0" style="5" hidden="1" customWidth="1"/>
    <col min="3610" max="3610" width="14.28515625" style="5" customWidth="1"/>
    <col min="3611" max="3611" width="8.85546875" style="5" customWidth="1"/>
    <col min="3612" max="3612" width="14.42578125" style="5" customWidth="1"/>
    <col min="3613" max="3613" width="14" style="5" customWidth="1"/>
    <col min="3614" max="3614" width="0" style="5" hidden="1" customWidth="1"/>
    <col min="3615" max="3615" width="15.28515625" style="5" customWidth="1"/>
    <col min="3616" max="3616" width="8.28515625" style="5" customWidth="1"/>
    <col min="3617" max="3617" width="16.140625" style="5" customWidth="1"/>
    <col min="3618" max="3618" width="14.7109375" style="5" customWidth="1"/>
    <col min="3619" max="3619" width="0" style="5" hidden="1" customWidth="1"/>
    <col min="3620" max="3620" width="15.140625" style="5" customWidth="1"/>
    <col min="3621" max="3621" width="11.5703125" style="5" customWidth="1"/>
    <col min="3622" max="3622" width="14.140625" style="5" customWidth="1"/>
    <col min="3623" max="3623" width="13.42578125" style="5" customWidth="1"/>
    <col min="3624" max="3624" width="0" style="5" hidden="1" customWidth="1"/>
    <col min="3625" max="3625" width="14.42578125" style="5" customWidth="1"/>
    <col min="3626" max="3626" width="9.7109375" style="5" customWidth="1"/>
    <col min="3627" max="3627" width="12.5703125" style="5" customWidth="1"/>
    <col min="3628" max="3628" width="13.140625" style="5" customWidth="1"/>
    <col min="3629" max="3629" width="0" style="5" hidden="1" customWidth="1"/>
    <col min="3630" max="3630" width="12.28515625" style="5" customWidth="1"/>
    <col min="3631" max="3636" width="9.140625" style="5"/>
    <col min="3637" max="3637" width="14.85546875" style="5" customWidth="1"/>
    <col min="3638" max="3638" width="9.140625" style="5" customWidth="1"/>
    <col min="3639" max="3639" width="10" style="5" bestFit="1" customWidth="1"/>
    <col min="3640" max="3829" width="9.140625" style="5"/>
    <col min="3830" max="3830" width="5.42578125" style="5" customWidth="1"/>
    <col min="3831" max="3831" width="14.5703125" style="5" customWidth="1"/>
    <col min="3832" max="3832" width="8.42578125" style="5" customWidth="1"/>
    <col min="3833" max="3833" width="17" style="5" customWidth="1"/>
    <col min="3834" max="3834" width="16.42578125" style="5" customWidth="1"/>
    <col min="3835" max="3835" width="0.7109375" style="5" customWidth="1"/>
    <col min="3836" max="3836" width="16.5703125" style="5" customWidth="1"/>
    <col min="3837" max="3837" width="9" style="5" customWidth="1"/>
    <col min="3838" max="3838" width="15.85546875" style="5" customWidth="1"/>
    <col min="3839" max="3839" width="17.28515625" style="5" customWidth="1"/>
    <col min="3840" max="3840" width="0" style="5" hidden="1" customWidth="1"/>
    <col min="3841" max="3841" width="16.28515625" style="5" customWidth="1"/>
    <col min="3842" max="3842" width="8.5703125" style="5" customWidth="1"/>
    <col min="3843" max="3843" width="17.5703125" style="5" customWidth="1"/>
    <col min="3844" max="3844" width="17.140625" style="5" customWidth="1"/>
    <col min="3845" max="3845" width="0" style="5" hidden="1" customWidth="1"/>
    <col min="3846" max="3846" width="15.5703125" style="5" customWidth="1"/>
    <col min="3847" max="3847" width="8.85546875" style="5" customWidth="1"/>
    <col min="3848" max="3848" width="14.28515625" style="5" customWidth="1"/>
    <col min="3849" max="3849" width="15.28515625" style="5" customWidth="1"/>
    <col min="3850" max="3850" width="0" style="5" hidden="1" customWidth="1"/>
    <col min="3851" max="3851" width="15" style="5" customWidth="1"/>
    <col min="3852" max="3852" width="9" style="5" customWidth="1"/>
    <col min="3853" max="3853" width="14.42578125" style="5" customWidth="1"/>
    <col min="3854" max="3854" width="19.7109375" style="5" customWidth="1"/>
    <col min="3855" max="3855" width="0" style="5" hidden="1" customWidth="1"/>
    <col min="3856" max="3856" width="14" style="5" customWidth="1"/>
    <col min="3857" max="3857" width="8.85546875" style="5" customWidth="1"/>
    <col min="3858" max="3858" width="17.140625" style="5" customWidth="1"/>
    <col min="3859" max="3859" width="18.140625" style="5" customWidth="1"/>
    <col min="3860" max="3860" width="0" style="5" hidden="1" customWidth="1"/>
    <col min="3861" max="3861" width="14.28515625" style="5" customWidth="1"/>
    <col min="3862" max="3862" width="8.85546875" style="5" customWidth="1"/>
    <col min="3863" max="3863" width="15" style="5" customWidth="1"/>
    <col min="3864" max="3864" width="14.28515625" style="5" customWidth="1"/>
    <col min="3865" max="3865" width="0" style="5" hidden="1" customWidth="1"/>
    <col min="3866" max="3866" width="14.28515625" style="5" customWidth="1"/>
    <col min="3867" max="3867" width="8.85546875" style="5" customWidth="1"/>
    <col min="3868" max="3868" width="14.42578125" style="5" customWidth="1"/>
    <col min="3869" max="3869" width="14" style="5" customWidth="1"/>
    <col min="3870" max="3870" width="0" style="5" hidden="1" customWidth="1"/>
    <col min="3871" max="3871" width="15.28515625" style="5" customWidth="1"/>
    <col min="3872" max="3872" width="8.28515625" style="5" customWidth="1"/>
    <col min="3873" max="3873" width="16.140625" style="5" customWidth="1"/>
    <col min="3874" max="3874" width="14.7109375" style="5" customWidth="1"/>
    <col min="3875" max="3875" width="0" style="5" hidden="1" customWidth="1"/>
    <col min="3876" max="3876" width="15.140625" style="5" customWidth="1"/>
    <col min="3877" max="3877" width="11.5703125" style="5" customWidth="1"/>
    <col min="3878" max="3878" width="14.140625" style="5" customWidth="1"/>
    <col min="3879" max="3879" width="13.42578125" style="5" customWidth="1"/>
    <col min="3880" max="3880" width="0" style="5" hidden="1" customWidth="1"/>
    <col min="3881" max="3881" width="14.42578125" style="5" customWidth="1"/>
    <col min="3882" max="3882" width="9.7109375" style="5" customWidth="1"/>
    <col min="3883" max="3883" width="12.5703125" style="5" customWidth="1"/>
    <col min="3884" max="3884" width="13.140625" style="5" customWidth="1"/>
    <col min="3885" max="3885" width="0" style="5" hidden="1" customWidth="1"/>
    <col min="3886" max="3886" width="12.28515625" style="5" customWidth="1"/>
    <col min="3887" max="3892" width="9.140625" style="5"/>
    <col min="3893" max="3893" width="14.85546875" style="5" customWidth="1"/>
    <col min="3894" max="3894" width="9.140625" style="5" customWidth="1"/>
    <col min="3895" max="3895" width="10" style="5" bestFit="1" customWidth="1"/>
    <col min="3896" max="4085" width="9.140625" style="5"/>
    <col min="4086" max="4086" width="5.42578125" style="5" customWidth="1"/>
    <col min="4087" max="4087" width="14.5703125" style="5" customWidth="1"/>
    <col min="4088" max="4088" width="8.42578125" style="5" customWidth="1"/>
    <col min="4089" max="4089" width="17" style="5" customWidth="1"/>
    <col min="4090" max="4090" width="16.42578125" style="5" customWidth="1"/>
    <col min="4091" max="4091" width="0.7109375" style="5" customWidth="1"/>
    <col min="4092" max="4092" width="16.5703125" style="5" customWidth="1"/>
    <col min="4093" max="4093" width="9" style="5" customWidth="1"/>
    <col min="4094" max="4094" width="15.85546875" style="5" customWidth="1"/>
    <col min="4095" max="4095" width="17.28515625" style="5" customWidth="1"/>
    <col min="4096" max="4096" width="0" style="5" hidden="1" customWidth="1"/>
    <col min="4097" max="4097" width="16.28515625" style="5" customWidth="1"/>
    <col min="4098" max="4098" width="8.5703125" style="5" customWidth="1"/>
    <col min="4099" max="4099" width="17.5703125" style="5" customWidth="1"/>
    <col min="4100" max="4100" width="17.140625" style="5" customWidth="1"/>
    <col min="4101" max="4101" width="0" style="5" hidden="1" customWidth="1"/>
    <col min="4102" max="4102" width="15.5703125" style="5" customWidth="1"/>
    <col min="4103" max="4103" width="8.85546875" style="5" customWidth="1"/>
    <col min="4104" max="4104" width="14.28515625" style="5" customWidth="1"/>
    <col min="4105" max="4105" width="15.28515625" style="5" customWidth="1"/>
    <col min="4106" max="4106" width="0" style="5" hidden="1" customWidth="1"/>
    <col min="4107" max="4107" width="15" style="5" customWidth="1"/>
    <col min="4108" max="4108" width="9" style="5" customWidth="1"/>
    <col min="4109" max="4109" width="14.42578125" style="5" customWidth="1"/>
    <col min="4110" max="4110" width="19.7109375" style="5" customWidth="1"/>
    <col min="4111" max="4111" width="0" style="5" hidden="1" customWidth="1"/>
    <col min="4112" max="4112" width="14" style="5" customWidth="1"/>
    <col min="4113" max="4113" width="8.85546875" style="5" customWidth="1"/>
    <col min="4114" max="4114" width="17.140625" style="5" customWidth="1"/>
    <col min="4115" max="4115" width="18.140625" style="5" customWidth="1"/>
    <col min="4116" max="4116" width="0" style="5" hidden="1" customWidth="1"/>
    <col min="4117" max="4117" width="14.28515625" style="5" customWidth="1"/>
    <col min="4118" max="4118" width="8.85546875" style="5" customWidth="1"/>
    <col min="4119" max="4119" width="15" style="5" customWidth="1"/>
    <col min="4120" max="4120" width="14.28515625" style="5" customWidth="1"/>
    <col min="4121" max="4121" width="0" style="5" hidden="1" customWidth="1"/>
    <col min="4122" max="4122" width="14.28515625" style="5" customWidth="1"/>
    <col min="4123" max="4123" width="8.85546875" style="5" customWidth="1"/>
    <col min="4124" max="4124" width="14.42578125" style="5" customWidth="1"/>
    <col min="4125" max="4125" width="14" style="5" customWidth="1"/>
    <col min="4126" max="4126" width="0" style="5" hidden="1" customWidth="1"/>
    <col min="4127" max="4127" width="15.28515625" style="5" customWidth="1"/>
    <col min="4128" max="4128" width="8.28515625" style="5" customWidth="1"/>
    <col min="4129" max="4129" width="16.140625" style="5" customWidth="1"/>
    <col min="4130" max="4130" width="14.7109375" style="5" customWidth="1"/>
    <col min="4131" max="4131" width="0" style="5" hidden="1" customWidth="1"/>
    <col min="4132" max="4132" width="15.140625" style="5" customWidth="1"/>
    <col min="4133" max="4133" width="11.5703125" style="5" customWidth="1"/>
    <col min="4134" max="4134" width="14.140625" style="5" customWidth="1"/>
    <col min="4135" max="4135" width="13.42578125" style="5" customWidth="1"/>
    <col min="4136" max="4136" width="0" style="5" hidden="1" customWidth="1"/>
    <col min="4137" max="4137" width="14.42578125" style="5" customWidth="1"/>
    <col min="4138" max="4138" width="9.7109375" style="5" customWidth="1"/>
    <col min="4139" max="4139" width="12.5703125" style="5" customWidth="1"/>
    <col min="4140" max="4140" width="13.140625" style="5" customWidth="1"/>
    <col min="4141" max="4141" width="0" style="5" hidden="1" customWidth="1"/>
    <col min="4142" max="4142" width="12.28515625" style="5" customWidth="1"/>
    <col min="4143" max="4148" width="9.140625" style="5"/>
    <col min="4149" max="4149" width="14.85546875" style="5" customWidth="1"/>
    <col min="4150" max="4150" width="9.140625" style="5" customWidth="1"/>
    <col min="4151" max="4151" width="10" style="5" bestFit="1" customWidth="1"/>
    <col min="4152" max="4341" width="9.140625" style="5"/>
    <col min="4342" max="4342" width="5.42578125" style="5" customWidth="1"/>
    <col min="4343" max="4343" width="14.5703125" style="5" customWidth="1"/>
    <col min="4344" max="4344" width="8.42578125" style="5" customWidth="1"/>
    <col min="4345" max="4345" width="17" style="5" customWidth="1"/>
    <col min="4346" max="4346" width="16.42578125" style="5" customWidth="1"/>
    <col min="4347" max="4347" width="0.7109375" style="5" customWidth="1"/>
    <col min="4348" max="4348" width="16.5703125" style="5" customWidth="1"/>
    <col min="4349" max="4349" width="9" style="5" customWidth="1"/>
    <col min="4350" max="4350" width="15.85546875" style="5" customWidth="1"/>
    <col min="4351" max="4351" width="17.28515625" style="5" customWidth="1"/>
    <col min="4352" max="4352" width="0" style="5" hidden="1" customWidth="1"/>
    <col min="4353" max="4353" width="16.28515625" style="5" customWidth="1"/>
    <col min="4354" max="4354" width="8.5703125" style="5" customWidth="1"/>
    <col min="4355" max="4355" width="17.5703125" style="5" customWidth="1"/>
    <col min="4356" max="4356" width="17.140625" style="5" customWidth="1"/>
    <col min="4357" max="4357" width="0" style="5" hidden="1" customWidth="1"/>
    <col min="4358" max="4358" width="15.5703125" style="5" customWidth="1"/>
    <col min="4359" max="4359" width="8.85546875" style="5" customWidth="1"/>
    <col min="4360" max="4360" width="14.28515625" style="5" customWidth="1"/>
    <col min="4361" max="4361" width="15.28515625" style="5" customWidth="1"/>
    <col min="4362" max="4362" width="0" style="5" hidden="1" customWidth="1"/>
    <col min="4363" max="4363" width="15" style="5" customWidth="1"/>
    <col min="4364" max="4364" width="9" style="5" customWidth="1"/>
    <col min="4365" max="4365" width="14.42578125" style="5" customWidth="1"/>
    <col min="4366" max="4366" width="19.7109375" style="5" customWidth="1"/>
    <col min="4367" max="4367" width="0" style="5" hidden="1" customWidth="1"/>
    <col min="4368" max="4368" width="14" style="5" customWidth="1"/>
    <col min="4369" max="4369" width="8.85546875" style="5" customWidth="1"/>
    <col min="4370" max="4370" width="17.140625" style="5" customWidth="1"/>
    <col min="4371" max="4371" width="18.140625" style="5" customWidth="1"/>
    <col min="4372" max="4372" width="0" style="5" hidden="1" customWidth="1"/>
    <col min="4373" max="4373" width="14.28515625" style="5" customWidth="1"/>
    <col min="4374" max="4374" width="8.85546875" style="5" customWidth="1"/>
    <col min="4375" max="4375" width="15" style="5" customWidth="1"/>
    <col min="4376" max="4376" width="14.28515625" style="5" customWidth="1"/>
    <col min="4377" max="4377" width="0" style="5" hidden="1" customWidth="1"/>
    <col min="4378" max="4378" width="14.28515625" style="5" customWidth="1"/>
    <col min="4379" max="4379" width="8.85546875" style="5" customWidth="1"/>
    <col min="4380" max="4380" width="14.42578125" style="5" customWidth="1"/>
    <col min="4381" max="4381" width="14" style="5" customWidth="1"/>
    <col min="4382" max="4382" width="0" style="5" hidden="1" customWidth="1"/>
    <col min="4383" max="4383" width="15.28515625" style="5" customWidth="1"/>
    <col min="4384" max="4384" width="8.28515625" style="5" customWidth="1"/>
    <col min="4385" max="4385" width="16.140625" style="5" customWidth="1"/>
    <col min="4386" max="4386" width="14.7109375" style="5" customWidth="1"/>
    <col min="4387" max="4387" width="0" style="5" hidden="1" customWidth="1"/>
    <col min="4388" max="4388" width="15.140625" style="5" customWidth="1"/>
    <col min="4389" max="4389" width="11.5703125" style="5" customWidth="1"/>
    <col min="4390" max="4390" width="14.140625" style="5" customWidth="1"/>
    <col min="4391" max="4391" width="13.42578125" style="5" customWidth="1"/>
    <col min="4392" max="4392" width="0" style="5" hidden="1" customWidth="1"/>
    <col min="4393" max="4393" width="14.42578125" style="5" customWidth="1"/>
    <col min="4394" max="4394" width="9.7109375" style="5" customWidth="1"/>
    <col min="4395" max="4395" width="12.5703125" style="5" customWidth="1"/>
    <col min="4396" max="4396" width="13.140625" style="5" customWidth="1"/>
    <col min="4397" max="4397" width="0" style="5" hidden="1" customWidth="1"/>
    <col min="4398" max="4398" width="12.28515625" style="5" customWidth="1"/>
    <col min="4399" max="4404" width="9.140625" style="5"/>
    <col min="4405" max="4405" width="14.85546875" style="5" customWidth="1"/>
    <col min="4406" max="4406" width="9.140625" style="5" customWidth="1"/>
    <col min="4407" max="4407" width="10" style="5" bestFit="1" customWidth="1"/>
    <col min="4408" max="4597" width="9.140625" style="5"/>
    <col min="4598" max="4598" width="5.42578125" style="5" customWidth="1"/>
    <col min="4599" max="4599" width="14.5703125" style="5" customWidth="1"/>
    <col min="4600" max="4600" width="8.42578125" style="5" customWidth="1"/>
    <col min="4601" max="4601" width="17" style="5" customWidth="1"/>
    <col min="4602" max="4602" width="16.42578125" style="5" customWidth="1"/>
    <col min="4603" max="4603" width="0.7109375" style="5" customWidth="1"/>
    <col min="4604" max="4604" width="16.5703125" style="5" customWidth="1"/>
    <col min="4605" max="4605" width="9" style="5" customWidth="1"/>
    <col min="4606" max="4606" width="15.85546875" style="5" customWidth="1"/>
    <col min="4607" max="4607" width="17.28515625" style="5" customWidth="1"/>
    <col min="4608" max="4608" width="0" style="5" hidden="1" customWidth="1"/>
    <col min="4609" max="4609" width="16.28515625" style="5" customWidth="1"/>
    <col min="4610" max="4610" width="8.5703125" style="5" customWidth="1"/>
    <col min="4611" max="4611" width="17.5703125" style="5" customWidth="1"/>
    <col min="4612" max="4612" width="17.140625" style="5" customWidth="1"/>
    <col min="4613" max="4613" width="0" style="5" hidden="1" customWidth="1"/>
    <col min="4614" max="4614" width="15.5703125" style="5" customWidth="1"/>
    <col min="4615" max="4615" width="8.85546875" style="5" customWidth="1"/>
    <col min="4616" max="4616" width="14.28515625" style="5" customWidth="1"/>
    <col min="4617" max="4617" width="15.28515625" style="5" customWidth="1"/>
    <col min="4618" max="4618" width="0" style="5" hidden="1" customWidth="1"/>
    <col min="4619" max="4619" width="15" style="5" customWidth="1"/>
    <col min="4620" max="4620" width="9" style="5" customWidth="1"/>
    <col min="4621" max="4621" width="14.42578125" style="5" customWidth="1"/>
    <col min="4622" max="4622" width="19.7109375" style="5" customWidth="1"/>
    <col min="4623" max="4623" width="0" style="5" hidden="1" customWidth="1"/>
    <col min="4624" max="4624" width="14" style="5" customWidth="1"/>
    <col min="4625" max="4625" width="8.85546875" style="5" customWidth="1"/>
    <col min="4626" max="4626" width="17.140625" style="5" customWidth="1"/>
    <col min="4627" max="4627" width="18.140625" style="5" customWidth="1"/>
    <col min="4628" max="4628" width="0" style="5" hidden="1" customWidth="1"/>
    <col min="4629" max="4629" width="14.28515625" style="5" customWidth="1"/>
    <col min="4630" max="4630" width="8.85546875" style="5" customWidth="1"/>
    <col min="4631" max="4631" width="15" style="5" customWidth="1"/>
    <col min="4632" max="4632" width="14.28515625" style="5" customWidth="1"/>
    <col min="4633" max="4633" width="0" style="5" hidden="1" customWidth="1"/>
    <col min="4634" max="4634" width="14.28515625" style="5" customWidth="1"/>
    <col min="4635" max="4635" width="8.85546875" style="5" customWidth="1"/>
    <col min="4636" max="4636" width="14.42578125" style="5" customWidth="1"/>
    <col min="4637" max="4637" width="14" style="5" customWidth="1"/>
    <col min="4638" max="4638" width="0" style="5" hidden="1" customWidth="1"/>
    <col min="4639" max="4639" width="15.28515625" style="5" customWidth="1"/>
    <col min="4640" max="4640" width="8.28515625" style="5" customWidth="1"/>
    <col min="4641" max="4641" width="16.140625" style="5" customWidth="1"/>
    <col min="4642" max="4642" width="14.7109375" style="5" customWidth="1"/>
    <col min="4643" max="4643" width="0" style="5" hidden="1" customWidth="1"/>
    <col min="4644" max="4644" width="15.140625" style="5" customWidth="1"/>
    <col min="4645" max="4645" width="11.5703125" style="5" customWidth="1"/>
    <col min="4646" max="4646" width="14.140625" style="5" customWidth="1"/>
    <col min="4647" max="4647" width="13.42578125" style="5" customWidth="1"/>
    <col min="4648" max="4648" width="0" style="5" hidden="1" customWidth="1"/>
    <col min="4649" max="4649" width="14.42578125" style="5" customWidth="1"/>
    <col min="4650" max="4650" width="9.7109375" style="5" customWidth="1"/>
    <col min="4651" max="4651" width="12.5703125" style="5" customWidth="1"/>
    <col min="4652" max="4652" width="13.140625" style="5" customWidth="1"/>
    <col min="4653" max="4653" width="0" style="5" hidden="1" customWidth="1"/>
    <col min="4654" max="4654" width="12.28515625" style="5" customWidth="1"/>
    <col min="4655" max="4660" width="9.140625" style="5"/>
    <col min="4661" max="4661" width="14.85546875" style="5" customWidth="1"/>
    <col min="4662" max="4662" width="9.140625" style="5" customWidth="1"/>
    <col min="4663" max="4663" width="10" style="5" bestFit="1" customWidth="1"/>
    <col min="4664" max="4853" width="9.140625" style="5"/>
    <col min="4854" max="4854" width="5.42578125" style="5" customWidth="1"/>
    <col min="4855" max="4855" width="14.5703125" style="5" customWidth="1"/>
    <col min="4856" max="4856" width="8.42578125" style="5" customWidth="1"/>
    <col min="4857" max="4857" width="17" style="5" customWidth="1"/>
    <col min="4858" max="4858" width="16.42578125" style="5" customWidth="1"/>
    <col min="4859" max="4859" width="0.7109375" style="5" customWidth="1"/>
    <col min="4860" max="4860" width="16.5703125" style="5" customWidth="1"/>
    <col min="4861" max="4861" width="9" style="5" customWidth="1"/>
    <col min="4862" max="4862" width="15.85546875" style="5" customWidth="1"/>
    <col min="4863" max="4863" width="17.28515625" style="5" customWidth="1"/>
    <col min="4864" max="4864" width="0" style="5" hidden="1" customWidth="1"/>
    <col min="4865" max="4865" width="16.28515625" style="5" customWidth="1"/>
    <col min="4866" max="4866" width="8.5703125" style="5" customWidth="1"/>
    <col min="4867" max="4867" width="17.5703125" style="5" customWidth="1"/>
    <col min="4868" max="4868" width="17.140625" style="5" customWidth="1"/>
    <col min="4869" max="4869" width="0" style="5" hidden="1" customWidth="1"/>
    <col min="4870" max="4870" width="15.5703125" style="5" customWidth="1"/>
    <col min="4871" max="4871" width="8.85546875" style="5" customWidth="1"/>
    <col min="4872" max="4872" width="14.28515625" style="5" customWidth="1"/>
    <col min="4873" max="4873" width="15.28515625" style="5" customWidth="1"/>
    <col min="4874" max="4874" width="0" style="5" hidden="1" customWidth="1"/>
    <col min="4875" max="4875" width="15" style="5" customWidth="1"/>
    <col min="4876" max="4876" width="9" style="5" customWidth="1"/>
    <col min="4877" max="4877" width="14.42578125" style="5" customWidth="1"/>
    <col min="4878" max="4878" width="19.7109375" style="5" customWidth="1"/>
    <col min="4879" max="4879" width="0" style="5" hidden="1" customWidth="1"/>
    <col min="4880" max="4880" width="14" style="5" customWidth="1"/>
    <col min="4881" max="4881" width="8.85546875" style="5" customWidth="1"/>
    <col min="4882" max="4882" width="17.140625" style="5" customWidth="1"/>
    <col min="4883" max="4883" width="18.140625" style="5" customWidth="1"/>
    <col min="4884" max="4884" width="0" style="5" hidden="1" customWidth="1"/>
    <col min="4885" max="4885" width="14.28515625" style="5" customWidth="1"/>
    <col min="4886" max="4886" width="8.85546875" style="5" customWidth="1"/>
    <col min="4887" max="4887" width="15" style="5" customWidth="1"/>
    <col min="4888" max="4888" width="14.28515625" style="5" customWidth="1"/>
    <col min="4889" max="4889" width="0" style="5" hidden="1" customWidth="1"/>
    <col min="4890" max="4890" width="14.28515625" style="5" customWidth="1"/>
    <col min="4891" max="4891" width="8.85546875" style="5" customWidth="1"/>
    <col min="4892" max="4892" width="14.42578125" style="5" customWidth="1"/>
    <col min="4893" max="4893" width="14" style="5" customWidth="1"/>
    <col min="4894" max="4894" width="0" style="5" hidden="1" customWidth="1"/>
    <col min="4895" max="4895" width="15.28515625" style="5" customWidth="1"/>
    <col min="4896" max="4896" width="8.28515625" style="5" customWidth="1"/>
    <col min="4897" max="4897" width="16.140625" style="5" customWidth="1"/>
    <col min="4898" max="4898" width="14.7109375" style="5" customWidth="1"/>
    <col min="4899" max="4899" width="0" style="5" hidden="1" customWidth="1"/>
    <col min="4900" max="4900" width="15.140625" style="5" customWidth="1"/>
    <col min="4901" max="4901" width="11.5703125" style="5" customWidth="1"/>
    <col min="4902" max="4902" width="14.140625" style="5" customWidth="1"/>
    <col min="4903" max="4903" width="13.42578125" style="5" customWidth="1"/>
    <col min="4904" max="4904" width="0" style="5" hidden="1" customWidth="1"/>
    <col min="4905" max="4905" width="14.42578125" style="5" customWidth="1"/>
    <col min="4906" max="4906" width="9.7109375" style="5" customWidth="1"/>
    <col min="4907" max="4907" width="12.5703125" style="5" customWidth="1"/>
    <col min="4908" max="4908" width="13.140625" style="5" customWidth="1"/>
    <col min="4909" max="4909" width="0" style="5" hidden="1" customWidth="1"/>
    <col min="4910" max="4910" width="12.28515625" style="5" customWidth="1"/>
    <col min="4911" max="4916" width="9.140625" style="5"/>
    <col min="4917" max="4917" width="14.85546875" style="5" customWidth="1"/>
    <col min="4918" max="4918" width="9.140625" style="5" customWidth="1"/>
    <col min="4919" max="4919" width="10" style="5" bestFit="1" customWidth="1"/>
    <col min="4920" max="5109" width="9.140625" style="5"/>
    <col min="5110" max="5110" width="5.42578125" style="5" customWidth="1"/>
    <col min="5111" max="5111" width="14.5703125" style="5" customWidth="1"/>
    <col min="5112" max="5112" width="8.42578125" style="5" customWidth="1"/>
    <col min="5113" max="5113" width="17" style="5" customWidth="1"/>
    <col min="5114" max="5114" width="16.42578125" style="5" customWidth="1"/>
    <col min="5115" max="5115" width="0.7109375" style="5" customWidth="1"/>
    <col min="5116" max="5116" width="16.5703125" style="5" customWidth="1"/>
    <col min="5117" max="5117" width="9" style="5" customWidth="1"/>
    <col min="5118" max="5118" width="15.85546875" style="5" customWidth="1"/>
    <col min="5119" max="5119" width="17.28515625" style="5" customWidth="1"/>
    <col min="5120" max="5120" width="0" style="5" hidden="1" customWidth="1"/>
    <col min="5121" max="5121" width="16.28515625" style="5" customWidth="1"/>
    <col min="5122" max="5122" width="8.5703125" style="5" customWidth="1"/>
    <col min="5123" max="5123" width="17.5703125" style="5" customWidth="1"/>
    <col min="5124" max="5124" width="17.140625" style="5" customWidth="1"/>
    <col min="5125" max="5125" width="0" style="5" hidden="1" customWidth="1"/>
    <col min="5126" max="5126" width="15.5703125" style="5" customWidth="1"/>
    <col min="5127" max="5127" width="8.85546875" style="5" customWidth="1"/>
    <col min="5128" max="5128" width="14.28515625" style="5" customWidth="1"/>
    <col min="5129" max="5129" width="15.28515625" style="5" customWidth="1"/>
    <col min="5130" max="5130" width="0" style="5" hidden="1" customWidth="1"/>
    <col min="5131" max="5131" width="15" style="5" customWidth="1"/>
    <col min="5132" max="5132" width="9" style="5" customWidth="1"/>
    <col min="5133" max="5133" width="14.42578125" style="5" customWidth="1"/>
    <col min="5134" max="5134" width="19.7109375" style="5" customWidth="1"/>
    <col min="5135" max="5135" width="0" style="5" hidden="1" customWidth="1"/>
    <col min="5136" max="5136" width="14" style="5" customWidth="1"/>
    <col min="5137" max="5137" width="8.85546875" style="5" customWidth="1"/>
    <col min="5138" max="5138" width="17.140625" style="5" customWidth="1"/>
    <col min="5139" max="5139" width="18.140625" style="5" customWidth="1"/>
    <col min="5140" max="5140" width="0" style="5" hidden="1" customWidth="1"/>
    <col min="5141" max="5141" width="14.28515625" style="5" customWidth="1"/>
    <col min="5142" max="5142" width="8.85546875" style="5" customWidth="1"/>
    <col min="5143" max="5143" width="15" style="5" customWidth="1"/>
    <col min="5144" max="5144" width="14.28515625" style="5" customWidth="1"/>
    <col min="5145" max="5145" width="0" style="5" hidden="1" customWidth="1"/>
    <col min="5146" max="5146" width="14.28515625" style="5" customWidth="1"/>
    <col min="5147" max="5147" width="8.85546875" style="5" customWidth="1"/>
    <col min="5148" max="5148" width="14.42578125" style="5" customWidth="1"/>
    <col min="5149" max="5149" width="14" style="5" customWidth="1"/>
    <col min="5150" max="5150" width="0" style="5" hidden="1" customWidth="1"/>
    <col min="5151" max="5151" width="15.28515625" style="5" customWidth="1"/>
    <col min="5152" max="5152" width="8.28515625" style="5" customWidth="1"/>
    <col min="5153" max="5153" width="16.140625" style="5" customWidth="1"/>
    <col min="5154" max="5154" width="14.7109375" style="5" customWidth="1"/>
    <col min="5155" max="5155" width="0" style="5" hidden="1" customWidth="1"/>
    <col min="5156" max="5156" width="15.140625" style="5" customWidth="1"/>
    <col min="5157" max="5157" width="11.5703125" style="5" customWidth="1"/>
    <col min="5158" max="5158" width="14.140625" style="5" customWidth="1"/>
    <col min="5159" max="5159" width="13.42578125" style="5" customWidth="1"/>
    <col min="5160" max="5160" width="0" style="5" hidden="1" customWidth="1"/>
    <col min="5161" max="5161" width="14.42578125" style="5" customWidth="1"/>
    <col min="5162" max="5162" width="9.7109375" style="5" customWidth="1"/>
    <col min="5163" max="5163" width="12.5703125" style="5" customWidth="1"/>
    <col min="5164" max="5164" width="13.140625" style="5" customWidth="1"/>
    <col min="5165" max="5165" width="0" style="5" hidden="1" customWidth="1"/>
    <col min="5166" max="5166" width="12.28515625" style="5" customWidth="1"/>
    <col min="5167" max="5172" width="9.140625" style="5"/>
    <col min="5173" max="5173" width="14.85546875" style="5" customWidth="1"/>
    <col min="5174" max="5174" width="9.140625" style="5" customWidth="1"/>
    <col min="5175" max="5175" width="10" style="5" bestFit="1" customWidth="1"/>
    <col min="5176" max="5365" width="9.140625" style="5"/>
    <col min="5366" max="5366" width="5.42578125" style="5" customWidth="1"/>
    <col min="5367" max="5367" width="14.5703125" style="5" customWidth="1"/>
    <col min="5368" max="5368" width="8.42578125" style="5" customWidth="1"/>
    <col min="5369" max="5369" width="17" style="5" customWidth="1"/>
    <col min="5370" max="5370" width="16.42578125" style="5" customWidth="1"/>
    <col min="5371" max="5371" width="0.7109375" style="5" customWidth="1"/>
    <col min="5372" max="5372" width="16.5703125" style="5" customWidth="1"/>
    <col min="5373" max="5373" width="9" style="5" customWidth="1"/>
    <col min="5374" max="5374" width="15.85546875" style="5" customWidth="1"/>
    <col min="5375" max="5375" width="17.28515625" style="5" customWidth="1"/>
    <col min="5376" max="5376" width="0" style="5" hidden="1" customWidth="1"/>
    <col min="5377" max="5377" width="16.28515625" style="5" customWidth="1"/>
    <col min="5378" max="5378" width="8.5703125" style="5" customWidth="1"/>
    <col min="5379" max="5379" width="17.5703125" style="5" customWidth="1"/>
    <col min="5380" max="5380" width="17.140625" style="5" customWidth="1"/>
    <col min="5381" max="5381" width="0" style="5" hidden="1" customWidth="1"/>
    <col min="5382" max="5382" width="15.5703125" style="5" customWidth="1"/>
    <col min="5383" max="5383" width="8.85546875" style="5" customWidth="1"/>
    <col min="5384" max="5384" width="14.28515625" style="5" customWidth="1"/>
    <col min="5385" max="5385" width="15.28515625" style="5" customWidth="1"/>
    <col min="5386" max="5386" width="0" style="5" hidden="1" customWidth="1"/>
    <col min="5387" max="5387" width="15" style="5" customWidth="1"/>
    <col min="5388" max="5388" width="9" style="5" customWidth="1"/>
    <col min="5389" max="5389" width="14.42578125" style="5" customWidth="1"/>
    <col min="5390" max="5390" width="19.7109375" style="5" customWidth="1"/>
    <col min="5391" max="5391" width="0" style="5" hidden="1" customWidth="1"/>
    <col min="5392" max="5392" width="14" style="5" customWidth="1"/>
    <col min="5393" max="5393" width="8.85546875" style="5" customWidth="1"/>
    <col min="5394" max="5394" width="17.140625" style="5" customWidth="1"/>
    <col min="5395" max="5395" width="18.140625" style="5" customWidth="1"/>
    <col min="5396" max="5396" width="0" style="5" hidden="1" customWidth="1"/>
    <col min="5397" max="5397" width="14.28515625" style="5" customWidth="1"/>
    <col min="5398" max="5398" width="8.85546875" style="5" customWidth="1"/>
    <col min="5399" max="5399" width="15" style="5" customWidth="1"/>
    <col min="5400" max="5400" width="14.28515625" style="5" customWidth="1"/>
    <col min="5401" max="5401" width="0" style="5" hidden="1" customWidth="1"/>
    <col min="5402" max="5402" width="14.28515625" style="5" customWidth="1"/>
    <col min="5403" max="5403" width="8.85546875" style="5" customWidth="1"/>
    <col min="5404" max="5404" width="14.42578125" style="5" customWidth="1"/>
    <col min="5405" max="5405" width="14" style="5" customWidth="1"/>
    <col min="5406" max="5406" width="0" style="5" hidden="1" customWidth="1"/>
    <col min="5407" max="5407" width="15.28515625" style="5" customWidth="1"/>
    <col min="5408" max="5408" width="8.28515625" style="5" customWidth="1"/>
    <col min="5409" max="5409" width="16.140625" style="5" customWidth="1"/>
    <col min="5410" max="5410" width="14.7109375" style="5" customWidth="1"/>
    <col min="5411" max="5411" width="0" style="5" hidden="1" customWidth="1"/>
    <col min="5412" max="5412" width="15.140625" style="5" customWidth="1"/>
    <col min="5413" max="5413" width="11.5703125" style="5" customWidth="1"/>
    <col min="5414" max="5414" width="14.140625" style="5" customWidth="1"/>
    <col min="5415" max="5415" width="13.42578125" style="5" customWidth="1"/>
    <col min="5416" max="5416" width="0" style="5" hidden="1" customWidth="1"/>
    <col min="5417" max="5417" width="14.42578125" style="5" customWidth="1"/>
    <col min="5418" max="5418" width="9.7109375" style="5" customWidth="1"/>
    <col min="5419" max="5419" width="12.5703125" style="5" customWidth="1"/>
    <col min="5420" max="5420" width="13.140625" style="5" customWidth="1"/>
    <col min="5421" max="5421" width="0" style="5" hidden="1" customWidth="1"/>
    <col min="5422" max="5422" width="12.28515625" style="5" customWidth="1"/>
    <col min="5423" max="5428" width="9.140625" style="5"/>
    <col min="5429" max="5429" width="14.85546875" style="5" customWidth="1"/>
    <col min="5430" max="5430" width="9.140625" style="5" customWidth="1"/>
    <col min="5431" max="5431" width="10" style="5" bestFit="1" customWidth="1"/>
    <col min="5432" max="5621" width="9.140625" style="5"/>
    <col min="5622" max="5622" width="5.42578125" style="5" customWidth="1"/>
    <col min="5623" max="5623" width="14.5703125" style="5" customWidth="1"/>
    <col min="5624" max="5624" width="8.42578125" style="5" customWidth="1"/>
    <col min="5625" max="5625" width="17" style="5" customWidth="1"/>
    <col min="5626" max="5626" width="16.42578125" style="5" customWidth="1"/>
    <col min="5627" max="5627" width="0.7109375" style="5" customWidth="1"/>
    <col min="5628" max="5628" width="16.5703125" style="5" customWidth="1"/>
    <col min="5629" max="5629" width="9" style="5" customWidth="1"/>
    <col min="5630" max="5630" width="15.85546875" style="5" customWidth="1"/>
    <col min="5631" max="5631" width="17.28515625" style="5" customWidth="1"/>
    <col min="5632" max="5632" width="0" style="5" hidden="1" customWidth="1"/>
    <col min="5633" max="5633" width="16.28515625" style="5" customWidth="1"/>
    <col min="5634" max="5634" width="8.5703125" style="5" customWidth="1"/>
    <col min="5635" max="5635" width="17.5703125" style="5" customWidth="1"/>
    <col min="5636" max="5636" width="17.140625" style="5" customWidth="1"/>
    <col min="5637" max="5637" width="0" style="5" hidden="1" customWidth="1"/>
    <col min="5638" max="5638" width="15.5703125" style="5" customWidth="1"/>
    <col min="5639" max="5639" width="8.85546875" style="5" customWidth="1"/>
    <col min="5640" max="5640" width="14.28515625" style="5" customWidth="1"/>
    <col min="5641" max="5641" width="15.28515625" style="5" customWidth="1"/>
    <col min="5642" max="5642" width="0" style="5" hidden="1" customWidth="1"/>
    <col min="5643" max="5643" width="15" style="5" customWidth="1"/>
    <col min="5644" max="5644" width="9" style="5" customWidth="1"/>
    <col min="5645" max="5645" width="14.42578125" style="5" customWidth="1"/>
    <col min="5646" max="5646" width="19.7109375" style="5" customWidth="1"/>
    <col min="5647" max="5647" width="0" style="5" hidden="1" customWidth="1"/>
    <col min="5648" max="5648" width="14" style="5" customWidth="1"/>
    <col min="5649" max="5649" width="8.85546875" style="5" customWidth="1"/>
    <col min="5650" max="5650" width="17.140625" style="5" customWidth="1"/>
    <col min="5651" max="5651" width="18.140625" style="5" customWidth="1"/>
    <col min="5652" max="5652" width="0" style="5" hidden="1" customWidth="1"/>
    <col min="5653" max="5653" width="14.28515625" style="5" customWidth="1"/>
    <col min="5654" max="5654" width="8.85546875" style="5" customWidth="1"/>
    <col min="5655" max="5655" width="15" style="5" customWidth="1"/>
    <col min="5656" max="5656" width="14.28515625" style="5" customWidth="1"/>
    <col min="5657" max="5657" width="0" style="5" hidden="1" customWidth="1"/>
    <col min="5658" max="5658" width="14.28515625" style="5" customWidth="1"/>
    <col min="5659" max="5659" width="8.85546875" style="5" customWidth="1"/>
    <col min="5660" max="5660" width="14.42578125" style="5" customWidth="1"/>
    <col min="5661" max="5661" width="14" style="5" customWidth="1"/>
    <col min="5662" max="5662" width="0" style="5" hidden="1" customWidth="1"/>
    <col min="5663" max="5663" width="15.28515625" style="5" customWidth="1"/>
    <col min="5664" max="5664" width="8.28515625" style="5" customWidth="1"/>
    <col min="5665" max="5665" width="16.140625" style="5" customWidth="1"/>
    <col min="5666" max="5666" width="14.7109375" style="5" customWidth="1"/>
    <col min="5667" max="5667" width="0" style="5" hidden="1" customWidth="1"/>
    <col min="5668" max="5668" width="15.140625" style="5" customWidth="1"/>
    <col min="5669" max="5669" width="11.5703125" style="5" customWidth="1"/>
    <col min="5670" max="5670" width="14.140625" style="5" customWidth="1"/>
    <col min="5671" max="5671" width="13.42578125" style="5" customWidth="1"/>
    <col min="5672" max="5672" width="0" style="5" hidden="1" customWidth="1"/>
    <col min="5673" max="5673" width="14.42578125" style="5" customWidth="1"/>
    <col min="5674" max="5674" width="9.7109375" style="5" customWidth="1"/>
    <col min="5675" max="5675" width="12.5703125" style="5" customWidth="1"/>
    <col min="5676" max="5676" width="13.140625" style="5" customWidth="1"/>
    <col min="5677" max="5677" width="0" style="5" hidden="1" customWidth="1"/>
    <col min="5678" max="5678" width="12.28515625" style="5" customWidth="1"/>
    <col min="5679" max="5684" width="9.140625" style="5"/>
    <col min="5685" max="5685" width="14.85546875" style="5" customWidth="1"/>
    <col min="5686" max="5686" width="9.140625" style="5" customWidth="1"/>
    <col min="5687" max="5687" width="10" style="5" bestFit="1" customWidth="1"/>
    <col min="5688" max="5877" width="9.140625" style="5"/>
    <col min="5878" max="5878" width="5.42578125" style="5" customWidth="1"/>
    <col min="5879" max="5879" width="14.5703125" style="5" customWidth="1"/>
    <col min="5880" max="5880" width="8.42578125" style="5" customWidth="1"/>
    <col min="5881" max="5881" width="17" style="5" customWidth="1"/>
    <col min="5882" max="5882" width="16.42578125" style="5" customWidth="1"/>
    <col min="5883" max="5883" width="0.7109375" style="5" customWidth="1"/>
    <col min="5884" max="5884" width="16.5703125" style="5" customWidth="1"/>
    <col min="5885" max="5885" width="9" style="5" customWidth="1"/>
    <col min="5886" max="5886" width="15.85546875" style="5" customWidth="1"/>
    <col min="5887" max="5887" width="17.28515625" style="5" customWidth="1"/>
    <col min="5888" max="5888" width="0" style="5" hidden="1" customWidth="1"/>
    <col min="5889" max="5889" width="16.28515625" style="5" customWidth="1"/>
    <col min="5890" max="5890" width="8.5703125" style="5" customWidth="1"/>
    <col min="5891" max="5891" width="17.5703125" style="5" customWidth="1"/>
    <col min="5892" max="5892" width="17.140625" style="5" customWidth="1"/>
    <col min="5893" max="5893" width="0" style="5" hidden="1" customWidth="1"/>
    <col min="5894" max="5894" width="15.5703125" style="5" customWidth="1"/>
    <col min="5895" max="5895" width="8.85546875" style="5" customWidth="1"/>
    <col min="5896" max="5896" width="14.28515625" style="5" customWidth="1"/>
    <col min="5897" max="5897" width="15.28515625" style="5" customWidth="1"/>
    <col min="5898" max="5898" width="0" style="5" hidden="1" customWidth="1"/>
    <col min="5899" max="5899" width="15" style="5" customWidth="1"/>
    <col min="5900" max="5900" width="9" style="5" customWidth="1"/>
    <col min="5901" max="5901" width="14.42578125" style="5" customWidth="1"/>
    <col min="5902" max="5902" width="19.7109375" style="5" customWidth="1"/>
    <col min="5903" max="5903" width="0" style="5" hidden="1" customWidth="1"/>
    <col min="5904" max="5904" width="14" style="5" customWidth="1"/>
    <col min="5905" max="5905" width="8.85546875" style="5" customWidth="1"/>
    <col min="5906" max="5906" width="17.140625" style="5" customWidth="1"/>
    <col min="5907" max="5907" width="18.140625" style="5" customWidth="1"/>
    <col min="5908" max="5908" width="0" style="5" hidden="1" customWidth="1"/>
    <col min="5909" max="5909" width="14.28515625" style="5" customWidth="1"/>
    <col min="5910" max="5910" width="8.85546875" style="5" customWidth="1"/>
    <col min="5911" max="5911" width="15" style="5" customWidth="1"/>
    <col min="5912" max="5912" width="14.28515625" style="5" customWidth="1"/>
    <col min="5913" max="5913" width="0" style="5" hidden="1" customWidth="1"/>
    <col min="5914" max="5914" width="14.28515625" style="5" customWidth="1"/>
    <col min="5915" max="5915" width="8.85546875" style="5" customWidth="1"/>
    <col min="5916" max="5916" width="14.42578125" style="5" customWidth="1"/>
    <col min="5917" max="5917" width="14" style="5" customWidth="1"/>
    <col min="5918" max="5918" width="0" style="5" hidden="1" customWidth="1"/>
    <col min="5919" max="5919" width="15.28515625" style="5" customWidth="1"/>
    <col min="5920" max="5920" width="8.28515625" style="5" customWidth="1"/>
    <col min="5921" max="5921" width="16.140625" style="5" customWidth="1"/>
    <col min="5922" max="5922" width="14.7109375" style="5" customWidth="1"/>
    <col min="5923" max="5923" width="0" style="5" hidden="1" customWidth="1"/>
    <col min="5924" max="5924" width="15.140625" style="5" customWidth="1"/>
    <col min="5925" max="5925" width="11.5703125" style="5" customWidth="1"/>
    <col min="5926" max="5926" width="14.140625" style="5" customWidth="1"/>
    <col min="5927" max="5927" width="13.42578125" style="5" customWidth="1"/>
    <col min="5928" max="5928" width="0" style="5" hidden="1" customWidth="1"/>
    <col min="5929" max="5929" width="14.42578125" style="5" customWidth="1"/>
    <col min="5930" max="5930" width="9.7109375" style="5" customWidth="1"/>
    <col min="5931" max="5931" width="12.5703125" style="5" customWidth="1"/>
    <col min="5932" max="5932" width="13.140625" style="5" customWidth="1"/>
    <col min="5933" max="5933" width="0" style="5" hidden="1" customWidth="1"/>
    <col min="5934" max="5934" width="12.28515625" style="5" customWidth="1"/>
    <col min="5935" max="5940" width="9.140625" style="5"/>
    <col min="5941" max="5941" width="14.85546875" style="5" customWidth="1"/>
    <col min="5942" max="5942" width="9.140625" style="5" customWidth="1"/>
    <col min="5943" max="5943" width="10" style="5" bestFit="1" customWidth="1"/>
    <col min="5944" max="6133" width="9.140625" style="5"/>
    <col min="6134" max="6134" width="5.42578125" style="5" customWidth="1"/>
    <col min="6135" max="6135" width="14.5703125" style="5" customWidth="1"/>
    <col min="6136" max="6136" width="8.42578125" style="5" customWidth="1"/>
    <col min="6137" max="6137" width="17" style="5" customWidth="1"/>
    <col min="6138" max="6138" width="16.42578125" style="5" customWidth="1"/>
    <col min="6139" max="6139" width="0.7109375" style="5" customWidth="1"/>
    <col min="6140" max="6140" width="16.5703125" style="5" customWidth="1"/>
    <col min="6141" max="6141" width="9" style="5" customWidth="1"/>
    <col min="6142" max="6142" width="15.85546875" style="5" customWidth="1"/>
    <col min="6143" max="6143" width="17.28515625" style="5" customWidth="1"/>
    <col min="6144" max="6144" width="0" style="5" hidden="1" customWidth="1"/>
    <col min="6145" max="6145" width="16.28515625" style="5" customWidth="1"/>
    <col min="6146" max="6146" width="8.5703125" style="5" customWidth="1"/>
    <col min="6147" max="6147" width="17.5703125" style="5" customWidth="1"/>
    <col min="6148" max="6148" width="17.140625" style="5" customWidth="1"/>
    <col min="6149" max="6149" width="0" style="5" hidden="1" customWidth="1"/>
    <col min="6150" max="6150" width="15.5703125" style="5" customWidth="1"/>
    <col min="6151" max="6151" width="8.85546875" style="5" customWidth="1"/>
    <col min="6152" max="6152" width="14.28515625" style="5" customWidth="1"/>
    <col min="6153" max="6153" width="15.28515625" style="5" customWidth="1"/>
    <col min="6154" max="6154" width="0" style="5" hidden="1" customWidth="1"/>
    <col min="6155" max="6155" width="15" style="5" customWidth="1"/>
    <col min="6156" max="6156" width="9" style="5" customWidth="1"/>
    <col min="6157" max="6157" width="14.42578125" style="5" customWidth="1"/>
    <col min="6158" max="6158" width="19.7109375" style="5" customWidth="1"/>
    <col min="6159" max="6159" width="0" style="5" hidden="1" customWidth="1"/>
    <col min="6160" max="6160" width="14" style="5" customWidth="1"/>
    <col min="6161" max="6161" width="8.85546875" style="5" customWidth="1"/>
    <col min="6162" max="6162" width="17.140625" style="5" customWidth="1"/>
    <col min="6163" max="6163" width="18.140625" style="5" customWidth="1"/>
    <col min="6164" max="6164" width="0" style="5" hidden="1" customWidth="1"/>
    <col min="6165" max="6165" width="14.28515625" style="5" customWidth="1"/>
    <col min="6166" max="6166" width="8.85546875" style="5" customWidth="1"/>
    <col min="6167" max="6167" width="15" style="5" customWidth="1"/>
    <col min="6168" max="6168" width="14.28515625" style="5" customWidth="1"/>
    <col min="6169" max="6169" width="0" style="5" hidden="1" customWidth="1"/>
    <col min="6170" max="6170" width="14.28515625" style="5" customWidth="1"/>
    <col min="6171" max="6171" width="8.85546875" style="5" customWidth="1"/>
    <col min="6172" max="6172" width="14.42578125" style="5" customWidth="1"/>
    <col min="6173" max="6173" width="14" style="5" customWidth="1"/>
    <col min="6174" max="6174" width="0" style="5" hidden="1" customWidth="1"/>
    <col min="6175" max="6175" width="15.28515625" style="5" customWidth="1"/>
    <col min="6176" max="6176" width="8.28515625" style="5" customWidth="1"/>
    <col min="6177" max="6177" width="16.140625" style="5" customWidth="1"/>
    <col min="6178" max="6178" width="14.7109375" style="5" customWidth="1"/>
    <col min="6179" max="6179" width="0" style="5" hidden="1" customWidth="1"/>
    <col min="6180" max="6180" width="15.140625" style="5" customWidth="1"/>
    <col min="6181" max="6181" width="11.5703125" style="5" customWidth="1"/>
    <col min="6182" max="6182" width="14.140625" style="5" customWidth="1"/>
    <col min="6183" max="6183" width="13.42578125" style="5" customWidth="1"/>
    <col min="6184" max="6184" width="0" style="5" hidden="1" customWidth="1"/>
    <col min="6185" max="6185" width="14.42578125" style="5" customWidth="1"/>
    <col min="6186" max="6186" width="9.7109375" style="5" customWidth="1"/>
    <col min="6187" max="6187" width="12.5703125" style="5" customWidth="1"/>
    <col min="6188" max="6188" width="13.140625" style="5" customWidth="1"/>
    <col min="6189" max="6189" width="0" style="5" hidden="1" customWidth="1"/>
    <col min="6190" max="6190" width="12.28515625" style="5" customWidth="1"/>
    <col min="6191" max="6196" width="9.140625" style="5"/>
    <col min="6197" max="6197" width="14.85546875" style="5" customWidth="1"/>
    <col min="6198" max="6198" width="9.140625" style="5" customWidth="1"/>
    <col min="6199" max="6199" width="10" style="5" bestFit="1" customWidth="1"/>
    <col min="6200" max="6389" width="9.140625" style="5"/>
    <col min="6390" max="6390" width="5.42578125" style="5" customWidth="1"/>
    <col min="6391" max="6391" width="14.5703125" style="5" customWidth="1"/>
    <col min="6392" max="6392" width="8.42578125" style="5" customWidth="1"/>
    <col min="6393" max="6393" width="17" style="5" customWidth="1"/>
    <col min="6394" max="6394" width="16.42578125" style="5" customWidth="1"/>
    <col min="6395" max="6395" width="0.7109375" style="5" customWidth="1"/>
    <col min="6396" max="6396" width="16.5703125" style="5" customWidth="1"/>
    <col min="6397" max="6397" width="9" style="5" customWidth="1"/>
    <col min="6398" max="6398" width="15.85546875" style="5" customWidth="1"/>
    <col min="6399" max="6399" width="17.28515625" style="5" customWidth="1"/>
    <col min="6400" max="6400" width="0" style="5" hidden="1" customWidth="1"/>
    <col min="6401" max="6401" width="16.28515625" style="5" customWidth="1"/>
    <col min="6402" max="6402" width="8.5703125" style="5" customWidth="1"/>
    <col min="6403" max="6403" width="17.5703125" style="5" customWidth="1"/>
    <col min="6404" max="6404" width="17.140625" style="5" customWidth="1"/>
    <col min="6405" max="6405" width="0" style="5" hidden="1" customWidth="1"/>
    <col min="6406" max="6406" width="15.5703125" style="5" customWidth="1"/>
    <col min="6407" max="6407" width="8.85546875" style="5" customWidth="1"/>
    <col min="6408" max="6408" width="14.28515625" style="5" customWidth="1"/>
    <col min="6409" max="6409" width="15.28515625" style="5" customWidth="1"/>
    <col min="6410" max="6410" width="0" style="5" hidden="1" customWidth="1"/>
    <col min="6411" max="6411" width="15" style="5" customWidth="1"/>
    <col min="6412" max="6412" width="9" style="5" customWidth="1"/>
    <col min="6413" max="6413" width="14.42578125" style="5" customWidth="1"/>
    <col min="6414" max="6414" width="19.7109375" style="5" customWidth="1"/>
    <col min="6415" max="6415" width="0" style="5" hidden="1" customWidth="1"/>
    <col min="6416" max="6416" width="14" style="5" customWidth="1"/>
    <col min="6417" max="6417" width="8.85546875" style="5" customWidth="1"/>
    <col min="6418" max="6418" width="17.140625" style="5" customWidth="1"/>
    <col min="6419" max="6419" width="18.140625" style="5" customWidth="1"/>
    <col min="6420" max="6420" width="0" style="5" hidden="1" customWidth="1"/>
    <col min="6421" max="6421" width="14.28515625" style="5" customWidth="1"/>
    <col min="6422" max="6422" width="8.85546875" style="5" customWidth="1"/>
    <col min="6423" max="6423" width="15" style="5" customWidth="1"/>
    <col min="6424" max="6424" width="14.28515625" style="5" customWidth="1"/>
    <col min="6425" max="6425" width="0" style="5" hidden="1" customWidth="1"/>
    <col min="6426" max="6426" width="14.28515625" style="5" customWidth="1"/>
    <col min="6427" max="6427" width="8.85546875" style="5" customWidth="1"/>
    <col min="6428" max="6428" width="14.42578125" style="5" customWidth="1"/>
    <col min="6429" max="6429" width="14" style="5" customWidth="1"/>
    <col min="6430" max="6430" width="0" style="5" hidden="1" customWidth="1"/>
    <col min="6431" max="6431" width="15.28515625" style="5" customWidth="1"/>
    <col min="6432" max="6432" width="8.28515625" style="5" customWidth="1"/>
    <col min="6433" max="6433" width="16.140625" style="5" customWidth="1"/>
    <col min="6434" max="6434" width="14.7109375" style="5" customWidth="1"/>
    <col min="6435" max="6435" width="0" style="5" hidden="1" customWidth="1"/>
    <col min="6436" max="6436" width="15.140625" style="5" customWidth="1"/>
    <col min="6437" max="6437" width="11.5703125" style="5" customWidth="1"/>
    <col min="6438" max="6438" width="14.140625" style="5" customWidth="1"/>
    <col min="6439" max="6439" width="13.42578125" style="5" customWidth="1"/>
    <col min="6440" max="6440" width="0" style="5" hidden="1" customWidth="1"/>
    <col min="6441" max="6441" width="14.42578125" style="5" customWidth="1"/>
    <col min="6442" max="6442" width="9.7109375" style="5" customWidth="1"/>
    <col min="6443" max="6443" width="12.5703125" style="5" customWidth="1"/>
    <col min="6444" max="6444" width="13.140625" style="5" customWidth="1"/>
    <col min="6445" max="6445" width="0" style="5" hidden="1" customWidth="1"/>
    <col min="6446" max="6446" width="12.28515625" style="5" customWidth="1"/>
    <col min="6447" max="6452" width="9.140625" style="5"/>
    <col min="6453" max="6453" width="14.85546875" style="5" customWidth="1"/>
    <col min="6454" max="6454" width="9.140625" style="5" customWidth="1"/>
    <col min="6455" max="6455" width="10" style="5" bestFit="1" customWidth="1"/>
    <col min="6456" max="6645" width="9.140625" style="5"/>
    <col min="6646" max="6646" width="5.42578125" style="5" customWidth="1"/>
    <col min="6647" max="6647" width="14.5703125" style="5" customWidth="1"/>
    <col min="6648" max="6648" width="8.42578125" style="5" customWidth="1"/>
    <col min="6649" max="6649" width="17" style="5" customWidth="1"/>
    <col min="6650" max="6650" width="16.42578125" style="5" customWidth="1"/>
    <col min="6651" max="6651" width="0.7109375" style="5" customWidth="1"/>
    <col min="6652" max="6652" width="16.5703125" style="5" customWidth="1"/>
    <col min="6653" max="6653" width="9" style="5" customWidth="1"/>
    <col min="6654" max="6654" width="15.85546875" style="5" customWidth="1"/>
    <col min="6655" max="6655" width="17.28515625" style="5" customWidth="1"/>
    <col min="6656" max="6656" width="0" style="5" hidden="1" customWidth="1"/>
    <col min="6657" max="6657" width="16.28515625" style="5" customWidth="1"/>
    <col min="6658" max="6658" width="8.5703125" style="5" customWidth="1"/>
    <col min="6659" max="6659" width="17.5703125" style="5" customWidth="1"/>
    <col min="6660" max="6660" width="17.140625" style="5" customWidth="1"/>
    <col min="6661" max="6661" width="0" style="5" hidden="1" customWidth="1"/>
    <col min="6662" max="6662" width="15.5703125" style="5" customWidth="1"/>
    <col min="6663" max="6663" width="8.85546875" style="5" customWidth="1"/>
    <col min="6664" max="6664" width="14.28515625" style="5" customWidth="1"/>
    <col min="6665" max="6665" width="15.28515625" style="5" customWidth="1"/>
    <col min="6666" max="6666" width="0" style="5" hidden="1" customWidth="1"/>
    <col min="6667" max="6667" width="15" style="5" customWidth="1"/>
    <col min="6668" max="6668" width="9" style="5" customWidth="1"/>
    <col min="6669" max="6669" width="14.42578125" style="5" customWidth="1"/>
    <col min="6670" max="6670" width="19.7109375" style="5" customWidth="1"/>
    <col min="6671" max="6671" width="0" style="5" hidden="1" customWidth="1"/>
    <col min="6672" max="6672" width="14" style="5" customWidth="1"/>
    <col min="6673" max="6673" width="8.85546875" style="5" customWidth="1"/>
    <col min="6674" max="6674" width="17.140625" style="5" customWidth="1"/>
    <col min="6675" max="6675" width="18.140625" style="5" customWidth="1"/>
    <col min="6676" max="6676" width="0" style="5" hidden="1" customWidth="1"/>
    <col min="6677" max="6677" width="14.28515625" style="5" customWidth="1"/>
    <col min="6678" max="6678" width="8.85546875" style="5" customWidth="1"/>
    <col min="6679" max="6679" width="15" style="5" customWidth="1"/>
    <col min="6680" max="6680" width="14.28515625" style="5" customWidth="1"/>
    <col min="6681" max="6681" width="0" style="5" hidden="1" customWidth="1"/>
    <col min="6682" max="6682" width="14.28515625" style="5" customWidth="1"/>
    <col min="6683" max="6683" width="8.85546875" style="5" customWidth="1"/>
    <col min="6684" max="6684" width="14.42578125" style="5" customWidth="1"/>
    <col min="6685" max="6685" width="14" style="5" customWidth="1"/>
    <col min="6686" max="6686" width="0" style="5" hidden="1" customWidth="1"/>
    <col min="6687" max="6687" width="15.28515625" style="5" customWidth="1"/>
    <col min="6688" max="6688" width="8.28515625" style="5" customWidth="1"/>
    <col min="6689" max="6689" width="16.140625" style="5" customWidth="1"/>
    <col min="6690" max="6690" width="14.7109375" style="5" customWidth="1"/>
    <col min="6691" max="6691" width="0" style="5" hidden="1" customWidth="1"/>
    <col min="6692" max="6692" width="15.140625" style="5" customWidth="1"/>
    <col min="6693" max="6693" width="11.5703125" style="5" customWidth="1"/>
    <col min="6694" max="6694" width="14.140625" style="5" customWidth="1"/>
    <col min="6695" max="6695" width="13.42578125" style="5" customWidth="1"/>
    <col min="6696" max="6696" width="0" style="5" hidden="1" customWidth="1"/>
    <col min="6697" max="6697" width="14.42578125" style="5" customWidth="1"/>
    <col min="6698" max="6698" width="9.7109375" style="5" customWidth="1"/>
    <col min="6699" max="6699" width="12.5703125" style="5" customWidth="1"/>
    <col min="6700" max="6700" width="13.140625" style="5" customWidth="1"/>
    <col min="6701" max="6701" width="0" style="5" hidden="1" customWidth="1"/>
    <col min="6702" max="6702" width="12.28515625" style="5" customWidth="1"/>
    <col min="6703" max="6708" width="9.140625" style="5"/>
    <col min="6709" max="6709" width="14.85546875" style="5" customWidth="1"/>
    <col min="6710" max="6710" width="9.140625" style="5" customWidth="1"/>
    <col min="6711" max="6711" width="10" style="5" bestFit="1" customWidth="1"/>
    <col min="6712" max="6901" width="9.140625" style="5"/>
    <col min="6902" max="6902" width="5.42578125" style="5" customWidth="1"/>
    <col min="6903" max="6903" width="14.5703125" style="5" customWidth="1"/>
    <col min="6904" max="6904" width="8.42578125" style="5" customWidth="1"/>
    <col min="6905" max="6905" width="17" style="5" customWidth="1"/>
    <col min="6906" max="6906" width="16.42578125" style="5" customWidth="1"/>
    <col min="6907" max="6907" width="0.7109375" style="5" customWidth="1"/>
    <col min="6908" max="6908" width="16.5703125" style="5" customWidth="1"/>
    <col min="6909" max="6909" width="9" style="5" customWidth="1"/>
    <col min="6910" max="6910" width="15.85546875" style="5" customWidth="1"/>
    <col min="6911" max="6911" width="17.28515625" style="5" customWidth="1"/>
    <col min="6912" max="6912" width="0" style="5" hidden="1" customWidth="1"/>
    <col min="6913" max="6913" width="16.28515625" style="5" customWidth="1"/>
    <col min="6914" max="6914" width="8.5703125" style="5" customWidth="1"/>
    <col min="6915" max="6915" width="17.5703125" style="5" customWidth="1"/>
    <col min="6916" max="6916" width="17.140625" style="5" customWidth="1"/>
    <col min="6917" max="6917" width="0" style="5" hidden="1" customWidth="1"/>
    <col min="6918" max="6918" width="15.5703125" style="5" customWidth="1"/>
    <col min="6919" max="6919" width="8.85546875" style="5" customWidth="1"/>
    <col min="6920" max="6920" width="14.28515625" style="5" customWidth="1"/>
    <col min="6921" max="6921" width="15.28515625" style="5" customWidth="1"/>
    <col min="6922" max="6922" width="0" style="5" hidden="1" customWidth="1"/>
    <col min="6923" max="6923" width="15" style="5" customWidth="1"/>
    <col min="6924" max="6924" width="9" style="5" customWidth="1"/>
    <col min="6925" max="6925" width="14.42578125" style="5" customWidth="1"/>
    <col min="6926" max="6926" width="19.7109375" style="5" customWidth="1"/>
    <col min="6927" max="6927" width="0" style="5" hidden="1" customWidth="1"/>
    <col min="6928" max="6928" width="14" style="5" customWidth="1"/>
    <col min="6929" max="6929" width="8.85546875" style="5" customWidth="1"/>
    <col min="6930" max="6930" width="17.140625" style="5" customWidth="1"/>
    <col min="6931" max="6931" width="18.140625" style="5" customWidth="1"/>
    <col min="6932" max="6932" width="0" style="5" hidden="1" customWidth="1"/>
    <col min="6933" max="6933" width="14.28515625" style="5" customWidth="1"/>
    <col min="6934" max="6934" width="8.85546875" style="5" customWidth="1"/>
    <col min="6935" max="6935" width="15" style="5" customWidth="1"/>
    <col min="6936" max="6936" width="14.28515625" style="5" customWidth="1"/>
    <col min="6937" max="6937" width="0" style="5" hidden="1" customWidth="1"/>
    <col min="6938" max="6938" width="14.28515625" style="5" customWidth="1"/>
    <col min="6939" max="6939" width="8.85546875" style="5" customWidth="1"/>
    <col min="6940" max="6940" width="14.42578125" style="5" customWidth="1"/>
    <col min="6941" max="6941" width="14" style="5" customWidth="1"/>
    <col min="6942" max="6942" width="0" style="5" hidden="1" customWidth="1"/>
    <col min="6943" max="6943" width="15.28515625" style="5" customWidth="1"/>
    <col min="6944" max="6944" width="8.28515625" style="5" customWidth="1"/>
    <col min="6945" max="6945" width="16.140625" style="5" customWidth="1"/>
    <col min="6946" max="6946" width="14.7109375" style="5" customWidth="1"/>
    <col min="6947" max="6947" width="0" style="5" hidden="1" customWidth="1"/>
    <col min="6948" max="6948" width="15.140625" style="5" customWidth="1"/>
    <col min="6949" max="6949" width="11.5703125" style="5" customWidth="1"/>
    <col min="6950" max="6950" width="14.140625" style="5" customWidth="1"/>
    <col min="6951" max="6951" width="13.42578125" style="5" customWidth="1"/>
    <col min="6952" max="6952" width="0" style="5" hidden="1" customWidth="1"/>
    <col min="6953" max="6953" width="14.42578125" style="5" customWidth="1"/>
    <col min="6954" max="6954" width="9.7109375" style="5" customWidth="1"/>
    <col min="6955" max="6955" width="12.5703125" style="5" customWidth="1"/>
    <col min="6956" max="6956" width="13.140625" style="5" customWidth="1"/>
    <col min="6957" max="6957" width="0" style="5" hidden="1" customWidth="1"/>
    <col min="6958" max="6958" width="12.28515625" style="5" customWidth="1"/>
    <col min="6959" max="6964" width="9.140625" style="5"/>
    <col min="6965" max="6965" width="14.85546875" style="5" customWidth="1"/>
    <col min="6966" max="6966" width="9.140625" style="5" customWidth="1"/>
    <col min="6967" max="6967" width="10" style="5" bestFit="1" customWidth="1"/>
    <col min="6968" max="7157" width="9.140625" style="5"/>
    <col min="7158" max="7158" width="5.42578125" style="5" customWidth="1"/>
    <col min="7159" max="7159" width="14.5703125" style="5" customWidth="1"/>
    <col min="7160" max="7160" width="8.42578125" style="5" customWidth="1"/>
    <col min="7161" max="7161" width="17" style="5" customWidth="1"/>
    <col min="7162" max="7162" width="16.42578125" style="5" customWidth="1"/>
    <col min="7163" max="7163" width="0.7109375" style="5" customWidth="1"/>
    <col min="7164" max="7164" width="16.5703125" style="5" customWidth="1"/>
    <col min="7165" max="7165" width="9" style="5" customWidth="1"/>
    <col min="7166" max="7166" width="15.85546875" style="5" customWidth="1"/>
    <col min="7167" max="7167" width="17.28515625" style="5" customWidth="1"/>
    <col min="7168" max="7168" width="0" style="5" hidden="1" customWidth="1"/>
    <col min="7169" max="7169" width="16.28515625" style="5" customWidth="1"/>
    <col min="7170" max="7170" width="8.5703125" style="5" customWidth="1"/>
    <col min="7171" max="7171" width="17.5703125" style="5" customWidth="1"/>
    <col min="7172" max="7172" width="17.140625" style="5" customWidth="1"/>
    <col min="7173" max="7173" width="0" style="5" hidden="1" customWidth="1"/>
    <col min="7174" max="7174" width="15.5703125" style="5" customWidth="1"/>
    <col min="7175" max="7175" width="8.85546875" style="5" customWidth="1"/>
    <col min="7176" max="7176" width="14.28515625" style="5" customWidth="1"/>
    <col min="7177" max="7177" width="15.28515625" style="5" customWidth="1"/>
    <col min="7178" max="7178" width="0" style="5" hidden="1" customWidth="1"/>
    <col min="7179" max="7179" width="15" style="5" customWidth="1"/>
    <col min="7180" max="7180" width="9" style="5" customWidth="1"/>
    <col min="7181" max="7181" width="14.42578125" style="5" customWidth="1"/>
    <col min="7182" max="7182" width="19.7109375" style="5" customWidth="1"/>
    <col min="7183" max="7183" width="0" style="5" hidden="1" customWidth="1"/>
    <col min="7184" max="7184" width="14" style="5" customWidth="1"/>
    <col min="7185" max="7185" width="8.85546875" style="5" customWidth="1"/>
    <col min="7186" max="7186" width="17.140625" style="5" customWidth="1"/>
    <col min="7187" max="7187" width="18.140625" style="5" customWidth="1"/>
    <col min="7188" max="7188" width="0" style="5" hidden="1" customWidth="1"/>
    <col min="7189" max="7189" width="14.28515625" style="5" customWidth="1"/>
    <col min="7190" max="7190" width="8.85546875" style="5" customWidth="1"/>
    <col min="7191" max="7191" width="15" style="5" customWidth="1"/>
    <col min="7192" max="7192" width="14.28515625" style="5" customWidth="1"/>
    <col min="7193" max="7193" width="0" style="5" hidden="1" customWidth="1"/>
    <col min="7194" max="7194" width="14.28515625" style="5" customWidth="1"/>
    <col min="7195" max="7195" width="8.85546875" style="5" customWidth="1"/>
    <col min="7196" max="7196" width="14.42578125" style="5" customWidth="1"/>
    <col min="7197" max="7197" width="14" style="5" customWidth="1"/>
    <col min="7198" max="7198" width="0" style="5" hidden="1" customWidth="1"/>
    <col min="7199" max="7199" width="15.28515625" style="5" customWidth="1"/>
    <col min="7200" max="7200" width="8.28515625" style="5" customWidth="1"/>
    <col min="7201" max="7201" width="16.140625" style="5" customWidth="1"/>
    <col min="7202" max="7202" width="14.7109375" style="5" customWidth="1"/>
    <col min="7203" max="7203" width="0" style="5" hidden="1" customWidth="1"/>
    <col min="7204" max="7204" width="15.140625" style="5" customWidth="1"/>
    <col min="7205" max="7205" width="11.5703125" style="5" customWidth="1"/>
    <col min="7206" max="7206" width="14.140625" style="5" customWidth="1"/>
    <col min="7207" max="7207" width="13.42578125" style="5" customWidth="1"/>
    <col min="7208" max="7208" width="0" style="5" hidden="1" customWidth="1"/>
    <col min="7209" max="7209" width="14.42578125" style="5" customWidth="1"/>
    <col min="7210" max="7210" width="9.7109375" style="5" customWidth="1"/>
    <col min="7211" max="7211" width="12.5703125" style="5" customWidth="1"/>
    <col min="7212" max="7212" width="13.140625" style="5" customWidth="1"/>
    <col min="7213" max="7213" width="0" style="5" hidden="1" customWidth="1"/>
    <col min="7214" max="7214" width="12.28515625" style="5" customWidth="1"/>
    <col min="7215" max="7220" width="9.140625" style="5"/>
    <col min="7221" max="7221" width="14.85546875" style="5" customWidth="1"/>
    <col min="7222" max="7222" width="9.140625" style="5" customWidth="1"/>
    <col min="7223" max="7223" width="10" style="5" bestFit="1" customWidth="1"/>
    <col min="7224" max="7413" width="9.140625" style="5"/>
    <col min="7414" max="7414" width="5.42578125" style="5" customWidth="1"/>
    <col min="7415" max="7415" width="14.5703125" style="5" customWidth="1"/>
    <col min="7416" max="7416" width="8.42578125" style="5" customWidth="1"/>
    <col min="7417" max="7417" width="17" style="5" customWidth="1"/>
    <col min="7418" max="7418" width="16.42578125" style="5" customWidth="1"/>
    <col min="7419" max="7419" width="0.7109375" style="5" customWidth="1"/>
    <col min="7420" max="7420" width="16.5703125" style="5" customWidth="1"/>
    <col min="7421" max="7421" width="9" style="5" customWidth="1"/>
    <col min="7422" max="7422" width="15.85546875" style="5" customWidth="1"/>
    <col min="7423" max="7423" width="17.28515625" style="5" customWidth="1"/>
    <col min="7424" max="7424" width="0" style="5" hidden="1" customWidth="1"/>
    <col min="7425" max="7425" width="16.28515625" style="5" customWidth="1"/>
    <col min="7426" max="7426" width="8.5703125" style="5" customWidth="1"/>
    <col min="7427" max="7427" width="17.5703125" style="5" customWidth="1"/>
    <col min="7428" max="7428" width="17.140625" style="5" customWidth="1"/>
    <col min="7429" max="7429" width="0" style="5" hidden="1" customWidth="1"/>
    <col min="7430" max="7430" width="15.5703125" style="5" customWidth="1"/>
    <col min="7431" max="7431" width="8.85546875" style="5" customWidth="1"/>
    <col min="7432" max="7432" width="14.28515625" style="5" customWidth="1"/>
    <col min="7433" max="7433" width="15.28515625" style="5" customWidth="1"/>
    <col min="7434" max="7434" width="0" style="5" hidden="1" customWidth="1"/>
    <col min="7435" max="7435" width="15" style="5" customWidth="1"/>
    <col min="7436" max="7436" width="9" style="5" customWidth="1"/>
    <col min="7437" max="7437" width="14.42578125" style="5" customWidth="1"/>
    <col min="7438" max="7438" width="19.7109375" style="5" customWidth="1"/>
    <col min="7439" max="7439" width="0" style="5" hidden="1" customWidth="1"/>
    <col min="7440" max="7440" width="14" style="5" customWidth="1"/>
    <col min="7441" max="7441" width="8.85546875" style="5" customWidth="1"/>
    <col min="7442" max="7442" width="17.140625" style="5" customWidth="1"/>
    <col min="7443" max="7443" width="18.140625" style="5" customWidth="1"/>
    <col min="7444" max="7444" width="0" style="5" hidden="1" customWidth="1"/>
    <col min="7445" max="7445" width="14.28515625" style="5" customWidth="1"/>
    <col min="7446" max="7446" width="8.85546875" style="5" customWidth="1"/>
    <col min="7447" max="7447" width="15" style="5" customWidth="1"/>
    <col min="7448" max="7448" width="14.28515625" style="5" customWidth="1"/>
    <col min="7449" max="7449" width="0" style="5" hidden="1" customWidth="1"/>
    <col min="7450" max="7450" width="14.28515625" style="5" customWidth="1"/>
    <col min="7451" max="7451" width="8.85546875" style="5" customWidth="1"/>
    <col min="7452" max="7452" width="14.42578125" style="5" customWidth="1"/>
    <col min="7453" max="7453" width="14" style="5" customWidth="1"/>
    <col min="7454" max="7454" width="0" style="5" hidden="1" customWidth="1"/>
    <col min="7455" max="7455" width="15.28515625" style="5" customWidth="1"/>
    <col min="7456" max="7456" width="8.28515625" style="5" customWidth="1"/>
    <col min="7457" max="7457" width="16.140625" style="5" customWidth="1"/>
    <col min="7458" max="7458" width="14.7109375" style="5" customWidth="1"/>
    <col min="7459" max="7459" width="0" style="5" hidden="1" customWidth="1"/>
    <col min="7460" max="7460" width="15.140625" style="5" customWidth="1"/>
    <col min="7461" max="7461" width="11.5703125" style="5" customWidth="1"/>
    <col min="7462" max="7462" width="14.140625" style="5" customWidth="1"/>
    <col min="7463" max="7463" width="13.42578125" style="5" customWidth="1"/>
    <col min="7464" max="7464" width="0" style="5" hidden="1" customWidth="1"/>
    <col min="7465" max="7465" width="14.42578125" style="5" customWidth="1"/>
    <col min="7466" max="7466" width="9.7109375" style="5" customWidth="1"/>
    <col min="7467" max="7467" width="12.5703125" style="5" customWidth="1"/>
    <col min="7468" max="7468" width="13.140625" style="5" customWidth="1"/>
    <col min="7469" max="7469" width="0" style="5" hidden="1" customWidth="1"/>
    <col min="7470" max="7470" width="12.28515625" style="5" customWidth="1"/>
    <col min="7471" max="7476" width="9.140625" style="5"/>
    <col min="7477" max="7477" width="14.85546875" style="5" customWidth="1"/>
    <col min="7478" max="7478" width="9.140625" style="5" customWidth="1"/>
    <col min="7479" max="7479" width="10" style="5" bestFit="1" customWidth="1"/>
    <col min="7480" max="7669" width="9.140625" style="5"/>
    <col min="7670" max="7670" width="5.42578125" style="5" customWidth="1"/>
    <col min="7671" max="7671" width="14.5703125" style="5" customWidth="1"/>
    <col min="7672" max="7672" width="8.42578125" style="5" customWidth="1"/>
    <col min="7673" max="7673" width="17" style="5" customWidth="1"/>
    <col min="7674" max="7674" width="16.42578125" style="5" customWidth="1"/>
    <col min="7675" max="7675" width="0.7109375" style="5" customWidth="1"/>
    <col min="7676" max="7676" width="16.5703125" style="5" customWidth="1"/>
    <col min="7677" max="7677" width="9" style="5" customWidth="1"/>
    <col min="7678" max="7678" width="15.85546875" style="5" customWidth="1"/>
    <col min="7679" max="7679" width="17.28515625" style="5" customWidth="1"/>
    <col min="7680" max="7680" width="0" style="5" hidden="1" customWidth="1"/>
    <col min="7681" max="7681" width="16.28515625" style="5" customWidth="1"/>
    <col min="7682" max="7682" width="8.5703125" style="5" customWidth="1"/>
    <col min="7683" max="7683" width="17.5703125" style="5" customWidth="1"/>
    <col min="7684" max="7684" width="17.140625" style="5" customWidth="1"/>
    <col min="7685" max="7685" width="0" style="5" hidden="1" customWidth="1"/>
    <col min="7686" max="7686" width="15.5703125" style="5" customWidth="1"/>
    <col min="7687" max="7687" width="8.85546875" style="5" customWidth="1"/>
    <col min="7688" max="7688" width="14.28515625" style="5" customWidth="1"/>
    <col min="7689" max="7689" width="15.28515625" style="5" customWidth="1"/>
    <col min="7690" max="7690" width="0" style="5" hidden="1" customWidth="1"/>
    <col min="7691" max="7691" width="15" style="5" customWidth="1"/>
    <col min="7692" max="7692" width="9" style="5" customWidth="1"/>
    <col min="7693" max="7693" width="14.42578125" style="5" customWidth="1"/>
    <col min="7694" max="7694" width="19.7109375" style="5" customWidth="1"/>
    <col min="7695" max="7695" width="0" style="5" hidden="1" customWidth="1"/>
    <col min="7696" max="7696" width="14" style="5" customWidth="1"/>
    <col min="7697" max="7697" width="8.85546875" style="5" customWidth="1"/>
    <col min="7698" max="7698" width="17.140625" style="5" customWidth="1"/>
    <col min="7699" max="7699" width="18.140625" style="5" customWidth="1"/>
    <col min="7700" max="7700" width="0" style="5" hidden="1" customWidth="1"/>
    <col min="7701" max="7701" width="14.28515625" style="5" customWidth="1"/>
    <col min="7702" max="7702" width="8.85546875" style="5" customWidth="1"/>
    <col min="7703" max="7703" width="15" style="5" customWidth="1"/>
    <col min="7704" max="7704" width="14.28515625" style="5" customWidth="1"/>
    <col min="7705" max="7705" width="0" style="5" hidden="1" customWidth="1"/>
    <col min="7706" max="7706" width="14.28515625" style="5" customWidth="1"/>
    <col min="7707" max="7707" width="8.85546875" style="5" customWidth="1"/>
    <col min="7708" max="7708" width="14.42578125" style="5" customWidth="1"/>
    <col min="7709" max="7709" width="14" style="5" customWidth="1"/>
    <col min="7710" max="7710" width="0" style="5" hidden="1" customWidth="1"/>
    <col min="7711" max="7711" width="15.28515625" style="5" customWidth="1"/>
    <col min="7712" max="7712" width="8.28515625" style="5" customWidth="1"/>
    <col min="7713" max="7713" width="16.140625" style="5" customWidth="1"/>
    <col min="7714" max="7714" width="14.7109375" style="5" customWidth="1"/>
    <col min="7715" max="7715" width="0" style="5" hidden="1" customWidth="1"/>
    <col min="7716" max="7716" width="15.140625" style="5" customWidth="1"/>
    <col min="7717" max="7717" width="11.5703125" style="5" customWidth="1"/>
    <col min="7718" max="7718" width="14.140625" style="5" customWidth="1"/>
    <col min="7719" max="7719" width="13.42578125" style="5" customWidth="1"/>
    <col min="7720" max="7720" width="0" style="5" hidden="1" customWidth="1"/>
    <col min="7721" max="7721" width="14.42578125" style="5" customWidth="1"/>
    <col min="7722" max="7722" width="9.7109375" style="5" customWidth="1"/>
    <col min="7723" max="7723" width="12.5703125" style="5" customWidth="1"/>
    <col min="7724" max="7724" width="13.140625" style="5" customWidth="1"/>
    <col min="7725" max="7725" width="0" style="5" hidden="1" customWidth="1"/>
    <col min="7726" max="7726" width="12.28515625" style="5" customWidth="1"/>
    <col min="7727" max="7732" width="9.140625" style="5"/>
    <col min="7733" max="7733" width="14.85546875" style="5" customWidth="1"/>
    <col min="7734" max="7734" width="9.140625" style="5" customWidth="1"/>
    <col min="7735" max="7735" width="10" style="5" bestFit="1" customWidth="1"/>
    <col min="7736" max="7925" width="9.140625" style="5"/>
    <col min="7926" max="7926" width="5.42578125" style="5" customWidth="1"/>
    <col min="7927" max="7927" width="14.5703125" style="5" customWidth="1"/>
    <col min="7928" max="7928" width="8.42578125" style="5" customWidth="1"/>
    <col min="7929" max="7929" width="17" style="5" customWidth="1"/>
    <col min="7930" max="7930" width="16.42578125" style="5" customWidth="1"/>
    <col min="7931" max="7931" width="0.7109375" style="5" customWidth="1"/>
    <col min="7932" max="7932" width="16.5703125" style="5" customWidth="1"/>
    <col min="7933" max="7933" width="9" style="5" customWidth="1"/>
    <col min="7934" max="7934" width="15.85546875" style="5" customWidth="1"/>
    <col min="7935" max="7935" width="17.28515625" style="5" customWidth="1"/>
    <col min="7936" max="7936" width="0" style="5" hidden="1" customWidth="1"/>
    <col min="7937" max="7937" width="16.28515625" style="5" customWidth="1"/>
    <col min="7938" max="7938" width="8.5703125" style="5" customWidth="1"/>
    <col min="7939" max="7939" width="17.5703125" style="5" customWidth="1"/>
    <col min="7940" max="7940" width="17.140625" style="5" customWidth="1"/>
    <col min="7941" max="7941" width="0" style="5" hidden="1" customWidth="1"/>
    <col min="7942" max="7942" width="15.5703125" style="5" customWidth="1"/>
    <col min="7943" max="7943" width="8.85546875" style="5" customWidth="1"/>
    <col min="7944" max="7944" width="14.28515625" style="5" customWidth="1"/>
    <col min="7945" max="7945" width="15.28515625" style="5" customWidth="1"/>
    <col min="7946" max="7946" width="0" style="5" hidden="1" customWidth="1"/>
    <col min="7947" max="7947" width="15" style="5" customWidth="1"/>
    <col min="7948" max="7948" width="9" style="5" customWidth="1"/>
    <col min="7949" max="7949" width="14.42578125" style="5" customWidth="1"/>
    <col min="7950" max="7950" width="19.7109375" style="5" customWidth="1"/>
    <col min="7951" max="7951" width="0" style="5" hidden="1" customWidth="1"/>
    <col min="7952" max="7952" width="14" style="5" customWidth="1"/>
    <col min="7953" max="7953" width="8.85546875" style="5" customWidth="1"/>
    <col min="7954" max="7954" width="17.140625" style="5" customWidth="1"/>
    <col min="7955" max="7955" width="18.140625" style="5" customWidth="1"/>
    <col min="7956" max="7956" width="0" style="5" hidden="1" customWidth="1"/>
    <col min="7957" max="7957" width="14.28515625" style="5" customWidth="1"/>
    <col min="7958" max="7958" width="8.85546875" style="5" customWidth="1"/>
    <col min="7959" max="7959" width="15" style="5" customWidth="1"/>
    <col min="7960" max="7960" width="14.28515625" style="5" customWidth="1"/>
    <col min="7961" max="7961" width="0" style="5" hidden="1" customWidth="1"/>
    <col min="7962" max="7962" width="14.28515625" style="5" customWidth="1"/>
    <col min="7963" max="7963" width="8.85546875" style="5" customWidth="1"/>
    <col min="7964" max="7964" width="14.42578125" style="5" customWidth="1"/>
    <col min="7965" max="7965" width="14" style="5" customWidth="1"/>
    <col min="7966" max="7966" width="0" style="5" hidden="1" customWidth="1"/>
    <col min="7967" max="7967" width="15.28515625" style="5" customWidth="1"/>
    <col min="7968" max="7968" width="8.28515625" style="5" customWidth="1"/>
    <col min="7969" max="7969" width="16.140625" style="5" customWidth="1"/>
    <col min="7970" max="7970" width="14.7109375" style="5" customWidth="1"/>
    <col min="7971" max="7971" width="0" style="5" hidden="1" customWidth="1"/>
    <col min="7972" max="7972" width="15.140625" style="5" customWidth="1"/>
    <col min="7973" max="7973" width="11.5703125" style="5" customWidth="1"/>
    <col min="7974" max="7974" width="14.140625" style="5" customWidth="1"/>
    <col min="7975" max="7975" width="13.42578125" style="5" customWidth="1"/>
    <col min="7976" max="7976" width="0" style="5" hidden="1" customWidth="1"/>
    <col min="7977" max="7977" width="14.42578125" style="5" customWidth="1"/>
    <col min="7978" max="7978" width="9.7109375" style="5" customWidth="1"/>
    <col min="7979" max="7979" width="12.5703125" style="5" customWidth="1"/>
    <col min="7980" max="7980" width="13.140625" style="5" customWidth="1"/>
    <col min="7981" max="7981" width="0" style="5" hidden="1" customWidth="1"/>
    <col min="7982" max="7982" width="12.28515625" style="5" customWidth="1"/>
    <col min="7983" max="7988" width="9.140625" style="5"/>
    <col min="7989" max="7989" width="14.85546875" style="5" customWidth="1"/>
    <col min="7990" max="7990" width="9.140625" style="5" customWidth="1"/>
    <col min="7991" max="7991" width="10" style="5" bestFit="1" customWidth="1"/>
    <col min="7992" max="8181" width="9.140625" style="5"/>
    <col min="8182" max="8182" width="5.42578125" style="5" customWidth="1"/>
    <col min="8183" max="8183" width="14.5703125" style="5" customWidth="1"/>
    <col min="8184" max="8184" width="8.42578125" style="5" customWidth="1"/>
    <col min="8185" max="8185" width="17" style="5" customWidth="1"/>
    <col min="8186" max="8186" width="16.42578125" style="5" customWidth="1"/>
    <col min="8187" max="8187" width="0.7109375" style="5" customWidth="1"/>
    <col min="8188" max="8188" width="16.5703125" style="5" customWidth="1"/>
    <col min="8189" max="8189" width="9" style="5" customWidth="1"/>
    <col min="8190" max="8190" width="15.85546875" style="5" customWidth="1"/>
    <col min="8191" max="8191" width="17.28515625" style="5" customWidth="1"/>
    <col min="8192" max="8192" width="0" style="5" hidden="1" customWidth="1"/>
    <col min="8193" max="8193" width="16.28515625" style="5" customWidth="1"/>
    <col min="8194" max="8194" width="8.5703125" style="5" customWidth="1"/>
    <col min="8195" max="8195" width="17.5703125" style="5" customWidth="1"/>
    <col min="8196" max="8196" width="17.140625" style="5" customWidth="1"/>
    <col min="8197" max="8197" width="0" style="5" hidden="1" customWidth="1"/>
    <col min="8198" max="8198" width="15.5703125" style="5" customWidth="1"/>
    <col min="8199" max="8199" width="8.85546875" style="5" customWidth="1"/>
    <col min="8200" max="8200" width="14.28515625" style="5" customWidth="1"/>
    <col min="8201" max="8201" width="15.28515625" style="5" customWidth="1"/>
    <col min="8202" max="8202" width="0" style="5" hidden="1" customWidth="1"/>
    <col min="8203" max="8203" width="15" style="5" customWidth="1"/>
    <col min="8204" max="8204" width="9" style="5" customWidth="1"/>
    <col min="8205" max="8205" width="14.42578125" style="5" customWidth="1"/>
    <col min="8206" max="8206" width="19.7109375" style="5" customWidth="1"/>
    <col min="8207" max="8207" width="0" style="5" hidden="1" customWidth="1"/>
    <col min="8208" max="8208" width="14" style="5" customWidth="1"/>
    <col min="8209" max="8209" width="8.85546875" style="5" customWidth="1"/>
    <col min="8210" max="8210" width="17.140625" style="5" customWidth="1"/>
    <col min="8211" max="8211" width="18.140625" style="5" customWidth="1"/>
    <col min="8212" max="8212" width="0" style="5" hidden="1" customWidth="1"/>
    <col min="8213" max="8213" width="14.28515625" style="5" customWidth="1"/>
    <col min="8214" max="8214" width="8.85546875" style="5" customWidth="1"/>
    <col min="8215" max="8215" width="15" style="5" customWidth="1"/>
    <col min="8216" max="8216" width="14.28515625" style="5" customWidth="1"/>
    <col min="8217" max="8217" width="0" style="5" hidden="1" customWidth="1"/>
    <col min="8218" max="8218" width="14.28515625" style="5" customWidth="1"/>
    <col min="8219" max="8219" width="8.85546875" style="5" customWidth="1"/>
    <col min="8220" max="8220" width="14.42578125" style="5" customWidth="1"/>
    <col min="8221" max="8221" width="14" style="5" customWidth="1"/>
    <col min="8222" max="8222" width="0" style="5" hidden="1" customWidth="1"/>
    <col min="8223" max="8223" width="15.28515625" style="5" customWidth="1"/>
    <col min="8224" max="8224" width="8.28515625" style="5" customWidth="1"/>
    <col min="8225" max="8225" width="16.140625" style="5" customWidth="1"/>
    <col min="8226" max="8226" width="14.7109375" style="5" customWidth="1"/>
    <col min="8227" max="8227" width="0" style="5" hidden="1" customWidth="1"/>
    <col min="8228" max="8228" width="15.140625" style="5" customWidth="1"/>
    <col min="8229" max="8229" width="11.5703125" style="5" customWidth="1"/>
    <col min="8230" max="8230" width="14.140625" style="5" customWidth="1"/>
    <col min="8231" max="8231" width="13.42578125" style="5" customWidth="1"/>
    <col min="8232" max="8232" width="0" style="5" hidden="1" customWidth="1"/>
    <col min="8233" max="8233" width="14.42578125" style="5" customWidth="1"/>
    <col min="8234" max="8234" width="9.7109375" style="5" customWidth="1"/>
    <col min="8235" max="8235" width="12.5703125" style="5" customWidth="1"/>
    <col min="8236" max="8236" width="13.140625" style="5" customWidth="1"/>
    <col min="8237" max="8237" width="0" style="5" hidden="1" customWidth="1"/>
    <col min="8238" max="8238" width="12.28515625" style="5" customWidth="1"/>
    <col min="8239" max="8244" width="9.140625" style="5"/>
    <col min="8245" max="8245" width="14.85546875" style="5" customWidth="1"/>
    <col min="8246" max="8246" width="9.140625" style="5" customWidth="1"/>
    <col min="8247" max="8247" width="10" style="5" bestFit="1" customWidth="1"/>
    <col min="8248" max="8437" width="9.140625" style="5"/>
    <col min="8438" max="8438" width="5.42578125" style="5" customWidth="1"/>
    <col min="8439" max="8439" width="14.5703125" style="5" customWidth="1"/>
    <col min="8440" max="8440" width="8.42578125" style="5" customWidth="1"/>
    <col min="8441" max="8441" width="17" style="5" customWidth="1"/>
    <col min="8442" max="8442" width="16.42578125" style="5" customWidth="1"/>
    <col min="8443" max="8443" width="0.7109375" style="5" customWidth="1"/>
    <col min="8444" max="8444" width="16.5703125" style="5" customWidth="1"/>
    <col min="8445" max="8445" width="9" style="5" customWidth="1"/>
    <col min="8446" max="8446" width="15.85546875" style="5" customWidth="1"/>
    <col min="8447" max="8447" width="17.28515625" style="5" customWidth="1"/>
    <col min="8448" max="8448" width="0" style="5" hidden="1" customWidth="1"/>
    <col min="8449" max="8449" width="16.28515625" style="5" customWidth="1"/>
    <col min="8450" max="8450" width="8.5703125" style="5" customWidth="1"/>
    <col min="8451" max="8451" width="17.5703125" style="5" customWidth="1"/>
    <col min="8452" max="8452" width="17.140625" style="5" customWidth="1"/>
    <col min="8453" max="8453" width="0" style="5" hidden="1" customWidth="1"/>
    <col min="8454" max="8454" width="15.5703125" style="5" customWidth="1"/>
    <col min="8455" max="8455" width="8.85546875" style="5" customWidth="1"/>
    <col min="8456" max="8456" width="14.28515625" style="5" customWidth="1"/>
    <col min="8457" max="8457" width="15.28515625" style="5" customWidth="1"/>
    <col min="8458" max="8458" width="0" style="5" hidden="1" customWidth="1"/>
    <col min="8459" max="8459" width="15" style="5" customWidth="1"/>
    <col min="8460" max="8460" width="9" style="5" customWidth="1"/>
    <col min="8461" max="8461" width="14.42578125" style="5" customWidth="1"/>
    <col min="8462" max="8462" width="19.7109375" style="5" customWidth="1"/>
    <col min="8463" max="8463" width="0" style="5" hidden="1" customWidth="1"/>
    <col min="8464" max="8464" width="14" style="5" customWidth="1"/>
    <col min="8465" max="8465" width="8.85546875" style="5" customWidth="1"/>
    <col min="8466" max="8466" width="17.140625" style="5" customWidth="1"/>
    <col min="8467" max="8467" width="18.140625" style="5" customWidth="1"/>
    <col min="8468" max="8468" width="0" style="5" hidden="1" customWidth="1"/>
    <col min="8469" max="8469" width="14.28515625" style="5" customWidth="1"/>
    <col min="8470" max="8470" width="8.85546875" style="5" customWidth="1"/>
    <col min="8471" max="8471" width="15" style="5" customWidth="1"/>
    <col min="8472" max="8472" width="14.28515625" style="5" customWidth="1"/>
    <col min="8473" max="8473" width="0" style="5" hidden="1" customWidth="1"/>
    <col min="8474" max="8474" width="14.28515625" style="5" customWidth="1"/>
    <col min="8475" max="8475" width="8.85546875" style="5" customWidth="1"/>
    <col min="8476" max="8476" width="14.42578125" style="5" customWidth="1"/>
    <col min="8477" max="8477" width="14" style="5" customWidth="1"/>
    <col min="8478" max="8478" width="0" style="5" hidden="1" customWidth="1"/>
    <col min="8479" max="8479" width="15.28515625" style="5" customWidth="1"/>
    <col min="8480" max="8480" width="8.28515625" style="5" customWidth="1"/>
    <col min="8481" max="8481" width="16.140625" style="5" customWidth="1"/>
    <col min="8482" max="8482" width="14.7109375" style="5" customWidth="1"/>
    <col min="8483" max="8483" width="0" style="5" hidden="1" customWidth="1"/>
    <col min="8484" max="8484" width="15.140625" style="5" customWidth="1"/>
    <col min="8485" max="8485" width="11.5703125" style="5" customWidth="1"/>
    <col min="8486" max="8486" width="14.140625" style="5" customWidth="1"/>
    <col min="8487" max="8487" width="13.42578125" style="5" customWidth="1"/>
    <col min="8488" max="8488" width="0" style="5" hidden="1" customWidth="1"/>
    <col min="8489" max="8489" width="14.42578125" style="5" customWidth="1"/>
    <col min="8490" max="8490" width="9.7109375" style="5" customWidth="1"/>
    <col min="8491" max="8491" width="12.5703125" style="5" customWidth="1"/>
    <col min="8492" max="8492" width="13.140625" style="5" customWidth="1"/>
    <col min="8493" max="8493" width="0" style="5" hidden="1" customWidth="1"/>
    <col min="8494" max="8494" width="12.28515625" style="5" customWidth="1"/>
    <col min="8495" max="8500" width="9.140625" style="5"/>
    <col min="8501" max="8501" width="14.85546875" style="5" customWidth="1"/>
    <col min="8502" max="8502" width="9.140625" style="5" customWidth="1"/>
    <col min="8503" max="8503" width="10" style="5" bestFit="1" customWidth="1"/>
    <col min="8504" max="8693" width="9.140625" style="5"/>
    <col min="8694" max="8694" width="5.42578125" style="5" customWidth="1"/>
    <col min="8695" max="8695" width="14.5703125" style="5" customWidth="1"/>
    <col min="8696" max="8696" width="8.42578125" style="5" customWidth="1"/>
    <col min="8697" max="8697" width="17" style="5" customWidth="1"/>
    <col min="8698" max="8698" width="16.42578125" style="5" customWidth="1"/>
    <col min="8699" max="8699" width="0.7109375" style="5" customWidth="1"/>
    <col min="8700" max="8700" width="16.5703125" style="5" customWidth="1"/>
    <col min="8701" max="8701" width="9" style="5" customWidth="1"/>
    <col min="8702" max="8702" width="15.85546875" style="5" customWidth="1"/>
    <col min="8703" max="8703" width="17.28515625" style="5" customWidth="1"/>
    <col min="8704" max="8704" width="0" style="5" hidden="1" customWidth="1"/>
    <col min="8705" max="8705" width="16.28515625" style="5" customWidth="1"/>
    <col min="8706" max="8706" width="8.5703125" style="5" customWidth="1"/>
    <col min="8707" max="8707" width="17.5703125" style="5" customWidth="1"/>
    <col min="8708" max="8708" width="17.140625" style="5" customWidth="1"/>
    <col min="8709" max="8709" width="0" style="5" hidden="1" customWidth="1"/>
    <col min="8710" max="8710" width="15.5703125" style="5" customWidth="1"/>
    <col min="8711" max="8711" width="8.85546875" style="5" customWidth="1"/>
    <col min="8712" max="8712" width="14.28515625" style="5" customWidth="1"/>
    <col min="8713" max="8713" width="15.28515625" style="5" customWidth="1"/>
    <col min="8714" max="8714" width="0" style="5" hidden="1" customWidth="1"/>
    <col min="8715" max="8715" width="15" style="5" customWidth="1"/>
    <col min="8716" max="8716" width="9" style="5" customWidth="1"/>
    <col min="8717" max="8717" width="14.42578125" style="5" customWidth="1"/>
    <col min="8718" max="8718" width="19.7109375" style="5" customWidth="1"/>
    <col min="8719" max="8719" width="0" style="5" hidden="1" customWidth="1"/>
    <col min="8720" max="8720" width="14" style="5" customWidth="1"/>
    <col min="8721" max="8721" width="8.85546875" style="5" customWidth="1"/>
    <col min="8722" max="8722" width="17.140625" style="5" customWidth="1"/>
    <col min="8723" max="8723" width="18.140625" style="5" customWidth="1"/>
    <col min="8724" max="8724" width="0" style="5" hidden="1" customWidth="1"/>
    <col min="8725" max="8725" width="14.28515625" style="5" customWidth="1"/>
    <col min="8726" max="8726" width="8.85546875" style="5" customWidth="1"/>
    <col min="8727" max="8727" width="15" style="5" customWidth="1"/>
    <col min="8728" max="8728" width="14.28515625" style="5" customWidth="1"/>
    <col min="8729" max="8729" width="0" style="5" hidden="1" customWidth="1"/>
    <col min="8730" max="8730" width="14.28515625" style="5" customWidth="1"/>
    <col min="8731" max="8731" width="8.85546875" style="5" customWidth="1"/>
    <col min="8732" max="8732" width="14.42578125" style="5" customWidth="1"/>
    <col min="8733" max="8733" width="14" style="5" customWidth="1"/>
    <col min="8734" max="8734" width="0" style="5" hidden="1" customWidth="1"/>
    <col min="8735" max="8735" width="15.28515625" style="5" customWidth="1"/>
    <col min="8736" max="8736" width="8.28515625" style="5" customWidth="1"/>
    <col min="8737" max="8737" width="16.140625" style="5" customWidth="1"/>
    <col min="8738" max="8738" width="14.7109375" style="5" customWidth="1"/>
    <col min="8739" max="8739" width="0" style="5" hidden="1" customWidth="1"/>
    <col min="8740" max="8740" width="15.140625" style="5" customWidth="1"/>
    <col min="8741" max="8741" width="11.5703125" style="5" customWidth="1"/>
    <col min="8742" max="8742" width="14.140625" style="5" customWidth="1"/>
    <col min="8743" max="8743" width="13.42578125" style="5" customWidth="1"/>
    <col min="8744" max="8744" width="0" style="5" hidden="1" customWidth="1"/>
    <col min="8745" max="8745" width="14.42578125" style="5" customWidth="1"/>
    <col min="8746" max="8746" width="9.7109375" style="5" customWidth="1"/>
    <col min="8747" max="8747" width="12.5703125" style="5" customWidth="1"/>
    <col min="8748" max="8748" width="13.140625" style="5" customWidth="1"/>
    <col min="8749" max="8749" width="0" style="5" hidden="1" customWidth="1"/>
    <col min="8750" max="8750" width="12.28515625" style="5" customWidth="1"/>
    <col min="8751" max="8756" width="9.140625" style="5"/>
    <col min="8757" max="8757" width="14.85546875" style="5" customWidth="1"/>
    <col min="8758" max="8758" width="9.140625" style="5" customWidth="1"/>
    <col min="8759" max="8759" width="10" style="5" bestFit="1" customWidth="1"/>
    <col min="8760" max="8949" width="9.140625" style="5"/>
    <col min="8950" max="8950" width="5.42578125" style="5" customWidth="1"/>
    <col min="8951" max="8951" width="14.5703125" style="5" customWidth="1"/>
    <col min="8952" max="8952" width="8.42578125" style="5" customWidth="1"/>
    <col min="8953" max="8953" width="17" style="5" customWidth="1"/>
    <col min="8954" max="8954" width="16.42578125" style="5" customWidth="1"/>
    <col min="8955" max="8955" width="0.7109375" style="5" customWidth="1"/>
    <col min="8956" max="8956" width="16.5703125" style="5" customWidth="1"/>
    <col min="8957" max="8957" width="9" style="5" customWidth="1"/>
    <col min="8958" max="8958" width="15.85546875" style="5" customWidth="1"/>
    <col min="8959" max="8959" width="17.28515625" style="5" customWidth="1"/>
    <col min="8960" max="8960" width="0" style="5" hidden="1" customWidth="1"/>
    <col min="8961" max="8961" width="16.28515625" style="5" customWidth="1"/>
    <col min="8962" max="8962" width="8.5703125" style="5" customWidth="1"/>
    <col min="8963" max="8963" width="17.5703125" style="5" customWidth="1"/>
    <col min="8964" max="8964" width="17.140625" style="5" customWidth="1"/>
    <col min="8965" max="8965" width="0" style="5" hidden="1" customWidth="1"/>
    <col min="8966" max="8966" width="15.5703125" style="5" customWidth="1"/>
    <col min="8967" max="8967" width="8.85546875" style="5" customWidth="1"/>
    <col min="8968" max="8968" width="14.28515625" style="5" customWidth="1"/>
    <col min="8969" max="8969" width="15.28515625" style="5" customWidth="1"/>
    <col min="8970" max="8970" width="0" style="5" hidden="1" customWidth="1"/>
    <col min="8971" max="8971" width="15" style="5" customWidth="1"/>
    <col min="8972" max="8972" width="9" style="5" customWidth="1"/>
    <col min="8973" max="8973" width="14.42578125" style="5" customWidth="1"/>
    <col min="8974" max="8974" width="19.7109375" style="5" customWidth="1"/>
    <col min="8975" max="8975" width="0" style="5" hidden="1" customWidth="1"/>
    <col min="8976" max="8976" width="14" style="5" customWidth="1"/>
    <col min="8977" max="8977" width="8.85546875" style="5" customWidth="1"/>
    <col min="8978" max="8978" width="17.140625" style="5" customWidth="1"/>
    <col min="8979" max="8979" width="18.140625" style="5" customWidth="1"/>
    <col min="8980" max="8980" width="0" style="5" hidden="1" customWidth="1"/>
    <col min="8981" max="8981" width="14.28515625" style="5" customWidth="1"/>
    <col min="8982" max="8982" width="8.85546875" style="5" customWidth="1"/>
    <col min="8983" max="8983" width="15" style="5" customWidth="1"/>
    <col min="8984" max="8984" width="14.28515625" style="5" customWidth="1"/>
    <col min="8985" max="8985" width="0" style="5" hidden="1" customWidth="1"/>
    <col min="8986" max="8986" width="14.28515625" style="5" customWidth="1"/>
    <col min="8987" max="8987" width="8.85546875" style="5" customWidth="1"/>
    <col min="8988" max="8988" width="14.42578125" style="5" customWidth="1"/>
    <col min="8989" max="8989" width="14" style="5" customWidth="1"/>
    <col min="8990" max="8990" width="0" style="5" hidden="1" customWidth="1"/>
    <col min="8991" max="8991" width="15.28515625" style="5" customWidth="1"/>
    <col min="8992" max="8992" width="8.28515625" style="5" customWidth="1"/>
    <col min="8993" max="8993" width="16.140625" style="5" customWidth="1"/>
    <col min="8994" max="8994" width="14.7109375" style="5" customWidth="1"/>
    <col min="8995" max="8995" width="0" style="5" hidden="1" customWidth="1"/>
    <col min="8996" max="8996" width="15.140625" style="5" customWidth="1"/>
    <col min="8997" max="8997" width="11.5703125" style="5" customWidth="1"/>
    <col min="8998" max="8998" width="14.140625" style="5" customWidth="1"/>
    <col min="8999" max="8999" width="13.42578125" style="5" customWidth="1"/>
    <col min="9000" max="9000" width="0" style="5" hidden="1" customWidth="1"/>
    <col min="9001" max="9001" width="14.42578125" style="5" customWidth="1"/>
    <col min="9002" max="9002" width="9.7109375" style="5" customWidth="1"/>
    <col min="9003" max="9003" width="12.5703125" style="5" customWidth="1"/>
    <col min="9004" max="9004" width="13.140625" style="5" customWidth="1"/>
    <col min="9005" max="9005" width="0" style="5" hidden="1" customWidth="1"/>
    <col min="9006" max="9006" width="12.28515625" style="5" customWidth="1"/>
    <col min="9007" max="9012" width="9.140625" style="5"/>
    <col min="9013" max="9013" width="14.85546875" style="5" customWidth="1"/>
    <col min="9014" max="9014" width="9.140625" style="5" customWidth="1"/>
    <col min="9015" max="9015" width="10" style="5" bestFit="1" customWidth="1"/>
    <col min="9016" max="9205" width="9.140625" style="5"/>
    <col min="9206" max="9206" width="5.42578125" style="5" customWidth="1"/>
    <col min="9207" max="9207" width="14.5703125" style="5" customWidth="1"/>
    <col min="9208" max="9208" width="8.42578125" style="5" customWidth="1"/>
    <col min="9209" max="9209" width="17" style="5" customWidth="1"/>
    <col min="9210" max="9210" width="16.42578125" style="5" customWidth="1"/>
    <col min="9211" max="9211" width="0.7109375" style="5" customWidth="1"/>
    <col min="9212" max="9212" width="16.5703125" style="5" customWidth="1"/>
    <col min="9213" max="9213" width="9" style="5" customWidth="1"/>
    <col min="9214" max="9214" width="15.85546875" style="5" customWidth="1"/>
    <col min="9215" max="9215" width="17.28515625" style="5" customWidth="1"/>
    <col min="9216" max="9216" width="0" style="5" hidden="1" customWidth="1"/>
    <col min="9217" max="9217" width="16.28515625" style="5" customWidth="1"/>
    <col min="9218" max="9218" width="8.5703125" style="5" customWidth="1"/>
    <col min="9219" max="9219" width="17.5703125" style="5" customWidth="1"/>
    <col min="9220" max="9220" width="17.140625" style="5" customWidth="1"/>
    <col min="9221" max="9221" width="0" style="5" hidden="1" customWidth="1"/>
    <col min="9222" max="9222" width="15.5703125" style="5" customWidth="1"/>
    <col min="9223" max="9223" width="8.85546875" style="5" customWidth="1"/>
    <col min="9224" max="9224" width="14.28515625" style="5" customWidth="1"/>
    <col min="9225" max="9225" width="15.28515625" style="5" customWidth="1"/>
    <col min="9226" max="9226" width="0" style="5" hidden="1" customWidth="1"/>
    <col min="9227" max="9227" width="15" style="5" customWidth="1"/>
    <col min="9228" max="9228" width="9" style="5" customWidth="1"/>
    <col min="9229" max="9229" width="14.42578125" style="5" customWidth="1"/>
    <col min="9230" max="9230" width="19.7109375" style="5" customWidth="1"/>
    <col min="9231" max="9231" width="0" style="5" hidden="1" customWidth="1"/>
    <col min="9232" max="9232" width="14" style="5" customWidth="1"/>
    <col min="9233" max="9233" width="8.85546875" style="5" customWidth="1"/>
    <col min="9234" max="9234" width="17.140625" style="5" customWidth="1"/>
    <col min="9235" max="9235" width="18.140625" style="5" customWidth="1"/>
    <col min="9236" max="9236" width="0" style="5" hidden="1" customWidth="1"/>
    <col min="9237" max="9237" width="14.28515625" style="5" customWidth="1"/>
    <col min="9238" max="9238" width="8.85546875" style="5" customWidth="1"/>
    <col min="9239" max="9239" width="15" style="5" customWidth="1"/>
    <col min="9240" max="9240" width="14.28515625" style="5" customWidth="1"/>
    <col min="9241" max="9241" width="0" style="5" hidden="1" customWidth="1"/>
    <col min="9242" max="9242" width="14.28515625" style="5" customWidth="1"/>
    <col min="9243" max="9243" width="8.85546875" style="5" customWidth="1"/>
    <col min="9244" max="9244" width="14.42578125" style="5" customWidth="1"/>
    <col min="9245" max="9245" width="14" style="5" customWidth="1"/>
    <col min="9246" max="9246" width="0" style="5" hidden="1" customWidth="1"/>
    <col min="9247" max="9247" width="15.28515625" style="5" customWidth="1"/>
    <col min="9248" max="9248" width="8.28515625" style="5" customWidth="1"/>
    <col min="9249" max="9249" width="16.140625" style="5" customWidth="1"/>
    <col min="9250" max="9250" width="14.7109375" style="5" customWidth="1"/>
    <col min="9251" max="9251" width="0" style="5" hidden="1" customWidth="1"/>
    <col min="9252" max="9252" width="15.140625" style="5" customWidth="1"/>
    <col min="9253" max="9253" width="11.5703125" style="5" customWidth="1"/>
    <col min="9254" max="9254" width="14.140625" style="5" customWidth="1"/>
    <col min="9255" max="9255" width="13.42578125" style="5" customWidth="1"/>
    <col min="9256" max="9256" width="0" style="5" hidden="1" customWidth="1"/>
    <col min="9257" max="9257" width="14.42578125" style="5" customWidth="1"/>
    <col min="9258" max="9258" width="9.7109375" style="5" customWidth="1"/>
    <col min="9259" max="9259" width="12.5703125" style="5" customWidth="1"/>
    <col min="9260" max="9260" width="13.140625" style="5" customWidth="1"/>
    <col min="9261" max="9261" width="0" style="5" hidden="1" customWidth="1"/>
    <col min="9262" max="9262" width="12.28515625" style="5" customWidth="1"/>
    <col min="9263" max="9268" width="9.140625" style="5"/>
    <col min="9269" max="9269" width="14.85546875" style="5" customWidth="1"/>
    <col min="9270" max="9270" width="9.140625" style="5" customWidth="1"/>
    <col min="9271" max="9271" width="10" style="5" bestFit="1" customWidth="1"/>
    <col min="9272" max="9461" width="9.140625" style="5"/>
    <col min="9462" max="9462" width="5.42578125" style="5" customWidth="1"/>
    <col min="9463" max="9463" width="14.5703125" style="5" customWidth="1"/>
    <col min="9464" max="9464" width="8.42578125" style="5" customWidth="1"/>
    <col min="9465" max="9465" width="17" style="5" customWidth="1"/>
    <col min="9466" max="9466" width="16.42578125" style="5" customWidth="1"/>
    <col min="9467" max="9467" width="0.7109375" style="5" customWidth="1"/>
    <col min="9468" max="9468" width="16.5703125" style="5" customWidth="1"/>
    <col min="9469" max="9469" width="9" style="5" customWidth="1"/>
    <col min="9470" max="9470" width="15.85546875" style="5" customWidth="1"/>
    <col min="9471" max="9471" width="17.28515625" style="5" customWidth="1"/>
    <col min="9472" max="9472" width="0" style="5" hidden="1" customWidth="1"/>
    <col min="9473" max="9473" width="16.28515625" style="5" customWidth="1"/>
    <col min="9474" max="9474" width="8.5703125" style="5" customWidth="1"/>
    <col min="9475" max="9475" width="17.5703125" style="5" customWidth="1"/>
    <col min="9476" max="9476" width="17.140625" style="5" customWidth="1"/>
    <col min="9477" max="9477" width="0" style="5" hidden="1" customWidth="1"/>
    <col min="9478" max="9478" width="15.5703125" style="5" customWidth="1"/>
    <col min="9479" max="9479" width="8.85546875" style="5" customWidth="1"/>
    <col min="9480" max="9480" width="14.28515625" style="5" customWidth="1"/>
    <col min="9481" max="9481" width="15.28515625" style="5" customWidth="1"/>
    <col min="9482" max="9482" width="0" style="5" hidden="1" customWidth="1"/>
    <col min="9483" max="9483" width="15" style="5" customWidth="1"/>
    <col min="9484" max="9484" width="9" style="5" customWidth="1"/>
    <col min="9485" max="9485" width="14.42578125" style="5" customWidth="1"/>
    <col min="9486" max="9486" width="19.7109375" style="5" customWidth="1"/>
    <col min="9487" max="9487" width="0" style="5" hidden="1" customWidth="1"/>
    <col min="9488" max="9488" width="14" style="5" customWidth="1"/>
    <col min="9489" max="9489" width="8.85546875" style="5" customWidth="1"/>
    <col min="9490" max="9490" width="17.140625" style="5" customWidth="1"/>
    <col min="9491" max="9491" width="18.140625" style="5" customWidth="1"/>
    <col min="9492" max="9492" width="0" style="5" hidden="1" customWidth="1"/>
    <col min="9493" max="9493" width="14.28515625" style="5" customWidth="1"/>
    <col min="9494" max="9494" width="8.85546875" style="5" customWidth="1"/>
    <col min="9495" max="9495" width="15" style="5" customWidth="1"/>
    <col min="9496" max="9496" width="14.28515625" style="5" customWidth="1"/>
    <col min="9497" max="9497" width="0" style="5" hidden="1" customWidth="1"/>
    <col min="9498" max="9498" width="14.28515625" style="5" customWidth="1"/>
    <col min="9499" max="9499" width="8.85546875" style="5" customWidth="1"/>
    <col min="9500" max="9500" width="14.42578125" style="5" customWidth="1"/>
    <col min="9501" max="9501" width="14" style="5" customWidth="1"/>
    <col min="9502" max="9502" width="0" style="5" hidden="1" customWidth="1"/>
    <col min="9503" max="9503" width="15.28515625" style="5" customWidth="1"/>
    <col min="9504" max="9504" width="8.28515625" style="5" customWidth="1"/>
    <col min="9505" max="9505" width="16.140625" style="5" customWidth="1"/>
    <col min="9506" max="9506" width="14.7109375" style="5" customWidth="1"/>
    <col min="9507" max="9507" width="0" style="5" hidden="1" customWidth="1"/>
    <col min="9508" max="9508" width="15.140625" style="5" customWidth="1"/>
    <col min="9509" max="9509" width="11.5703125" style="5" customWidth="1"/>
    <col min="9510" max="9510" width="14.140625" style="5" customWidth="1"/>
    <col min="9511" max="9511" width="13.42578125" style="5" customWidth="1"/>
    <col min="9512" max="9512" width="0" style="5" hidden="1" customWidth="1"/>
    <col min="9513" max="9513" width="14.42578125" style="5" customWidth="1"/>
    <col min="9514" max="9514" width="9.7109375" style="5" customWidth="1"/>
    <col min="9515" max="9515" width="12.5703125" style="5" customWidth="1"/>
    <col min="9516" max="9516" width="13.140625" style="5" customWidth="1"/>
    <col min="9517" max="9517" width="0" style="5" hidden="1" customWidth="1"/>
    <col min="9518" max="9518" width="12.28515625" style="5" customWidth="1"/>
    <col min="9519" max="9524" width="9.140625" style="5"/>
    <col min="9525" max="9525" width="14.85546875" style="5" customWidth="1"/>
    <col min="9526" max="9526" width="9.140625" style="5" customWidth="1"/>
    <col min="9527" max="9527" width="10" style="5" bestFit="1" customWidth="1"/>
    <col min="9528" max="9717" width="9.140625" style="5"/>
    <col min="9718" max="9718" width="5.42578125" style="5" customWidth="1"/>
    <col min="9719" max="9719" width="14.5703125" style="5" customWidth="1"/>
    <col min="9720" max="9720" width="8.42578125" style="5" customWidth="1"/>
    <col min="9721" max="9721" width="17" style="5" customWidth="1"/>
    <col min="9722" max="9722" width="16.42578125" style="5" customWidth="1"/>
    <col min="9723" max="9723" width="0.7109375" style="5" customWidth="1"/>
    <col min="9724" max="9724" width="16.5703125" style="5" customWidth="1"/>
    <col min="9725" max="9725" width="9" style="5" customWidth="1"/>
    <col min="9726" max="9726" width="15.85546875" style="5" customWidth="1"/>
    <col min="9727" max="9727" width="17.28515625" style="5" customWidth="1"/>
    <col min="9728" max="9728" width="0" style="5" hidden="1" customWidth="1"/>
    <col min="9729" max="9729" width="16.28515625" style="5" customWidth="1"/>
    <col min="9730" max="9730" width="8.5703125" style="5" customWidth="1"/>
    <col min="9731" max="9731" width="17.5703125" style="5" customWidth="1"/>
    <col min="9732" max="9732" width="17.140625" style="5" customWidth="1"/>
    <col min="9733" max="9733" width="0" style="5" hidden="1" customWidth="1"/>
    <col min="9734" max="9734" width="15.5703125" style="5" customWidth="1"/>
    <col min="9735" max="9735" width="8.85546875" style="5" customWidth="1"/>
    <col min="9736" max="9736" width="14.28515625" style="5" customWidth="1"/>
    <col min="9737" max="9737" width="15.28515625" style="5" customWidth="1"/>
    <col min="9738" max="9738" width="0" style="5" hidden="1" customWidth="1"/>
    <col min="9739" max="9739" width="15" style="5" customWidth="1"/>
    <col min="9740" max="9740" width="9" style="5" customWidth="1"/>
    <col min="9741" max="9741" width="14.42578125" style="5" customWidth="1"/>
    <col min="9742" max="9742" width="19.7109375" style="5" customWidth="1"/>
    <col min="9743" max="9743" width="0" style="5" hidden="1" customWidth="1"/>
    <col min="9744" max="9744" width="14" style="5" customWidth="1"/>
    <col min="9745" max="9745" width="8.85546875" style="5" customWidth="1"/>
    <col min="9746" max="9746" width="17.140625" style="5" customWidth="1"/>
    <col min="9747" max="9747" width="18.140625" style="5" customWidth="1"/>
    <col min="9748" max="9748" width="0" style="5" hidden="1" customWidth="1"/>
    <col min="9749" max="9749" width="14.28515625" style="5" customWidth="1"/>
    <col min="9750" max="9750" width="8.85546875" style="5" customWidth="1"/>
    <col min="9751" max="9751" width="15" style="5" customWidth="1"/>
    <col min="9752" max="9752" width="14.28515625" style="5" customWidth="1"/>
    <col min="9753" max="9753" width="0" style="5" hidden="1" customWidth="1"/>
    <col min="9754" max="9754" width="14.28515625" style="5" customWidth="1"/>
    <col min="9755" max="9755" width="8.85546875" style="5" customWidth="1"/>
    <col min="9756" max="9756" width="14.42578125" style="5" customWidth="1"/>
    <col min="9757" max="9757" width="14" style="5" customWidth="1"/>
    <col min="9758" max="9758" width="0" style="5" hidden="1" customWidth="1"/>
    <col min="9759" max="9759" width="15.28515625" style="5" customWidth="1"/>
    <col min="9760" max="9760" width="8.28515625" style="5" customWidth="1"/>
    <col min="9761" max="9761" width="16.140625" style="5" customWidth="1"/>
    <col min="9762" max="9762" width="14.7109375" style="5" customWidth="1"/>
    <col min="9763" max="9763" width="0" style="5" hidden="1" customWidth="1"/>
    <col min="9764" max="9764" width="15.140625" style="5" customWidth="1"/>
    <col min="9765" max="9765" width="11.5703125" style="5" customWidth="1"/>
    <col min="9766" max="9766" width="14.140625" style="5" customWidth="1"/>
    <col min="9767" max="9767" width="13.42578125" style="5" customWidth="1"/>
    <col min="9768" max="9768" width="0" style="5" hidden="1" customWidth="1"/>
    <col min="9769" max="9769" width="14.42578125" style="5" customWidth="1"/>
    <col min="9770" max="9770" width="9.7109375" style="5" customWidth="1"/>
    <col min="9771" max="9771" width="12.5703125" style="5" customWidth="1"/>
    <col min="9772" max="9772" width="13.140625" style="5" customWidth="1"/>
    <col min="9773" max="9773" width="0" style="5" hidden="1" customWidth="1"/>
    <col min="9774" max="9774" width="12.28515625" style="5" customWidth="1"/>
    <col min="9775" max="9780" width="9.140625" style="5"/>
    <col min="9781" max="9781" width="14.85546875" style="5" customWidth="1"/>
    <col min="9782" max="9782" width="9.140625" style="5" customWidth="1"/>
    <col min="9783" max="9783" width="10" style="5" bestFit="1" customWidth="1"/>
    <col min="9784" max="9973" width="9.140625" style="5"/>
    <col min="9974" max="9974" width="5.42578125" style="5" customWidth="1"/>
    <col min="9975" max="9975" width="14.5703125" style="5" customWidth="1"/>
    <col min="9976" max="9976" width="8.42578125" style="5" customWidth="1"/>
    <col min="9977" max="9977" width="17" style="5" customWidth="1"/>
    <col min="9978" max="9978" width="16.42578125" style="5" customWidth="1"/>
    <col min="9979" max="9979" width="0.7109375" style="5" customWidth="1"/>
    <col min="9980" max="9980" width="16.5703125" style="5" customWidth="1"/>
    <col min="9981" max="9981" width="9" style="5" customWidth="1"/>
    <col min="9982" max="9982" width="15.85546875" style="5" customWidth="1"/>
    <col min="9983" max="9983" width="17.28515625" style="5" customWidth="1"/>
    <col min="9984" max="9984" width="0" style="5" hidden="1" customWidth="1"/>
    <col min="9985" max="9985" width="16.28515625" style="5" customWidth="1"/>
    <col min="9986" max="9986" width="8.5703125" style="5" customWidth="1"/>
    <col min="9987" max="9987" width="17.5703125" style="5" customWidth="1"/>
    <col min="9988" max="9988" width="17.140625" style="5" customWidth="1"/>
    <col min="9989" max="9989" width="0" style="5" hidden="1" customWidth="1"/>
    <col min="9990" max="9990" width="15.5703125" style="5" customWidth="1"/>
    <col min="9991" max="9991" width="8.85546875" style="5" customWidth="1"/>
    <col min="9992" max="9992" width="14.28515625" style="5" customWidth="1"/>
    <col min="9993" max="9993" width="15.28515625" style="5" customWidth="1"/>
    <col min="9994" max="9994" width="0" style="5" hidden="1" customWidth="1"/>
    <col min="9995" max="9995" width="15" style="5" customWidth="1"/>
    <col min="9996" max="9996" width="9" style="5" customWidth="1"/>
    <col min="9997" max="9997" width="14.42578125" style="5" customWidth="1"/>
    <col min="9998" max="9998" width="19.7109375" style="5" customWidth="1"/>
    <col min="9999" max="9999" width="0" style="5" hidden="1" customWidth="1"/>
    <col min="10000" max="10000" width="14" style="5" customWidth="1"/>
    <col min="10001" max="10001" width="8.85546875" style="5" customWidth="1"/>
    <col min="10002" max="10002" width="17.140625" style="5" customWidth="1"/>
    <col min="10003" max="10003" width="18.140625" style="5" customWidth="1"/>
    <col min="10004" max="10004" width="0" style="5" hidden="1" customWidth="1"/>
    <col min="10005" max="10005" width="14.28515625" style="5" customWidth="1"/>
    <col min="10006" max="10006" width="8.85546875" style="5" customWidth="1"/>
    <col min="10007" max="10007" width="15" style="5" customWidth="1"/>
    <col min="10008" max="10008" width="14.28515625" style="5" customWidth="1"/>
    <col min="10009" max="10009" width="0" style="5" hidden="1" customWidth="1"/>
    <col min="10010" max="10010" width="14.28515625" style="5" customWidth="1"/>
    <col min="10011" max="10011" width="8.85546875" style="5" customWidth="1"/>
    <col min="10012" max="10012" width="14.42578125" style="5" customWidth="1"/>
    <col min="10013" max="10013" width="14" style="5" customWidth="1"/>
    <col min="10014" max="10014" width="0" style="5" hidden="1" customWidth="1"/>
    <col min="10015" max="10015" width="15.28515625" style="5" customWidth="1"/>
    <col min="10016" max="10016" width="8.28515625" style="5" customWidth="1"/>
    <col min="10017" max="10017" width="16.140625" style="5" customWidth="1"/>
    <col min="10018" max="10018" width="14.7109375" style="5" customWidth="1"/>
    <col min="10019" max="10019" width="0" style="5" hidden="1" customWidth="1"/>
    <col min="10020" max="10020" width="15.140625" style="5" customWidth="1"/>
    <col min="10021" max="10021" width="11.5703125" style="5" customWidth="1"/>
    <col min="10022" max="10022" width="14.140625" style="5" customWidth="1"/>
    <col min="10023" max="10023" width="13.42578125" style="5" customWidth="1"/>
    <col min="10024" max="10024" width="0" style="5" hidden="1" customWidth="1"/>
    <col min="10025" max="10025" width="14.42578125" style="5" customWidth="1"/>
    <col min="10026" max="10026" width="9.7109375" style="5" customWidth="1"/>
    <col min="10027" max="10027" width="12.5703125" style="5" customWidth="1"/>
    <col min="10028" max="10028" width="13.140625" style="5" customWidth="1"/>
    <col min="10029" max="10029" width="0" style="5" hidden="1" customWidth="1"/>
    <col min="10030" max="10030" width="12.28515625" style="5" customWidth="1"/>
    <col min="10031" max="10036" width="9.140625" style="5"/>
    <col min="10037" max="10037" width="14.85546875" style="5" customWidth="1"/>
    <col min="10038" max="10038" width="9.140625" style="5" customWidth="1"/>
    <col min="10039" max="10039" width="10" style="5" bestFit="1" customWidth="1"/>
    <col min="10040" max="10229" width="9.140625" style="5"/>
    <col min="10230" max="10230" width="5.42578125" style="5" customWidth="1"/>
    <col min="10231" max="10231" width="14.5703125" style="5" customWidth="1"/>
    <col min="10232" max="10232" width="8.42578125" style="5" customWidth="1"/>
    <col min="10233" max="10233" width="17" style="5" customWidth="1"/>
    <col min="10234" max="10234" width="16.42578125" style="5" customWidth="1"/>
    <col min="10235" max="10235" width="0.7109375" style="5" customWidth="1"/>
    <col min="10236" max="10236" width="16.5703125" style="5" customWidth="1"/>
    <col min="10237" max="10237" width="9" style="5" customWidth="1"/>
    <col min="10238" max="10238" width="15.85546875" style="5" customWidth="1"/>
    <col min="10239" max="10239" width="17.28515625" style="5" customWidth="1"/>
    <col min="10240" max="10240" width="0" style="5" hidden="1" customWidth="1"/>
    <col min="10241" max="10241" width="16.28515625" style="5" customWidth="1"/>
    <col min="10242" max="10242" width="8.5703125" style="5" customWidth="1"/>
    <col min="10243" max="10243" width="17.5703125" style="5" customWidth="1"/>
    <col min="10244" max="10244" width="17.140625" style="5" customWidth="1"/>
    <col min="10245" max="10245" width="0" style="5" hidden="1" customWidth="1"/>
    <col min="10246" max="10246" width="15.5703125" style="5" customWidth="1"/>
    <col min="10247" max="10247" width="8.85546875" style="5" customWidth="1"/>
    <col min="10248" max="10248" width="14.28515625" style="5" customWidth="1"/>
    <col min="10249" max="10249" width="15.28515625" style="5" customWidth="1"/>
    <col min="10250" max="10250" width="0" style="5" hidden="1" customWidth="1"/>
    <col min="10251" max="10251" width="15" style="5" customWidth="1"/>
    <col min="10252" max="10252" width="9" style="5" customWidth="1"/>
    <col min="10253" max="10253" width="14.42578125" style="5" customWidth="1"/>
    <col min="10254" max="10254" width="19.7109375" style="5" customWidth="1"/>
    <col min="10255" max="10255" width="0" style="5" hidden="1" customWidth="1"/>
    <col min="10256" max="10256" width="14" style="5" customWidth="1"/>
    <col min="10257" max="10257" width="8.85546875" style="5" customWidth="1"/>
    <col min="10258" max="10258" width="17.140625" style="5" customWidth="1"/>
    <col min="10259" max="10259" width="18.140625" style="5" customWidth="1"/>
    <col min="10260" max="10260" width="0" style="5" hidden="1" customWidth="1"/>
    <col min="10261" max="10261" width="14.28515625" style="5" customWidth="1"/>
    <col min="10262" max="10262" width="8.85546875" style="5" customWidth="1"/>
    <col min="10263" max="10263" width="15" style="5" customWidth="1"/>
    <col min="10264" max="10264" width="14.28515625" style="5" customWidth="1"/>
    <col min="10265" max="10265" width="0" style="5" hidden="1" customWidth="1"/>
    <col min="10266" max="10266" width="14.28515625" style="5" customWidth="1"/>
    <col min="10267" max="10267" width="8.85546875" style="5" customWidth="1"/>
    <col min="10268" max="10268" width="14.42578125" style="5" customWidth="1"/>
    <col min="10269" max="10269" width="14" style="5" customWidth="1"/>
    <col min="10270" max="10270" width="0" style="5" hidden="1" customWidth="1"/>
    <col min="10271" max="10271" width="15.28515625" style="5" customWidth="1"/>
    <col min="10272" max="10272" width="8.28515625" style="5" customWidth="1"/>
    <col min="10273" max="10273" width="16.140625" style="5" customWidth="1"/>
    <col min="10274" max="10274" width="14.7109375" style="5" customWidth="1"/>
    <col min="10275" max="10275" width="0" style="5" hidden="1" customWidth="1"/>
    <col min="10276" max="10276" width="15.140625" style="5" customWidth="1"/>
    <col min="10277" max="10277" width="11.5703125" style="5" customWidth="1"/>
    <col min="10278" max="10278" width="14.140625" style="5" customWidth="1"/>
    <col min="10279" max="10279" width="13.42578125" style="5" customWidth="1"/>
    <col min="10280" max="10280" width="0" style="5" hidden="1" customWidth="1"/>
    <col min="10281" max="10281" width="14.42578125" style="5" customWidth="1"/>
    <col min="10282" max="10282" width="9.7109375" style="5" customWidth="1"/>
    <col min="10283" max="10283" width="12.5703125" style="5" customWidth="1"/>
    <col min="10284" max="10284" width="13.140625" style="5" customWidth="1"/>
    <col min="10285" max="10285" width="0" style="5" hidden="1" customWidth="1"/>
    <col min="10286" max="10286" width="12.28515625" style="5" customWidth="1"/>
    <col min="10287" max="10292" width="9.140625" style="5"/>
    <col min="10293" max="10293" width="14.85546875" style="5" customWidth="1"/>
    <col min="10294" max="10294" width="9.140625" style="5" customWidth="1"/>
    <col min="10295" max="10295" width="10" style="5" bestFit="1" customWidth="1"/>
    <col min="10296" max="10485" width="9.140625" style="5"/>
    <col min="10486" max="10486" width="5.42578125" style="5" customWidth="1"/>
    <col min="10487" max="10487" width="14.5703125" style="5" customWidth="1"/>
    <col min="10488" max="10488" width="8.42578125" style="5" customWidth="1"/>
    <col min="10489" max="10489" width="17" style="5" customWidth="1"/>
    <col min="10490" max="10490" width="16.42578125" style="5" customWidth="1"/>
    <col min="10491" max="10491" width="0.7109375" style="5" customWidth="1"/>
    <col min="10492" max="10492" width="16.5703125" style="5" customWidth="1"/>
    <col min="10493" max="10493" width="9" style="5" customWidth="1"/>
    <col min="10494" max="10494" width="15.85546875" style="5" customWidth="1"/>
    <col min="10495" max="10495" width="17.28515625" style="5" customWidth="1"/>
    <col min="10496" max="10496" width="0" style="5" hidden="1" customWidth="1"/>
    <col min="10497" max="10497" width="16.28515625" style="5" customWidth="1"/>
    <col min="10498" max="10498" width="8.5703125" style="5" customWidth="1"/>
    <col min="10499" max="10499" width="17.5703125" style="5" customWidth="1"/>
    <col min="10500" max="10500" width="17.140625" style="5" customWidth="1"/>
    <col min="10501" max="10501" width="0" style="5" hidden="1" customWidth="1"/>
    <col min="10502" max="10502" width="15.5703125" style="5" customWidth="1"/>
    <col min="10503" max="10503" width="8.85546875" style="5" customWidth="1"/>
    <col min="10504" max="10504" width="14.28515625" style="5" customWidth="1"/>
    <col min="10505" max="10505" width="15.28515625" style="5" customWidth="1"/>
    <col min="10506" max="10506" width="0" style="5" hidden="1" customWidth="1"/>
    <col min="10507" max="10507" width="15" style="5" customWidth="1"/>
    <col min="10508" max="10508" width="9" style="5" customWidth="1"/>
    <col min="10509" max="10509" width="14.42578125" style="5" customWidth="1"/>
    <col min="10510" max="10510" width="19.7109375" style="5" customWidth="1"/>
    <col min="10511" max="10511" width="0" style="5" hidden="1" customWidth="1"/>
    <col min="10512" max="10512" width="14" style="5" customWidth="1"/>
    <col min="10513" max="10513" width="8.85546875" style="5" customWidth="1"/>
    <col min="10514" max="10514" width="17.140625" style="5" customWidth="1"/>
    <col min="10515" max="10515" width="18.140625" style="5" customWidth="1"/>
    <col min="10516" max="10516" width="0" style="5" hidden="1" customWidth="1"/>
    <col min="10517" max="10517" width="14.28515625" style="5" customWidth="1"/>
    <col min="10518" max="10518" width="8.85546875" style="5" customWidth="1"/>
    <col min="10519" max="10519" width="15" style="5" customWidth="1"/>
    <col min="10520" max="10520" width="14.28515625" style="5" customWidth="1"/>
    <col min="10521" max="10521" width="0" style="5" hidden="1" customWidth="1"/>
    <col min="10522" max="10522" width="14.28515625" style="5" customWidth="1"/>
    <col min="10523" max="10523" width="8.85546875" style="5" customWidth="1"/>
    <col min="10524" max="10524" width="14.42578125" style="5" customWidth="1"/>
    <col min="10525" max="10525" width="14" style="5" customWidth="1"/>
    <col min="10526" max="10526" width="0" style="5" hidden="1" customWidth="1"/>
    <col min="10527" max="10527" width="15.28515625" style="5" customWidth="1"/>
    <col min="10528" max="10528" width="8.28515625" style="5" customWidth="1"/>
    <col min="10529" max="10529" width="16.140625" style="5" customWidth="1"/>
    <col min="10530" max="10530" width="14.7109375" style="5" customWidth="1"/>
    <col min="10531" max="10531" width="0" style="5" hidden="1" customWidth="1"/>
    <col min="10532" max="10532" width="15.140625" style="5" customWidth="1"/>
    <col min="10533" max="10533" width="11.5703125" style="5" customWidth="1"/>
    <col min="10534" max="10534" width="14.140625" style="5" customWidth="1"/>
    <col min="10535" max="10535" width="13.42578125" style="5" customWidth="1"/>
    <col min="10536" max="10536" width="0" style="5" hidden="1" customWidth="1"/>
    <col min="10537" max="10537" width="14.42578125" style="5" customWidth="1"/>
    <col min="10538" max="10538" width="9.7109375" style="5" customWidth="1"/>
    <col min="10539" max="10539" width="12.5703125" style="5" customWidth="1"/>
    <col min="10540" max="10540" width="13.140625" style="5" customWidth="1"/>
    <col min="10541" max="10541" width="0" style="5" hidden="1" customWidth="1"/>
    <col min="10542" max="10542" width="12.28515625" style="5" customWidth="1"/>
    <col min="10543" max="10548" width="9.140625" style="5"/>
    <col min="10549" max="10549" width="14.85546875" style="5" customWidth="1"/>
    <col min="10550" max="10550" width="9.140625" style="5" customWidth="1"/>
    <col min="10551" max="10551" width="10" style="5" bestFit="1" customWidth="1"/>
    <col min="10552" max="10741" width="9.140625" style="5"/>
    <col min="10742" max="10742" width="5.42578125" style="5" customWidth="1"/>
    <col min="10743" max="10743" width="14.5703125" style="5" customWidth="1"/>
    <col min="10744" max="10744" width="8.42578125" style="5" customWidth="1"/>
    <col min="10745" max="10745" width="17" style="5" customWidth="1"/>
    <col min="10746" max="10746" width="16.42578125" style="5" customWidth="1"/>
    <col min="10747" max="10747" width="0.7109375" style="5" customWidth="1"/>
    <col min="10748" max="10748" width="16.5703125" style="5" customWidth="1"/>
    <col min="10749" max="10749" width="9" style="5" customWidth="1"/>
    <col min="10750" max="10750" width="15.85546875" style="5" customWidth="1"/>
    <col min="10751" max="10751" width="17.28515625" style="5" customWidth="1"/>
    <col min="10752" max="10752" width="0" style="5" hidden="1" customWidth="1"/>
    <col min="10753" max="10753" width="16.28515625" style="5" customWidth="1"/>
    <col min="10754" max="10754" width="8.5703125" style="5" customWidth="1"/>
    <col min="10755" max="10755" width="17.5703125" style="5" customWidth="1"/>
    <col min="10756" max="10756" width="17.140625" style="5" customWidth="1"/>
    <col min="10757" max="10757" width="0" style="5" hidden="1" customWidth="1"/>
    <col min="10758" max="10758" width="15.5703125" style="5" customWidth="1"/>
    <col min="10759" max="10759" width="8.85546875" style="5" customWidth="1"/>
    <col min="10760" max="10760" width="14.28515625" style="5" customWidth="1"/>
    <col min="10761" max="10761" width="15.28515625" style="5" customWidth="1"/>
    <col min="10762" max="10762" width="0" style="5" hidden="1" customWidth="1"/>
    <col min="10763" max="10763" width="15" style="5" customWidth="1"/>
    <col min="10764" max="10764" width="9" style="5" customWidth="1"/>
    <col min="10765" max="10765" width="14.42578125" style="5" customWidth="1"/>
    <col min="10766" max="10766" width="19.7109375" style="5" customWidth="1"/>
    <col min="10767" max="10767" width="0" style="5" hidden="1" customWidth="1"/>
    <col min="10768" max="10768" width="14" style="5" customWidth="1"/>
    <col min="10769" max="10769" width="8.85546875" style="5" customWidth="1"/>
    <col min="10770" max="10770" width="17.140625" style="5" customWidth="1"/>
    <col min="10771" max="10771" width="18.140625" style="5" customWidth="1"/>
    <col min="10772" max="10772" width="0" style="5" hidden="1" customWidth="1"/>
    <col min="10773" max="10773" width="14.28515625" style="5" customWidth="1"/>
    <col min="10774" max="10774" width="8.85546875" style="5" customWidth="1"/>
    <col min="10775" max="10775" width="15" style="5" customWidth="1"/>
    <col min="10776" max="10776" width="14.28515625" style="5" customWidth="1"/>
    <col min="10777" max="10777" width="0" style="5" hidden="1" customWidth="1"/>
    <col min="10778" max="10778" width="14.28515625" style="5" customWidth="1"/>
    <col min="10779" max="10779" width="8.85546875" style="5" customWidth="1"/>
    <col min="10780" max="10780" width="14.42578125" style="5" customWidth="1"/>
    <col min="10781" max="10781" width="14" style="5" customWidth="1"/>
    <col min="10782" max="10782" width="0" style="5" hidden="1" customWidth="1"/>
    <col min="10783" max="10783" width="15.28515625" style="5" customWidth="1"/>
    <col min="10784" max="10784" width="8.28515625" style="5" customWidth="1"/>
    <col min="10785" max="10785" width="16.140625" style="5" customWidth="1"/>
    <col min="10786" max="10786" width="14.7109375" style="5" customWidth="1"/>
    <col min="10787" max="10787" width="0" style="5" hidden="1" customWidth="1"/>
    <col min="10788" max="10788" width="15.140625" style="5" customWidth="1"/>
    <col min="10789" max="10789" width="11.5703125" style="5" customWidth="1"/>
    <col min="10790" max="10790" width="14.140625" style="5" customWidth="1"/>
    <col min="10791" max="10791" width="13.42578125" style="5" customWidth="1"/>
    <col min="10792" max="10792" width="0" style="5" hidden="1" customWidth="1"/>
    <col min="10793" max="10793" width="14.42578125" style="5" customWidth="1"/>
    <col min="10794" max="10794" width="9.7109375" style="5" customWidth="1"/>
    <col min="10795" max="10795" width="12.5703125" style="5" customWidth="1"/>
    <col min="10796" max="10796" width="13.140625" style="5" customWidth="1"/>
    <col min="10797" max="10797" width="0" style="5" hidden="1" customWidth="1"/>
    <col min="10798" max="10798" width="12.28515625" style="5" customWidth="1"/>
    <col min="10799" max="10804" width="9.140625" style="5"/>
    <col min="10805" max="10805" width="14.85546875" style="5" customWidth="1"/>
    <col min="10806" max="10806" width="9.140625" style="5" customWidth="1"/>
    <col min="10807" max="10807" width="10" style="5" bestFit="1" customWidth="1"/>
    <col min="10808" max="10997" width="9.140625" style="5"/>
    <col min="10998" max="10998" width="5.42578125" style="5" customWidth="1"/>
    <col min="10999" max="10999" width="14.5703125" style="5" customWidth="1"/>
    <col min="11000" max="11000" width="8.42578125" style="5" customWidth="1"/>
    <col min="11001" max="11001" width="17" style="5" customWidth="1"/>
    <col min="11002" max="11002" width="16.42578125" style="5" customWidth="1"/>
    <col min="11003" max="11003" width="0.7109375" style="5" customWidth="1"/>
    <col min="11004" max="11004" width="16.5703125" style="5" customWidth="1"/>
    <col min="11005" max="11005" width="9" style="5" customWidth="1"/>
    <col min="11006" max="11006" width="15.85546875" style="5" customWidth="1"/>
    <col min="11007" max="11007" width="17.28515625" style="5" customWidth="1"/>
    <col min="11008" max="11008" width="0" style="5" hidden="1" customWidth="1"/>
    <col min="11009" max="11009" width="16.28515625" style="5" customWidth="1"/>
    <col min="11010" max="11010" width="8.5703125" style="5" customWidth="1"/>
    <col min="11011" max="11011" width="17.5703125" style="5" customWidth="1"/>
    <col min="11012" max="11012" width="17.140625" style="5" customWidth="1"/>
    <col min="11013" max="11013" width="0" style="5" hidden="1" customWidth="1"/>
    <col min="11014" max="11014" width="15.5703125" style="5" customWidth="1"/>
    <col min="11015" max="11015" width="8.85546875" style="5" customWidth="1"/>
    <col min="11016" max="11016" width="14.28515625" style="5" customWidth="1"/>
    <col min="11017" max="11017" width="15.28515625" style="5" customWidth="1"/>
    <col min="11018" max="11018" width="0" style="5" hidden="1" customWidth="1"/>
    <col min="11019" max="11019" width="15" style="5" customWidth="1"/>
    <col min="11020" max="11020" width="9" style="5" customWidth="1"/>
    <col min="11021" max="11021" width="14.42578125" style="5" customWidth="1"/>
    <col min="11022" max="11022" width="19.7109375" style="5" customWidth="1"/>
    <col min="11023" max="11023" width="0" style="5" hidden="1" customWidth="1"/>
    <col min="11024" max="11024" width="14" style="5" customWidth="1"/>
    <col min="11025" max="11025" width="8.85546875" style="5" customWidth="1"/>
    <col min="11026" max="11026" width="17.140625" style="5" customWidth="1"/>
    <col min="11027" max="11027" width="18.140625" style="5" customWidth="1"/>
    <col min="11028" max="11028" width="0" style="5" hidden="1" customWidth="1"/>
    <col min="11029" max="11029" width="14.28515625" style="5" customWidth="1"/>
    <col min="11030" max="11030" width="8.85546875" style="5" customWidth="1"/>
    <col min="11031" max="11031" width="15" style="5" customWidth="1"/>
    <col min="11032" max="11032" width="14.28515625" style="5" customWidth="1"/>
    <col min="11033" max="11033" width="0" style="5" hidden="1" customWidth="1"/>
    <col min="11034" max="11034" width="14.28515625" style="5" customWidth="1"/>
    <col min="11035" max="11035" width="8.85546875" style="5" customWidth="1"/>
    <col min="11036" max="11036" width="14.42578125" style="5" customWidth="1"/>
    <col min="11037" max="11037" width="14" style="5" customWidth="1"/>
    <col min="11038" max="11038" width="0" style="5" hidden="1" customWidth="1"/>
    <col min="11039" max="11039" width="15.28515625" style="5" customWidth="1"/>
    <col min="11040" max="11040" width="8.28515625" style="5" customWidth="1"/>
    <col min="11041" max="11041" width="16.140625" style="5" customWidth="1"/>
    <col min="11042" max="11042" width="14.7109375" style="5" customWidth="1"/>
    <col min="11043" max="11043" width="0" style="5" hidden="1" customWidth="1"/>
    <col min="11044" max="11044" width="15.140625" style="5" customWidth="1"/>
    <col min="11045" max="11045" width="11.5703125" style="5" customWidth="1"/>
    <col min="11046" max="11046" width="14.140625" style="5" customWidth="1"/>
    <col min="11047" max="11047" width="13.42578125" style="5" customWidth="1"/>
    <col min="11048" max="11048" width="0" style="5" hidden="1" customWidth="1"/>
    <col min="11049" max="11049" width="14.42578125" style="5" customWidth="1"/>
    <col min="11050" max="11050" width="9.7109375" style="5" customWidth="1"/>
    <col min="11051" max="11051" width="12.5703125" style="5" customWidth="1"/>
    <col min="11052" max="11052" width="13.140625" style="5" customWidth="1"/>
    <col min="11053" max="11053" width="0" style="5" hidden="1" customWidth="1"/>
    <col min="11054" max="11054" width="12.28515625" style="5" customWidth="1"/>
    <col min="11055" max="11060" width="9.140625" style="5"/>
    <col min="11061" max="11061" width="14.85546875" style="5" customWidth="1"/>
    <col min="11062" max="11062" width="9.140625" style="5" customWidth="1"/>
    <col min="11063" max="11063" width="10" style="5" bestFit="1" customWidth="1"/>
    <col min="11064" max="11253" width="9.140625" style="5"/>
    <col min="11254" max="11254" width="5.42578125" style="5" customWidth="1"/>
    <col min="11255" max="11255" width="14.5703125" style="5" customWidth="1"/>
    <col min="11256" max="11256" width="8.42578125" style="5" customWidth="1"/>
    <col min="11257" max="11257" width="17" style="5" customWidth="1"/>
    <col min="11258" max="11258" width="16.42578125" style="5" customWidth="1"/>
    <col min="11259" max="11259" width="0.7109375" style="5" customWidth="1"/>
    <col min="11260" max="11260" width="16.5703125" style="5" customWidth="1"/>
    <col min="11261" max="11261" width="9" style="5" customWidth="1"/>
    <col min="11262" max="11262" width="15.85546875" style="5" customWidth="1"/>
    <col min="11263" max="11263" width="17.28515625" style="5" customWidth="1"/>
    <col min="11264" max="11264" width="0" style="5" hidden="1" customWidth="1"/>
    <col min="11265" max="11265" width="16.28515625" style="5" customWidth="1"/>
    <col min="11266" max="11266" width="8.5703125" style="5" customWidth="1"/>
    <col min="11267" max="11267" width="17.5703125" style="5" customWidth="1"/>
    <col min="11268" max="11268" width="17.140625" style="5" customWidth="1"/>
    <col min="11269" max="11269" width="0" style="5" hidden="1" customWidth="1"/>
    <col min="11270" max="11270" width="15.5703125" style="5" customWidth="1"/>
    <col min="11271" max="11271" width="8.85546875" style="5" customWidth="1"/>
    <col min="11272" max="11272" width="14.28515625" style="5" customWidth="1"/>
    <col min="11273" max="11273" width="15.28515625" style="5" customWidth="1"/>
    <col min="11274" max="11274" width="0" style="5" hidden="1" customWidth="1"/>
    <col min="11275" max="11275" width="15" style="5" customWidth="1"/>
    <col min="11276" max="11276" width="9" style="5" customWidth="1"/>
    <col min="11277" max="11277" width="14.42578125" style="5" customWidth="1"/>
    <col min="11278" max="11278" width="19.7109375" style="5" customWidth="1"/>
    <col min="11279" max="11279" width="0" style="5" hidden="1" customWidth="1"/>
    <col min="11280" max="11280" width="14" style="5" customWidth="1"/>
    <col min="11281" max="11281" width="8.85546875" style="5" customWidth="1"/>
    <col min="11282" max="11282" width="17.140625" style="5" customWidth="1"/>
    <col min="11283" max="11283" width="18.140625" style="5" customWidth="1"/>
    <col min="11284" max="11284" width="0" style="5" hidden="1" customWidth="1"/>
    <col min="11285" max="11285" width="14.28515625" style="5" customWidth="1"/>
    <col min="11286" max="11286" width="8.85546875" style="5" customWidth="1"/>
    <col min="11287" max="11287" width="15" style="5" customWidth="1"/>
    <col min="11288" max="11288" width="14.28515625" style="5" customWidth="1"/>
    <col min="11289" max="11289" width="0" style="5" hidden="1" customWidth="1"/>
    <col min="11290" max="11290" width="14.28515625" style="5" customWidth="1"/>
    <col min="11291" max="11291" width="8.85546875" style="5" customWidth="1"/>
    <col min="11292" max="11292" width="14.42578125" style="5" customWidth="1"/>
    <col min="11293" max="11293" width="14" style="5" customWidth="1"/>
    <col min="11294" max="11294" width="0" style="5" hidden="1" customWidth="1"/>
    <col min="11295" max="11295" width="15.28515625" style="5" customWidth="1"/>
    <col min="11296" max="11296" width="8.28515625" style="5" customWidth="1"/>
    <col min="11297" max="11297" width="16.140625" style="5" customWidth="1"/>
    <col min="11298" max="11298" width="14.7109375" style="5" customWidth="1"/>
    <col min="11299" max="11299" width="0" style="5" hidden="1" customWidth="1"/>
    <col min="11300" max="11300" width="15.140625" style="5" customWidth="1"/>
    <col min="11301" max="11301" width="11.5703125" style="5" customWidth="1"/>
    <col min="11302" max="11302" width="14.140625" style="5" customWidth="1"/>
    <col min="11303" max="11303" width="13.42578125" style="5" customWidth="1"/>
    <col min="11304" max="11304" width="0" style="5" hidden="1" customWidth="1"/>
    <col min="11305" max="11305" width="14.42578125" style="5" customWidth="1"/>
    <col min="11306" max="11306" width="9.7109375" style="5" customWidth="1"/>
    <col min="11307" max="11307" width="12.5703125" style="5" customWidth="1"/>
    <col min="11308" max="11308" width="13.140625" style="5" customWidth="1"/>
    <col min="11309" max="11309" width="0" style="5" hidden="1" customWidth="1"/>
    <col min="11310" max="11310" width="12.28515625" style="5" customWidth="1"/>
    <col min="11311" max="11316" width="9.140625" style="5"/>
    <col min="11317" max="11317" width="14.85546875" style="5" customWidth="1"/>
    <col min="11318" max="11318" width="9.140625" style="5" customWidth="1"/>
    <col min="11319" max="11319" width="10" style="5" bestFit="1" customWidth="1"/>
    <col min="11320" max="11509" width="9.140625" style="5"/>
    <col min="11510" max="11510" width="5.42578125" style="5" customWidth="1"/>
    <col min="11511" max="11511" width="14.5703125" style="5" customWidth="1"/>
    <col min="11512" max="11512" width="8.42578125" style="5" customWidth="1"/>
    <col min="11513" max="11513" width="17" style="5" customWidth="1"/>
    <col min="11514" max="11514" width="16.42578125" style="5" customWidth="1"/>
    <col min="11515" max="11515" width="0.7109375" style="5" customWidth="1"/>
    <col min="11516" max="11516" width="16.5703125" style="5" customWidth="1"/>
    <col min="11517" max="11517" width="9" style="5" customWidth="1"/>
    <col min="11518" max="11518" width="15.85546875" style="5" customWidth="1"/>
    <col min="11519" max="11519" width="17.28515625" style="5" customWidth="1"/>
    <col min="11520" max="11520" width="0" style="5" hidden="1" customWidth="1"/>
    <col min="11521" max="11521" width="16.28515625" style="5" customWidth="1"/>
    <col min="11522" max="11522" width="8.5703125" style="5" customWidth="1"/>
    <col min="11523" max="11523" width="17.5703125" style="5" customWidth="1"/>
    <col min="11524" max="11524" width="17.140625" style="5" customWidth="1"/>
    <col min="11525" max="11525" width="0" style="5" hidden="1" customWidth="1"/>
    <col min="11526" max="11526" width="15.5703125" style="5" customWidth="1"/>
    <col min="11527" max="11527" width="8.85546875" style="5" customWidth="1"/>
    <col min="11528" max="11528" width="14.28515625" style="5" customWidth="1"/>
    <col min="11529" max="11529" width="15.28515625" style="5" customWidth="1"/>
    <col min="11530" max="11530" width="0" style="5" hidden="1" customWidth="1"/>
    <col min="11531" max="11531" width="15" style="5" customWidth="1"/>
    <col min="11532" max="11532" width="9" style="5" customWidth="1"/>
    <col min="11533" max="11533" width="14.42578125" style="5" customWidth="1"/>
    <col min="11534" max="11534" width="19.7109375" style="5" customWidth="1"/>
    <col min="11535" max="11535" width="0" style="5" hidden="1" customWidth="1"/>
    <col min="11536" max="11536" width="14" style="5" customWidth="1"/>
    <col min="11537" max="11537" width="8.85546875" style="5" customWidth="1"/>
    <col min="11538" max="11538" width="17.140625" style="5" customWidth="1"/>
    <col min="11539" max="11539" width="18.140625" style="5" customWidth="1"/>
    <col min="11540" max="11540" width="0" style="5" hidden="1" customWidth="1"/>
    <col min="11541" max="11541" width="14.28515625" style="5" customWidth="1"/>
    <col min="11542" max="11542" width="8.85546875" style="5" customWidth="1"/>
    <col min="11543" max="11543" width="15" style="5" customWidth="1"/>
    <col min="11544" max="11544" width="14.28515625" style="5" customWidth="1"/>
    <col min="11545" max="11545" width="0" style="5" hidden="1" customWidth="1"/>
    <col min="11546" max="11546" width="14.28515625" style="5" customWidth="1"/>
    <col min="11547" max="11547" width="8.85546875" style="5" customWidth="1"/>
    <col min="11548" max="11548" width="14.42578125" style="5" customWidth="1"/>
    <col min="11549" max="11549" width="14" style="5" customWidth="1"/>
    <col min="11550" max="11550" width="0" style="5" hidden="1" customWidth="1"/>
    <col min="11551" max="11551" width="15.28515625" style="5" customWidth="1"/>
    <col min="11552" max="11552" width="8.28515625" style="5" customWidth="1"/>
    <col min="11553" max="11553" width="16.140625" style="5" customWidth="1"/>
    <col min="11554" max="11554" width="14.7109375" style="5" customWidth="1"/>
    <col min="11555" max="11555" width="0" style="5" hidden="1" customWidth="1"/>
    <col min="11556" max="11556" width="15.140625" style="5" customWidth="1"/>
    <col min="11557" max="11557" width="11.5703125" style="5" customWidth="1"/>
    <col min="11558" max="11558" width="14.140625" style="5" customWidth="1"/>
    <col min="11559" max="11559" width="13.42578125" style="5" customWidth="1"/>
    <col min="11560" max="11560" width="0" style="5" hidden="1" customWidth="1"/>
    <col min="11561" max="11561" width="14.42578125" style="5" customWidth="1"/>
    <col min="11562" max="11562" width="9.7109375" style="5" customWidth="1"/>
    <col min="11563" max="11563" width="12.5703125" style="5" customWidth="1"/>
    <col min="11564" max="11564" width="13.140625" style="5" customWidth="1"/>
    <col min="11565" max="11565" width="0" style="5" hidden="1" customWidth="1"/>
    <col min="11566" max="11566" width="12.28515625" style="5" customWidth="1"/>
    <col min="11567" max="11572" width="9.140625" style="5"/>
    <col min="11573" max="11573" width="14.85546875" style="5" customWidth="1"/>
    <col min="11574" max="11574" width="9.140625" style="5" customWidth="1"/>
    <col min="11575" max="11575" width="10" style="5" bestFit="1" customWidth="1"/>
    <col min="11576" max="11765" width="9.140625" style="5"/>
    <col min="11766" max="11766" width="5.42578125" style="5" customWidth="1"/>
    <col min="11767" max="11767" width="14.5703125" style="5" customWidth="1"/>
    <col min="11768" max="11768" width="8.42578125" style="5" customWidth="1"/>
    <col min="11769" max="11769" width="17" style="5" customWidth="1"/>
    <col min="11770" max="11770" width="16.42578125" style="5" customWidth="1"/>
    <col min="11771" max="11771" width="0.7109375" style="5" customWidth="1"/>
    <col min="11772" max="11772" width="16.5703125" style="5" customWidth="1"/>
    <col min="11773" max="11773" width="9" style="5" customWidth="1"/>
    <col min="11774" max="11774" width="15.85546875" style="5" customWidth="1"/>
    <col min="11775" max="11775" width="17.28515625" style="5" customWidth="1"/>
    <col min="11776" max="11776" width="0" style="5" hidden="1" customWidth="1"/>
    <col min="11777" max="11777" width="16.28515625" style="5" customWidth="1"/>
    <col min="11778" max="11778" width="8.5703125" style="5" customWidth="1"/>
    <col min="11779" max="11779" width="17.5703125" style="5" customWidth="1"/>
    <col min="11780" max="11780" width="17.140625" style="5" customWidth="1"/>
    <col min="11781" max="11781" width="0" style="5" hidden="1" customWidth="1"/>
    <col min="11782" max="11782" width="15.5703125" style="5" customWidth="1"/>
    <col min="11783" max="11783" width="8.85546875" style="5" customWidth="1"/>
    <col min="11784" max="11784" width="14.28515625" style="5" customWidth="1"/>
    <col min="11785" max="11785" width="15.28515625" style="5" customWidth="1"/>
    <col min="11786" max="11786" width="0" style="5" hidden="1" customWidth="1"/>
    <col min="11787" max="11787" width="15" style="5" customWidth="1"/>
    <col min="11788" max="11788" width="9" style="5" customWidth="1"/>
    <col min="11789" max="11789" width="14.42578125" style="5" customWidth="1"/>
    <col min="11790" max="11790" width="19.7109375" style="5" customWidth="1"/>
    <col min="11791" max="11791" width="0" style="5" hidden="1" customWidth="1"/>
    <col min="11792" max="11792" width="14" style="5" customWidth="1"/>
    <col min="11793" max="11793" width="8.85546875" style="5" customWidth="1"/>
    <col min="11794" max="11794" width="17.140625" style="5" customWidth="1"/>
    <col min="11795" max="11795" width="18.140625" style="5" customWidth="1"/>
    <col min="11796" max="11796" width="0" style="5" hidden="1" customWidth="1"/>
    <col min="11797" max="11797" width="14.28515625" style="5" customWidth="1"/>
    <col min="11798" max="11798" width="8.85546875" style="5" customWidth="1"/>
    <col min="11799" max="11799" width="15" style="5" customWidth="1"/>
    <col min="11800" max="11800" width="14.28515625" style="5" customWidth="1"/>
    <col min="11801" max="11801" width="0" style="5" hidden="1" customWidth="1"/>
    <col min="11802" max="11802" width="14.28515625" style="5" customWidth="1"/>
    <col min="11803" max="11803" width="8.85546875" style="5" customWidth="1"/>
    <col min="11804" max="11804" width="14.42578125" style="5" customWidth="1"/>
    <col min="11805" max="11805" width="14" style="5" customWidth="1"/>
    <col min="11806" max="11806" width="0" style="5" hidden="1" customWidth="1"/>
    <col min="11807" max="11807" width="15.28515625" style="5" customWidth="1"/>
    <col min="11808" max="11808" width="8.28515625" style="5" customWidth="1"/>
    <col min="11809" max="11809" width="16.140625" style="5" customWidth="1"/>
    <col min="11810" max="11810" width="14.7109375" style="5" customWidth="1"/>
    <col min="11811" max="11811" width="0" style="5" hidden="1" customWidth="1"/>
    <col min="11812" max="11812" width="15.140625" style="5" customWidth="1"/>
    <col min="11813" max="11813" width="11.5703125" style="5" customWidth="1"/>
    <col min="11814" max="11814" width="14.140625" style="5" customWidth="1"/>
    <col min="11815" max="11815" width="13.42578125" style="5" customWidth="1"/>
    <col min="11816" max="11816" width="0" style="5" hidden="1" customWidth="1"/>
    <col min="11817" max="11817" width="14.42578125" style="5" customWidth="1"/>
    <col min="11818" max="11818" width="9.7109375" style="5" customWidth="1"/>
    <col min="11819" max="11819" width="12.5703125" style="5" customWidth="1"/>
    <col min="11820" max="11820" width="13.140625" style="5" customWidth="1"/>
    <col min="11821" max="11821" width="0" style="5" hidden="1" customWidth="1"/>
    <col min="11822" max="11822" width="12.28515625" style="5" customWidth="1"/>
    <col min="11823" max="11828" width="9.140625" style="5"/>
    <col min="11829" max="11829" width="14.85546875" style="5" customWidth="1"/>
    <col min="11830" max="11830" width="9.140625" style="5" customWidth="1"/>
    <col min="11831" max="11831" width="10" style="5" bestFit="1" customWidth="1"/>
    <col min="11832" max="12021" width="9.140625" style="5"/>
    <col min="12022" max="12022" width="5.42578125" style="5" customWidth="1"/>
    <col min="12023" max="12023" width="14.5703125" style="5" customWidth="1"/>
    <col min="12024" max="12024" width="8.42578125" style="5" customWidth="1"/>
    <col min="12025" max="12025" width="17" style="5" customWidth="1"/>
    <col min="12026" max="12026" width="16.42578125" style="5" customWidth="1"/>
    <col min="12027" max="12027" width="0.7109375" style="5" customWidth="1"/>
    <col min="12028" max="12028" width="16.5703125" style="5" customWidth="1"/>
    <col min="12029" max="12029" width="9" style="5" customWidth="1"/>
    <col min="12030" max="12030" width="15.85546875" style="5" customWidth="1"/>
    <col min="12031" max="12031" width="17.28515625" style="5" customWidth="1"/>
    <col min="12032" max="12032" width="0" style="5" hidden="1" customWidth="1"/>
    <col min="12033" max="12033" width="16.28515625" style="5" customWidth="1"/>
    <col min="12034" max="12034" width="8.5703125" style="5" customWidth="1"/>
    <col min="12035" max="12035" width="17.5703125" style="5" customWidth="1"/>
    <col min="12036" max="12036" width="17.140625" style="5" customWidth="1"/>
    <col min="12037" max="12037" width="0" style="5" hidden="1" customWidth="1"/>
    <col min="12038" max="12038" width="15.5703125" style="5" customWidth="1"/>
    <col min="12039" max="12039" width="8.85546875" style="5" customWidth="1"/>
    <col min="12040" max="12040" width="14.28515625" style="5" customWidth="1"/>
    <col min="12041" max="12041" width="15.28515625" style="5" customWidth="1"/>
    <col min="12042" max="12042" width="0" style="5" hidden="1" customWidth="1"/>
    <col min="12043" max="12043" width="15" style="5" customWidth="1"/>
    <col min="12044" max="12044" width="9" style="5" customWidth="1"/>
    <col min="12045" max="12045" width="14.42578125" style="5" customWidth="1"/>
    <col min="12046" max="12046" width="19.7109375" style="5" customWidth="1"/>
    <col min="12047" max="12047" width="0" style="5" hidden="1" customWidth="1"/>
    <col min="12048" max="12048" width="14" style="5" customWidth="1"/>
    <col min="12049" max="12049" width="8.85546875" style="5" customWidth="1"/>
    <col min="12050" max="12050" width="17.140625" style="5" customWidth="1"/>
    <col min="12051" max="12051" width="18.140625" style="5" customWidth="1"/>
    <col min="12052" max="12052" width="0" style="5" hidden="1" customWidth="1"/>
    <col min="12053" max="12053" width="14.28515625" style="5" customWidth="1"/>
    <col min="12054" max="12054" width="8.85546875" style="5" customWidth="1"/>
    <col min="12055" max="12055" width="15" style="5" customWidth="1"/>
    <col min="12056" max="12056" width="14.28515625" style="5" customWidth="1"/>
    <col min="12057" max="12057" width="0" style="5" hidden="1" customWidth="1"/>
    <col min="12058" max="12058" width="14.28515625" style="5" customWidth="1"/>
    <col min="12059" max="12059" width="8.85546875" style="5" customWidth="1"/>
    <col min="12060" max="12060" width="14.42578125" style="5" customWidth="1"/>
    <col min="12061" max="12061" width="14" style="5" customWidth="1"/>
    <col min="12062" max="12062" width="0" style="5" hidden="1" customWidth="1"/>
    <col min="12063" max="12063" width="15.28515625" style="5" customWidth="1"/>
    <col min="12064" max="12064" width="8.28515625" style="5" customWidth="1"/>
    <col min="12065" max="12065" width="16.140625" style="5" customWidth="1"/>
    <col min="12066" max="12066" width="14.7109375" style="5" customWidth="1"/>
    <col min="12067" max="12067" width="0" style="5" hidden="1" customWidth="1"/>
    <col min="12068" max="12068" width="15.140625" style="5" customWidth="1"/>
    <col min="12069" max="12069" width="11.5703125" style="5" customWidth="1"/>
    <col min="12070" max="12070" width="14.140625" style="5" customWidth="1"/>
    <col min="12071" max="12071" width="13.42578125" style="5" customWidth="1"/>
    <col min="12072" max="12072" width="0" style="5" hidden="1" customWidth="1"/>
    <col min="12073" max="12073" width="14.42578125" style="5" customWidth="1"/>
    <col min="12074" max="12074" width="9.7109375" style="5" customWidth="1"/>
    <col min="12075" max="12075" width="12.5703125" style="5" customWidth="1"/>
    <col min="12076" max="12076" width="13.140625" style="5" customWidth="1"/>
    <col min="12077" max="12077" width="0" style="5" hidden="1" customWidth="1"/>
    <col min="12078" max="12078" width="12.28515625" style="5" customWidth="1"/>
    <col min="12079" max="12084" width="9.140625" style="5"/>
    <col min="12085" max="12085" width="14.85546875" style="5" customWidth="1"/>
    <col min="12086" max="12086" width="9.140625" style="5" customWidth="1"/>
    <col min="12087" max="12087" width="10" style="5" bestFit="1" customWidth="1"/>
    <col min="12088" max="12277" width="9.140625" style="5"/>
    <col min="12278" max="12278" width="5.42578125" style="5" customWidth="1"/>
    <col min="12279" max="12279" width="14.5703125" style="5" customWidth="1"/>
    <col min="12280" max="12280" width="8.42578125" style="5" customWidth="1"/>
    <col min="12281" max="12281" width="17" style="5" customWidth="1"/>
    <col min="12282" max="12282" width="16.42578125" style="5" customWidth="1"/>
    <col min="12283" max="12283" width="0.7109375" style="5" customWidth="1"/>
    <col min="12284" max="12284" width="16.5703125" style="5" customWidth="1"/>
    <col min="12285" max="12285" width="9" style="5" customWidth="1"/>
    <col min="12286" max="12286" width="15.85546875" style="5" customWidth="1"/>
    <col min="12287" max="12287" width="17.28515625" style="5" customWidth="1"/>
    <col min="12288" max="12288" width="0" style="5" hidden="1" customWidth="1"/>
    <col min="12289" max="12289" width="16.28515625" style="5" customWidth="1"/>
    <col min="12290" max="12290" width="8.5703125" style="5" customWidth="1"/>
    <col min="12291" max="12291" width="17.5703125" style="5" customWidth="1"/>
    <col min="12292" max="12292" width="17.140625" style="5" customWidth="1"/>
    <col min="12293" max="12293" width="0" style="5" hidden="1" customWidth="1"/>
    <col min="12294" max="12294" width="15.5703125" style="5" customWidth="1"/>
    <col min="12295" max="12295" width="8.85546875" style="5" customWidth="1"/>
    <col min="12296" max="12296" width="14.28515625" style="5" customWidth="1"/>
    <col min="12297" max="12297" width="15.28515625" style="5" customWidth="1"/>
    <col min="12298" max="12298" width="0" style="5" hidden="1" customWidth="1"/>
    <col min="12299" max="12299" width="15" style="5" customWidth="1"/>
    <col min="12300" max="12300" width="9" style="5" customWidth="1"/>
    <col min="12301" max="12301" width="14.42578125" style="5" customWidth="1"/>
    <col min="12302" max="12302" width="19.7109375" style="5" customWidth="1"/>
    <col min="12303" max="12303" width="0" style="5" hidden="1" customWidth="1"/>
    <col min="12304" max="12304" width="14" style="5" customWidth="1"/>
    <col min="12305" max="12305" width="8.85546875" style="5" customWidth="1"/>
    <col min="12306" max="12306" width="17.140625" style="5" customWidth="1"/>
    <col min="12307" max="12307" width="18.140625" style="5" customWidth="1"/>
    <col min="12308" max="12308" width="0" style="5" hidden="1" customWidth="1"/>
    <col min="12309" max="12309" width="14.28515625" style="5" customWidth="1"/>
    <col min="12310" max="12310" width="8.85546875" style="5" customWidth="1"/>
    <col min="12311" max="12311" width="15" style="5" customWidth="1"/>
    <col min="12312" max="12312" width="14.28515625" style="5" customWidth="1"/>
    <col min="12313" max="12313" width="0" style="5" hidden="1" customWidth="1"/>
    <col min="12314" max="12314" width="14.28515625" style="5" customWidth="1"/>
    <col min="12315" max="12315" width="8.85546875" style="5" customWidth="1"/>
    <col min="12316" max="12316" width="14.42578125" style="5" customWidth="1"/>
    <col min="12317" max="12317" width="14" style="5" customWidth="1"/>
    <col min="12318" max="12318" width="0" style="5" hidden="1" customWidth="1"/>
    <col min="12319" max="12319" width="15.28515625" style="5" customWidth="1"/>
    <col min="12320" max="12320" width="8.28515625" style="5" customWidth="1"/>
    <col min="12321" max="12321" width="16.140625" style="5" customWidth="1"/>
    <col min="12322" max="12322" width="14.7109375" style="5" customWidth="1"/>
    <col min="12323" max="12323" width="0" style="5" hidden="1" customWidth="1"/>
    <col min="12324" max="12324" width="15.140625" style="5" customWidth="1"/>
    <col min="12325" max="12325" width="11.5703125" style="5" customWidth="1"/>
    <col min="12326" max="12326" width="14.140625" style="5" customWidth="1"/>
    <col min="12327" max="12327" width="13.42578125" style="5" customWidth="1"/>
    <col min="12328" max="12328" width="0" style="5" hidden="1" customWidth="1"/>
    <col min="12329" max="12329" width="14.42578125" style="5" customWidth="1"/>
    <col min="12330" max="12330" width="9.7109375" style="5" customWidth="1"/>
    <col min="12331" max="12331" width="12.5703125" style="5" customWidth="1"/>
    <col min="12332" max="12332" width="13.140625" style="5" customWidth="1"/>
    <col min="12333" max="12333" width="0" style="5" hidden="1" customWidth="1"/>
    <col min="12334" max="12334" width="12.28515625" style="5" customWidth="1"/>
    <col min="12335" max="12340" width="9.140625" style="5"/>
    <col min="12341" max="12341" width="14.85546875" style="5" customWidth="1"/>
    <col min="12342" max="12342" width="9.140625" style="5" customWidth="1"/>
    <col min="12343" max="12343" width="10" style="5" bestFit="1" customWidth="1"/>
    <col min="12344" max="12533" width="9.140625" style="5"/>
    <col min="12534" max="12534" width="5.42578125" style="5" customWidth="1"/>
    <col min="12535" max="12535" width="14.5703125" style="5" customWidth="1"/>
    <col min="12536" max="12536" width="8.42578125" style="5" customWidth="1"/>
    <col min="12537" max="12537" width="17" style="5" customWidth="1"/>
    <col min="12538" max="12538" width="16.42578125" style="5" customWidth="1"/>
    <col min="12539" max="12539" width="0.7109375" style="5" customWidth="1"/>
    <col min="12540" max="12540" width="16.5703125" style="5" customWidth="1"/>
    <col min="12541" max="12541" width="9" style="5" customWidth="1"/>
    <col min="12542" max="12542" width="15.85546875" style="5" customWidth="1"/>
    <col min="12543" max="12543" width="17.28515625" style="5" customWidth="1"/>
    <col min="12544" max="12544" width="0" style="5" hidden="1" customWidth="1"/>
    <col min="12545" max="12545" width="16.28515625" style="5" customWidth="1"/>
    <col min="12546" max="12546" width="8.5703125" style="5" customWidth="1"/>
    <col min="12547" max="12547" width="17.5703125" style="5" customWidth="1"/>
    <col min="12548" max="12548" width="17.140625" style="5" customWidth="1"/>
    <col min="12549" max="12549" width="0" style="5" hidden="1" customWidth="1"/>
    <col min="12550" max="12550" width="15.5703125" style="5" customWidth="1"/>
    <col min="12551" max="12551" width="8.85546875" style="5" customWidth="1"/>
    <col min="12552" max="12552" width="14.28515625" style="5" customWidth="1"/>
    <col min="12553" max="12553" width="15.28515625" style="5" customWidth="1"/>
    <col min="12554" max="12554" width="0" style="5" hidden="1" customWidth="1"/>
    <col min="12555" max="12555" width="15" style="5" customWidth="1"/>
    <col min="12556" max="12556" width="9" style="5" customWidth="1"/>
    <col min="12557" max="12557" width="14.42578125" style="5" customWidth="1"/>
    <col min="12558" max="12558" width="19.7109375" style="5" customWidth="1"/>
    <col min="12559" max="12559" width="0" style="5" hidden="1" customWidth="1"/>
    <col min="12560" max="12560" width="14" style="5" customWidth="1"/>
    <col min="12561" max="12561" width="8.85546875" style="5" customWidth="1"/>
    <col min="12562" max="12562" width="17.140625" style="5" customWidth="1"/>
    <col min="12563" max="12563" width="18.140625" style="5" customWidth="1"/>
    <col min="12564" max="12564" width="0" style="5" hidden="1" customWidth="1"/>
    <col min="12565" max="12565" width="14.28515625" style="5" customWidth="1"/>
    <col min="12566" max="12566" width="8.85546875" style="5" customWidth="1"/>
    <col min="12567" max="12567" width="15" style="5" customWidth="1"/>
    <col min="12568" max="12568" width="14.28515625" style="5" customWidth="1"/>
    <col min="12569" max="12569" width="0" style="5" hidden="1" customWidth="1"/>
    <col min="12570" max="12570" width="14.28515625" style="5" customWidth="1"/>
    <col min="12571" max="12571" width="8.85546875" style="5" customWidth="1"/>
    <col min="12572" max="12572" width="14.42578125" style="5" customWidth="1"/>
    <col min="12573" max="12573" width="14" style="5" customWidth="1"/>
    <col min="12574" max="12574" width="0" style="5" hidden="1" customWidth="1"/>
    <col min="12575" max="12575" width="15.28515625" style="5" customWidth="1"/>
    <col min="12576" max="12576" width="8.28515625" style="5" customWidth="1"/>
    <col min="12577" max="12577" width="16.140625" style="5" customWidth="1"/>
    <col min="12578" max="12578" width="14.7109375" style="5" customWidth="1"/>
    <col min="12579" max="12579" width="0" style="5" hidden="1" customWidth="1"/>
    <col min="12580" max="12580" width="15.140625" style="5" customWidth="1"/>
    <col min="12581" max="12581" width="11.5703125" style="5" customWidth="1"/>
    <col min="12582" max="12582" width="14.140625" style="5" customWidth="1"/>
    <col min="12583" max="12583" width="13.42578125" style="5" customWidth="1"/>
    <col min="12584" max="12584" width="0" style="5" hidden="1" customWidth="1"/>
    <col min="12585" max="12585" width="14.42578125" style="5" customWidth="1"/>
    <col min="12586" max="12586" width="9.7109375" style="5" customWidth="1"/>
    <col min="12587" max="12587" width="12.5703125" style="5" customWidth="1"/>
    <col min="12588" max="12588" width="13.140625" style="5" customWidth="1"/>
    <col min="12589" max="12589" width="0" style="5" hidden="1" customWidth="1"/>
    <col min="12590" max="12590" width="12.28515625" style="5" customWidth="1"/>
    <col min="12591" max="12596" width="9.140625" style="5"/>
    <col min="12597" max="12597" width="14.85546875" style="5" customWidth="1"/>
    <col min="12598" max="12598" width="9.140625" style="5" customWidth="1"/>
    <col min="12599" max="12599" width="10" style="5" bestFit="1" customWidth="1"/>
    <col min="12600" max="12789" width="9.140625" style="5"/>
    <col min="12790" max="12790" width="5.42578125" style="5" customWidth="1"/>
    <col min="12791" max="12791" width="14.5703125" style="5" customWidth="1"/>
    <col min="12792" max="12792" width="8.42578125" style="5" customWidth="1"/>
    <col min="12793" max="12793" width="17" style="5" customWidth="1"/>
    <col min="12794" max="12794" width="16.42578125" style="5" customWidth="1"/>
    <col min="12795" max="12795" width="0.7109375" style="5" customWidth="1"/>
    <col min="12796" max="12796" width="16.5703125" style="5" customWidth="1"/>
    <col min="12797" max="12797" width="9" style="5" customWidth="1"/>
    <col min="12798" max="12798" width="15.85546875" style="5" customWidth="1"/>
    <col min="12799" max="12799" width="17.28515625" style="5" customWidth="1"/>
    <col min="12800" max="12800" width="0" style="5" hidden="1" customWidth="1"/>
    <col min="12801" max="12801" width="16.28515625" style="5" customWidth="1"/>
    <col min="12802" max="12802" width="8.5703125" style="5" customWidth="1"/>
    <col min="12803" max="12803" width="17.5703125" style="5" customWidth="1"/>
    <col min="12804" max="12804" width="17.140625" style="5" customWidth="1"/>
    <col min="12805" max="12805" width="0" style="5" hidden="1" customWidth="1"/>
    <col min="12806" max="12806" width="15.5703125" style="5" customWidth="1"/>
    <col min="12807" max="12807" width="8.85546875" style="5" customWidth="1"/>
    <col min="12808" max="12808" width="14.28515625" style="5" customWidth="1"/>
    <col min="12809" max="12809" width="15.28515625" style="5" customWidth="1"/>
    <col min="12810" max="12810" width="0" style="5" hidden="1" customWidth="1"/>
    <col min="12811" max="12811" width="15" style="5" customWidth="1"/>
    <col min="12812" max="12812" width="9" style="5" customWidth="1"/>
    <col min="12813" max="12813" width="14.42578125" style="5" customWidth="1"/>
    <col min="12814" max="12814" width="19.7109375" style="5" customWidth="1"/>
    <col min="12815" max="12815" width="0" style="5" hidden="1" customWidth="1"/>
    <col min="12816" max="12816" width="14" style="5" customWidth="1"/>
    <col min="12817" max="12817" width="8.85546875" style="5" customWidth="1"/>
    <col min="12818" max="12818" width="17.140625" style="5" customWidth="1"/>
    <col min="12819" max="12819" width="18.140625" style="5" customWidth="1"/>
    <col min="12820" max="12820" width="0" style="5" hidden="1" customWidth="1"/>
    <col min="12821" max="12821" width="14.28515625" style="5" customWidth="1"/>
    <col min="12822" max="12822" width="8.85546875" style="5" customWidth="1"/>
    <col min="12823" max="12823" width="15" style="5" customWidth="1"/>
    <col min="12824" max="12824" width="14.28515625" style="5" customWidth="1"/>
    <col min="12825" max="12825" width="0" style="5" hidden="1" customWidth="1"/>
    <col min="12826" max="12826" width="14.28515625" style="5" customWidth="1"/>
    <col min="12827" max="12827" width="8.85546875" style="5" customWidth="1"/>
    <col min="12828" max="12828" width="14.42578125" style="5" customWidth="1"/>
    <col min="12829" max="12829" width="14" style="5" customWidth="1"/>
    <col min="12830" max="12830" width="0" style="5" hidden="1" customWidth="1"/>
    <col min="12831" max="12831" width="15.28515625" style="5" customWidth="1"/>
    <col min="12832" max="12832" width="8.28515625" style="5" customWidth="1"/>
    <col min="12833" max="12833" width="16.140625" style="5" customWidth="1"/>
    <col min="12834" max="12834" width="14.7109375" style="5" customWidth="1"/>
    <col min="12835" max="12835" width="0" style="5" hidden="1" customWidth="1"/>
    <col min="12836" max="12836" width="15.140625" style="5" customWidth="1"/>
    <col min="12837" max="12837" width="11.5703125" style="5" customWidth="1"/>
    <col min="12838" max="12838" width="14.140625" style="5" customWidth="1"/>
    <col min="12839" max="12839" width="13.42578125" style="5" customWidth="1"/>
    <col min="12840" max="12840" width="0" style="5" hidden="1" customWidth="1"/>
    <col min="12841" max="12841" width="14.42578125" style="5" customWidth="1"/>
    <col min="12842" max="12842" width="9.7109375" style="5" customWidth="1"/>
    <col min="12843" max="12843" width="12.5703125" style="5" customWidth="1"/>
    <col min="12844" max="12844" width="13.140625" style="5" customWidth="1"/>
    <col min="12845" max="12845" width="0" style="5" hidden="1" customWidth="1"/>
    <col min="12846" max="12846" width="12.28515625" style="5" customWidth="1"/>
    <col min="12847" max="12852" width="9.140625" style="5"/>
    <col min="12853" max="12853" width="14.85546875" style="5" customWidth="1"/>
    <col min="12854" max="12854" width="9.140625" style="5" customWidth="1"/>
    <col min="12855" max="12855" width="10" style="5" bestFit="1" customWidth="1"/>
    <col min="12856" max="13045" width="9.140625" style="5"/>
    <col min="13046" max="13046" width="5.42578125" style="5" customWidth="1"/>
    <col min="13047" max="13047" width="14.5703125" style="5" customWidth="1"/>
    <col min="13048" max="13048" width="8.42578125" style="5" customWidth="1"/>
    <col min="13049" max="13049" width="17" style="5" customWidth="1"/>
    <col min="13050" max="13050" width="16.42578125" style="5" customWidth="1"/>
    <col min="13051" max="13051" width="0.7109375" style="5" customWidth="1"/>
    <col min="13052" max="13052" width="16.5703125" style="5" customWidth="1"/>
    <col min="13053" max="13053" width="9" style="5" customWidth="1"/>
    <col min="13054" max="13054" width="15.85546875" style="5" customWidth="1"/>
    <col min="13055" max="13055" width="17.28515625" style="5" customWidth="1"/>
    <col min="13056" max="13056" width="0" style="5" hidden="1" customWidth="1"/>
    <col min="13057" max="13057" width="16.28515625" style="5" customWidth="1"/>
    <col min="13058" max="13058" width="8.5703125" style="5" customWidth="1"/>
    <col min="13059" max="13059" width="17.5703125" style="5" customWidth="1"/>
    <col min="13060" max="13060" width="17.140625" style="5" customWidth="1"/>
    <col min="13061" max="13061" width="0" style="5" hidden="1" customWidth="1"/>
    <col min="13062" max="13062" width="15.5703125" style="5" customWidth="1"/>
    <col min="13063" max="13063" width="8.85546875" style="5" customWidth="1"/>
    <col min="13064" max="13064" width="14.28515625" style="5" customWidth="1"/>
    <col min="13065" max="13065" width="15.28515625" style="5" customWidth="1"/>
    <col min="13066" max="13066" width="0" style="5" hidden="1" customWidth="1"/>
    <col min="13067" max="13067" width="15" style="5" customWidth="1"/>
    <col min="13068" max="13068" width="9" style="5" customWidth="1"/>
    <col min="13069" max="13069" width="14.42578125" style="5" customWidth="1"/>
    <col min="13070" max="13070" width="19.7109375" style="5" customWidth="1"/>
    <col min="13071" max="13071" width="0" style="5" hidden="1" customWidth="1"/>
    <col min="13072" max="13072" width="14" style="5" customWidth="1"/>
    <col min="13073" max="13073" width="8.85546875" style="5" customWidth="1"/>
    <col min="13074" max="13074" width="17.140625" style="5" customWidth="1"/>
    <col min="13075" max="13075" width="18.140625" style="5" customWidth="1"/>
    <col min="13076" max="13076" width="0" style="5" hidden="1" customWidth="1"/>
    <col min="13077" max="13077" width="14.28515625" style="5" customWidth="1"/>
    <col min="13078" max="13078" width="8.85546875" style="5" customWidth="1"/>
    <col min="13079" max="13079" width="15" style="5" customWidth="1"/>
    <col min="13080" max="13080" width="14.28515625" style="5" customWidth="1"/>
    <col min="13081" max="13081" width="0" style="5" hidden="1" customWidth="1"/>
    <col min="13082" max="13082" width="14.28515625" style="5" customWidth="1"/>
    <col min="13083" max="13083" width="8.85546875" style="5" customWidth="1"/>
    <col min="13084" max="13084" width="14.42578125" style="5" customWidth="1"/>
    <col min="13085" max="13085" width="14" style="5" customWidth="1"/>
    <col min="13086" max="13086" width="0" style="5" hidden="1" customWidth="1"/>
    <col min="13087" max="13087" width="15.28515625" style="5" customWidth="1"/>
    <col min="13088" max="13088" width="8.28515625" style="5" customWidth="1"/>
    <col min="13089" max="13089" width="16.140625" style="5" customWidth="1"/>
    <col min="13090" max="13090" width="14.7109375" style="5" customWidth="1"/>
    <col min="13091" max="13091" width="0" style="5" hidden="1" customWidth="1"/>
    <col min="13092" max="13092" width="15.140625" style="5" customWidth="1"/>
    <col min="13093" max="13093" width="11.5703125" style="5" customWidth="1"/>
    <col min="13094" max="13094" width="14.140625" style="5" customWidth="1"/>
    <col min="13095" max="13095" width="13.42578125" style="5" customWidth="1"/>
    <col min="13096" max="13096" width="0" style="5" hidden="1" customWidth="1"/>
    <col min="13097" max="13097" width="14.42578125" style="5" customWidth="1"/>
    <col min="13098" max="13098" width="9.7109375" style="5" customWidth="1"/>
    <col min="13099" max="13099" width="12.5703125" style="5" customWidth="1"/>
    <col min="13100" max="13100" width="13.140625" style="5" customWidth="1"/>
    <col min="13101" max="13101" width="0" style="5" hidden="1" customWidth="1"/>
    <col min="13102" max="13102" width="12.28515625" style="5" customWidth="1"/>
    <col min="13103" max="13108" width="9.140625" style="5"/>
    <col min="13109" max="13109" width="14.85546875" style="5" customWidth="1"/>
    <col min="13110" max="13110" width="9.140625" style="5" customWidth="1"/>
    <col min="13111" max="13111" width="10" style="5" bestFit="1" customWidth="1"/>
    <col min="13112" max="13301" width="9.140625" style="5"/>
    <col min="13302" max="13302" width="5.42578125" style="5" customWidth="1"/>
    <col min="13303" max="13303" width="14.5703125" style="5" customWidth="1"/>
    <col min="13304" max="13304" width="8.42578125" style="5" customWidth="1"/>
    <col min="13305" max="13305" width="17" style="5" customWidth="1"/>
    <col min="13306" max="13306" width="16.42578125" style="5" customWidth="1"/>
    <col min="13307" max="13307" width="0.7109375" style="5" customWidth="1"/>
    <col min="13308" max="13308" width="16.5703125" style="5" customWidth="1"/>
    <col min="13309" max="13309" width="9" style="5" customWidth="1"/>
    <col min="13310" max="13310" width="15.85546875" style="5" customWidth="1"/>
    <col min="13311" max="13311" width="17.28515625" style="5" customWidth="1"/>
    <col min="13312" max="13312" width="0" style="5" hidden="1" customWidth="1"/>
    <col min="13313" max="13313" width="16.28515625" style="5" customWidth="1"/>
    <col min="13314" max="13314" width="8.5703125" style="5" customWidth="1"/>
    <col min="13315" max="13315" width="17.5703125" style="5" customWidth="1"/>
    <col min="13316" max="13316" width="17.140625" style="5" customWidth="1"/>
    <col min="13317" max="13317" width="0" style="5" hidden="1" customWidth="1"/>
    <col min="13318" max="13318" width="15.5703125" style="5" customWidth="1"/>
    <col min="13319" max="13319" width="8.85546875" style="5" customWidth="1"/>
    <col min="13320" max="13320" width="14.28515625" style="5" customWidth="1"/>
    <col min="13321" max="13321" width="15.28515625" style="5" customWidth="1"/>
    <col min="13322" max="13322" width="0" style="5" hidden="1" customWidth="1"/>
    <col min="13323" max="13323" width="15" style="5" customWidth="1"/>
    <col min="13324" max="13324" width="9" style="5" customWidth="1"/>
    <col min="13325" max="13325" width="14.42578125" style="5" customWidth="1"/>
    <col min="13326" max="13326" width="19.7109375" style="5" customWidth="1"/>
    <col min="13327" max="13327" width="0" style="5" hidden="1" customWidth="1"/>
    <col min="13328" max="13328" width="14" style="5" customWidth="1"/>
    <col min="13329" max="13329" width="8.85546875" style="5" customWidth="1"/>
    <col min="13330" max="13330" width="17.140625" style="5" customWidth="1"/>
    <col min="13331" max="13331" width="18.140625" style="5" customWidth="1"/>
    <col min="13332" max="13332" width="0" style="5" hidden="1" customWidth="1"/>
    <col min="13333" max="13333" width="14.28515625" style="5" customWidth="1"/>
    <col min="13334" max="13334" width="8.85546875" style="5" customWidth="1"/>
    <col min="13335" max="13335" width="15" style="5" customWidth="1"/>
    <col min="13336" max="13336" width="14.28515625" style="5" customWidth="1"/>
    <col min="13337" max="13337" width="0" style="5" hidden="1" customWidth="1"/>
    <col min="13338" max="13338" width="14.28515625" style="5" customWidth="1"/>
    <col min="13339" max="13339" width="8.85546875" style="5" customWidth="1"/>
    <col min="13340" max="13340" width="14.42578125" style="5" customWidth="1"/>
    <col min="13341" max="13341" width="14" style="5" customWidth="1"/>
    <col min="13342" max="13342" width="0" style="5" hidden="1" customWidth="1"/>
    <col min="13343" max="13343" width="15.28515625" style="5" customWidth="1"/>
    <col min="13344" max="13344" width="8.28515625" style="5" customWidth="1"/>
    <col min="13345" max="13345" width="16.140625" style="5" customWidth="1"/>
    <col min="13346" max="13346" width="14.7109375" style="5" customWidth="1"/>
    <col min="13347" max="13347" width="0" style="5" hidden="1" customWidth="1"/>
    <col min="13348" max="13348" width="15.140625" style="5" customWidth="1"/>
    <col min="13349" max="13349" width="11.5703125" style="5" customWidth="1"/>
    <col min="13350" max="13350" width="14.140625" style="5" customWidth="1"/>
    <col min="13351" max="13351" width="13.42578125" style="5" customWidth="1"/>
    <col min="13352" max="13352" width="0" style="5" hidden="1" customWidth="1"/>
    <col min="13353" max="13353" width="14.42578125" style="5" customWidth="1"/>
    <col min="13354" max="13354" width="9.7109375" style="5" customWidth="1"/>
    <col min="13355" max="13355" width="12.5703125" style="5" customWidth="1"/>
    <col min="13356" max="13356" width="13.140625" style="5" customWidth="1"/>
    <col min="13357" max="13357" width="0" style="5" hidden="1" customWidth="1"/>
    <col min="13358" max="13358" width="12.28515625" style="5" customWidth="1"/>
    <col min="13359" max="13364" width="9.140625" style="5"/>
    <col min="13365" max="13365" width="14.85546875" style="5" customWidth="1"/>
    <col min="13366" max="13366" width="9.140625" style="5" customWidth="1"/>
    <col min="13367" max="13367" width="10" style="5" bestFit="1" customWidth="1"/>
    <col min="13368" max="13557" width="9.140625" style="5"/>
    <col min="13558" max="13558" width="5.42578125" style="5" customWidth="1"/>
    <col min="13559" max="13559" width="14.5703125" style="5" customWidth="1"/>
    <col min="13560" max="13560" width="8.42578125" style="5" customWidth="1"/>
    <col min="13561" max="13561" width="17" style="5" customWidth="1"/>
    <col min="13562" max="13562" width="16.42578125" style="5" customWidth="1"/>
    <col min="13563" max="13563" width="0.7109375" style="5" customWidth="1"/>
    <col min="13564" max="13564" width="16.5703125" style="5" customWidth="1"/>
    <col min="13565" max="13565" width="9" style="5" customWidth="1"/>
    <col min="13566" max="13566" width="15.85546875" style="5" customWidth="1"/>
    <col min="13567" max="13567" width="17.28515625" style="5" customWidth="1"/>
    <col min="13568" max="13568" width="0" style="5" hidden="1" customWidth="1"/>
    <col min="13569" max="13569" width="16.28515625" style="5" customWidth="1"/>
    <col min="13570" max="13570" width="8.5703125" style="5" customWidth="1"/>
    <col min="13571" max="13571" width="17.5703125" style="5" customWidth="1"/>
    <col min="13572" max="13572" width="17.140625" style="5" customWidth="1"/>
    <col min="13573" max="13573" width="0" style="5" hidden="1" customWidth="1"/>
    <col min="13574" max="13574" width="15.5703125" style="5" customWidth="1"/>
    <col min="13575" max="13575" width="8.85546875" style="5" customWidth="1"/>
    <col min="13576" max="13576" width="14.28515625" style="5" customWidth="1"/>
    <col min="13577" max="13577" width="15.28515625" style="5" customWidth="1"/>
    <col min="13578" max="13578" width="0" style="5" hidden="1" customWidth="1"/>
    <col min="13579" max="13579" width="15" style="5" customWidth="1"/>
    <col min="13580" max="13580" width="9" style="5" customWidth="1"/>
    <col min="13581" max="13581" width="14.42578125" style="5" customWidth="1"/>
    <col min="13582" max="13582" width="19.7109375" style="5" customWidth="1"/>
    <col min="13583" max="13583" width="0" style="5" hidden="1" customWidth="1"/>
    <col min="13584" max="13584" width="14" style="5" customWidth="1"/>
    <col min="13585" max="13585" width="8.85546875" style="5" customWidth="1"/>
    <col min="13586" max="13586" width="17.140625" style="5" customWidth="1"/>
    <col min="13587" max="13587" width="18.140625" style="5" customWidth="1"/>
    <col min="13588" max="13588" width="0" style="5" hidden="1" customWidth="1"/>
    <col min="13589" max="13589" width="14.28515625" style="5" customWidth="1"/>
    <col min="13590" max="13590" width="8.85546875" style="5" customWidth="1"/>
    <col min="13591" max="13591" width="15" style="5" customWidth="1"/>
    <col min="13592" max="13592" width="14.28515625" style="5" customWidth="1"/>
    <col min="13593" max="13593" width="0" style="5" hidden="1" customWidth="1"/>
    <col min="13594" max="13594" width="14.28515625" style="5" customWidth="1"/>
    <col min="13595" max="13595" width="8.85546875" style="5" customWidth="1"/>
    <col min="13596" max="13596" width="14.42578125" style="5" customWidth="1"/>
    <col min="13597" max="13597" width="14" style="5" customWidth="1"/>
    <col min="13598" max="13598" width="0" style="5" hidden="1" customWidth="1"/>
    <col min="13599" max="13599" width="15.28515625" style="5" customWidth="1"/>
    <col min="13600" max="13600" width="8.28515625" style="5" customWidth="1"/>
    <col min="13601" max="13601" width="16.140625" style="5" customWidth="1"/>
    <col min="13602" max="13602" width="14.7109375" style="5" customWidth="1"/>
    <col min="13603" max="13603" width="0" style="5" hidden="1" customWidth="1"/>
    <col min="13604" max="13604" width="15.140625" style="5" customWidth="1"/>
    <col min="13605" max="13605" width="11.5703125" style="5" customWidth="1"/>
    <col min="13606" max="13606" width="14.140625" style="5" customWidth="1"/>
    <col min="13607" max="13607" width="13.42578125" style="5" customWidth="1"/>
    <col min="13608" max="13608" width="0" style="5" hidden="1" customWidth="1"/>
    <col min="13609" max="13609" width="14.42578125" style="5" customWidth="1"/>
    <col min="13610" max="13610" width="9.7109375" style="5" customWidth="1"/>
    <col min="13611" max="13611" width="12.5703125" style="5" customWidth="1"/>
    <col min="13612" max="13612" width="13.140625" style="5" customWidth="1"/>
    <col min="13613" max="13613" width="0" style="5" hidden="1" customWidth="1"/>
    <col min="13614" max="13614" width="12.28515625" style="5" customWidth="1"/>
    <col min="13615" max="13620" width="9.140625" style="5"/>
    <col min="13621" max="13621" width="14.85546875" style="5" customWidth="1"/>
    <col min="13622" max="13622" width="9.140625" style="5" customWidth="1"/>
    <col min="13623" max="13623" width="10" style="5" bestFit="1" customWidth="1"/>
    <col min="13624" max="13813" width="9.140625" style="5"/>
    <col min="13814" max="13814" width="5.42578125" style="5" customWidth="1"/>
    <col min="13815" max="13815" width="14.5703125" style="5" customWidth="1"/>
    <col min="13816" max="13816" width="8.42578125" style="5" customWidth="1"/>
    <col min="13817" max="13817" width="17" style="5" customWidth="1"/>
    <col min="13818" max="13818" width="16.42578125" style="5" customWidth="1"/>
    <col min="13819" max="13819" width="0.7109375" style="5" customWidth="1"/>
    <col min="13820" max="13820" width="16.5703125" style="5" customWidth="1"/>
    <col min="13821" max="13821" width="9" style="5" customWidth="1"/>
    <col min="13822" max="13822" width="15.85546875" style="5" customWidth="1"/>
    <col min="13823" max="13823" width="17.28515625" style="5" customWidth="1"/>
    <col min="13824" max="13824" width="0" style="5" hidden="1" customWidth="1"/>
    <col min="13825" max="13825" width="16.28515625" style="5" customWidth="1"/>
    <col min="13826" max="13826" width="8.5703125" style="5" customWidth="1"/>
    <col min="13827" max="13827" width="17.5703125" style="5" customWidth="1"/>
    <col min="13828" max="13828" width="17.140625" style="5" customWidth="1"/>
    <col min="13829" max="13829" width="0" style="5" hidden="1" customWidth="1"/>
    <col min="13830" max="13830" width="15.5703125" style="5" customWidth="1"/>
    <col min="13831" max="13831" width="8.85546875" style="5" customWidth="1"/>
    <col min="13832" max="13832" width="14.28515625" style="5" customWidth="1"/>
    <col min="13833" max="13833" width="15.28515625" style="5" customWidth="1"/>
    <col min="13834" max="13834" width="0" style="5" hidden="1" customWidth="1"/>
    <col min="13835" max="13835" width="15" style="5" customWidth="1"/>
    <col min="13836" max="13836" width="9" style="5" customWidth="1"/>
    <col min="13837" max="13837" width="14.42578125" style="5" customWidth="1"/>
    <col min="13838" max="13838" width="19.7109375" style="5" customWidth="1"/>
    <col min="13839" max="13839" width="0" style="5" hidden="1" customWidth="1"/>
    <col min="13840" max="13840" width="14" style="5" customWidth="1"/>
    <col min="13841" max="13841" width="8.85546875" style="5" customWidth="1"/>
    <col min="13842" max="13842" width="17.140625" style="5" customWidth="1"/>
    <col min="13843" max="13843" width="18.140625" style="5" customWidth="1"/>
    <col min="13844" max="13844" width="0" style="5" hidden="1" customWidth="1"/>
    <col min="13845" max="13845" width="14.28515625" style="5" customWidth="1"/>
    <col min="13846" max="13846" width="8.85546875" style="5" customWidth="1"/>
    <col min="13847" max="13847" width="15" style="5" customWidth="1"/>
    <col min="13848" max="13848" width="14.28515625" style="5" customWidth="1"/>
    <col min="13849" max="13849" width="0" style="5" hidden="1" customWidth="1"/>
    <col min="13850" max="13850" width="14.28515625" style="5" customWidth="1"/>
    <col min="13851" max="13851" width="8.85546875" style="5" customWidth="1"/>
    <col min="13852" max="13852" width="14.42578125" style="5" customWidth="1"/>
    <col min="13853" max="13853" width="14" style="5" customWidth="1"/>
    <col min="13854" max="13854" width="0" style="5" hidden="1" customWidth="1"/>
    <col min="13855" max="13855" width="15.28515625" style="5" customWidth="1"/>
    <col min="13856" max="13856" width="8.28515625" style="5" customWidth="1"/>
    <col min="13857" max="13857" width="16.140625" style="5" customWidth="1"/>
    <col min="13858" max="13858" width="14.7109375" style="5" customWidth="1"/>
    <col min="13859" max="13859" width="0" style="5" hidden="1" customWidth="1"/>
    <col min="13860" max="13860" width="15.140625" style="5" customWidth="1"/>
    <col min="13861" max="13861" width="11.5703125" style="5" customWidth="1"/>
    <col min="13862" max="13862" width="14.140625" style="5" customWidth="1"/>
    <col min="13863" max="13863" width="13.42578125" style="5" customWidth="1"/>
    <col min="13864" max="13864" width="0" style="5" hidden="1" customWidth="1"/>
    <col min="13865" max="13865" width="14.42578125" style="5" customWidth="1"/>
    <col min="13866" max="13866" width="9.7109375" style="5" customWidth="1"/>
    <col min="13867" max="13867" width="12.5703125" style="5" customWidth="1"/>
    <col min="13868" max="13868" width="13.140625" style="5" customWidth="1"/>
    <col min="13869" max="13869" width="0" style="5" hidden="1" customWidth="1"/>
    <col min="13870" max="13870" width="12.28515625" style="5" customWidth="1"/>
    <col min="13871" max="13876" width="9.140625" style="5"/>
    <col min="13877" max="13877" width="14.85546875" style="5" customWidth="1"/>
    <col min="13878" max="13878" width="9.140625" style="5" customWidth="1"/>
    <col min="13879" max="13879" width="10" style="5" bestFit="1" customWidth="1"/>
    <col min="13880" max="14069" width="9.140625" style="5"/>
    <col min="14070" max="14070" width="5.42578125" style="5" customWidth="1"/>
    <col min="14071" max="14071" width="14.5703125" style="5" customWidth="1"/>
    <col min="14072" max="14072" width="8.42578125" style="5" customWidth="1"/>
    <col min="14073" max="14073" width="17" style="5" customWidth="1"/>
    <col min="14074" max="14074" width="16.42578125" style="5" customWidth="1"/>
    <col min="14075" max="14075" width="0.7109375" style="5" customWidth="1"/>
    <col min="14076" max="14076" width="16.5703125" style="5" customWidth="1"/>
    <col min="14077" max="14077" width="9" style="5" customWidth="1"/>
    <col min="14078" max="14078" width="15.85546875" style="5" customWidth="1"/>
    <col min="14079" max="14079" width="17.28515625" style="5" customWidth="1"/>
    <col min="14080" max="14080" width="0" style="5" hidden="1" customWidth="1"/>
    <col min="14081" max="14081" width="16.28515625" style="5" customWidth="1"/>
    <col min="14082" max="14082" width="8.5703125" style="5" customWidth="1"/>
    <col min="14083" max="14083" width="17.5703125" style="5" customWidth="1"/>
    <col min="14084" max="14084" width="17.140625" style="5" customWidth="1"/>
    <col min="14085" max="14085" width="0" style="5" hidden="1" customWidth="1"/>
    <col min="14086" max="14086" width="15.5703125" style="5" customWidth="1"/>
    <col min="14087" max="14087" width="8.85546875" style="5" customWidth="1"/>
    <col min="14088" max="14088" width="14.28515625" style="5" customWidth="1"/>
    <col min="14089" max="14089" width="15.28515625" style="5" customWidth="1"/>
    <col min="14090" max="14090" width="0" style="5" hidden="1" customWidth="1"/>
    <col min="14091" max="14091" width="15" style="5" customWidth="1"/>
    <col min="14092" max="14092" width="9" style="5" customWidth="1"/>
    <col min="14093" max="14093" width="14.42578125" style="5" customWidth="1"/>
    <col min="14094" max="14094" width="19.7109375" style="5" customWidth="1"/>
    <col min="14095" max="14095" width="0" style="5" hidden="1" customWidth="1"/>
    <col min="14096" max="14096" width="14" style="5" customWidth="1"/>
    <col min="14097" max="14097" width="8.85546875" style="5" customWidth="1"/>
    <col min="14098" max="14098" width="17.140625" style="5" customWidth="1"/>
    <col min="14099" max="14099" width="18.140625" style="5" customWidth="1"/>
    <col min="14100" max="14100" width="0" style="5" hidden="1" customWidth="1"/>
    <col min="14101" max="14101" width="14.28515625" style="5" customWidth="1"/>
    <col min="14102" max="14102" width="8.85546875" style="5" customWidth="1"/>
    <col min="14103" max="14103" width="15" style="5" customWidth="1"/>
    <col min="14104" max="14104" width="14.28515625" style="5" customWidth="1"/>
    <col min="14105" max="14105" width="0" style="5" hidden="1" customWidth="1"/>
    <col min="14106" max="14106" width="14.28515625" style="5" customWidth="1"/>
    <col min="14107" max="14107" width="8.85546875" style="5" customWidth="1"/>
    <col min="14108" max="14108" width="14.42578125" style="5" customWidth="1"/>
    <col min="14109" max="14109" width="14" style="5" customWidth="1"/>
    <col min="14110" max="14110" width="0" style="5" hidden="1" customWidth="1"/>
    <col min="14111" max="14111" width="15.28515625" style="5" customWidth="1"/>
    <col min="14112" max="14112" width="8.28515625" style="5" customWidth="1"/>
    <col min="14113" max="14113" width="16.140625" style="5" customWidth="1"/>
    <col min="14114" max="14114" width="14.7109375" style="5" customWidth="1"/>
    <col min="14115" max="14115" width="0" style="5" hidden="1" customWidth="1"/>
    <col min="14116" max="14116" width="15.140625" style="5" customWidth="1"/>
    <col min="14117" max="14117" width="11.5703125" style="5" customWidth="1"/>
    <col min="14118" max="14118" width="14.140625" style="5" customWidth="1"/>
    <col min="14119" max="14119" width="13.42578125" style="5" customWidth="1"/>
    <col min="14120" max="14120" width="0" style="5" hidden="1" customWidth="1"/>
    <col min="14121" max="14121" width="14.42578125" style="5" customWidth="1"/>
    <col min="14122" max="14122" width="9.7109375" style="5" customWidth="1"/>
    <col min="14123" max="14123" width="12.5703125" style="5" customWidth="1"/>
    <col min="14124" max="14124" width="13.140625" style="5" customWidth="1"/>
    <col min="14125" max="14125" width="0" style="5" hidden="1" customWidth="1"/>
    <col min="14126" max="14126" width="12.28515625" style="5" customWidth="1"/>
    <col min="14127" max="14132" width="9.140625" style="5"/>
    <col min="14133" max="14133" width="14.85546875" style="5" customWidth="1"/>
    <col min="14134" max="14134" width="9.140625" style="5" customWidth="1"/>
    <col min="14135" max="14135" width="10" style="5" bestFit="1" customWidth="1"/>
    <col min="14136" max="14325" width="9.140625" style="5"/>
    <col min="14326" max="14326" width="5.42578125" style="5" customWidth="1"/>
    <col min="14327" max="14327" width="14.5703125" style="5" customWidth="1"/>
    <col min="14328" max="14328" width="8.42578125" style="5" customWidth="1"/>
    <col min="14329" max="14329" width="17" style="5" customWidth="1"/>
    <col min="14330" max="14330" width="16.42578125" style="5" customWidth="1"/>
    <col min="14331" max="14331" width="0.7109375" style="5" customWidth="1"/>
    <col min="14332" max="14332" width="16.5703125" style="5" customWidth="1"/>
    <col min="14333" max="14333" width="9" style="5" customWidth="1"/>
    <col min="14334" max="14334" width="15.85546875" style="5" customWidth="1"/>
    <col min="14335" max="14335" width="17.28515625" style="5" customWidth="1"/>
    <col min="14336" max="14336" width="0" style="5" hidden="1" customWidth="1"/>
    <col min="14337" max="14337" width="16.28515625" style="5" customWidth="1"/>
    <col min="14338" max="14338" width="8.5703125" style="5" customWidth="1"/>
    <col min="14339" max="14339" width="17.5703125" style="5" customWidth="1"/>
    <col min="14340" max="14340" width="17.140625" style="5" customWidth="1"/>
    <col min="14341" max="14341" width="0" style="5" hidden="1" customWidth="1"/>
    <col min="14342" max="14342" width="15.5703125" style="5" customWidth="1"/>
    <col min="14343" max="14343" width="8.85546875" style="5" customWidth="1"/>
    <col min="14344" max="14344" width="14.28515625" style="5" customWidth="1"/>
    <col min="14345" max="14345" width="15.28515625" style="5" customWidth="1"/>
    <col min="14346" max="14346" width="0" style="5" hidden="1" customWidth="1"/>
    <col min="14347" max="14347" width="15" style="5" customWidth="1"/>
    <col min="14348" max="14348" width="9" style="5" customWidth="1"/>
    <col min="14349" max="14349" width="14.42578125" style="5" customWidth="1"/>
    <col min="14350" max="14350" width="19.7109375" style="5" customWidth="1"/>
    <col min="14351" max="14351" width="0" style="5" hidden="1" customWidth="1"/>
    <col min="14352" max="14352" width="14" style="5" customWidth="1"/>
    <col min="14353" max="14353" width="8.85546875" style="5" customWidth="1"/>
    <col min="14354" max="14354" width="17.140625" style="5" customWidth="1"/>
    <col min="14355" max="14355" width="18.140625" style="5" customWidth="1"/>
    <col min="14356" max="14356" width="0" style="5" hidden="1" customWidth="1"/>
    <col min="14357" max="14357" width="14.28515625" style="5" customWidth="1"/>
    <col min="14358" max="14358" width="8.85546875" style="5" customWidth="1"/>
    <col min="14359" max="14359" width="15" style="5" customWidth="1"/>
    <col min="14360" max="14360" width="14.28515625" style="5" customWidth="1"/>
    <col min="14361" max="14361" width="0" style="5" hidden="1" customWidth="1"/>
    <col min="14362" max="14362" width="14.28515625" style="5" customWidth="1"/>
    <col min="14363" max="14363" width="8.85546875" style="5" customWidth="1"/>
    <col min="14364" max="14364" width="14.42578125" style="5" customWidth="1"/>
    <col min="14365" max="14365" width="14" style="5" customWidth="1"/>
    <col min="14366" max="14366" width="0" style="5" hidden="1" customWidth="1"/>
    <col min="14367" max="14367" width="15.28515625" style="5" customWidth="1"/>
    <col min="14368" max="14368" width="8.28515625" style="5" customWidth="1"/>
    <col min="14369" max="14369" width="16.140625" style="5" customWidth="1"/>
    <col min="14370" max="14370" width="14.7109375" style="5" customWidth="1"/>
    <col min="14371" max="14371" width="0" style="5" hidden="1" customWidth="1"/>
    <col min="14372" max="14372" width="15.140625" style="5" customWidth="1"/>
    <col min="14373" max="14373" width="11.5703125" style="5" customWidth="1"/>
    <col min="14374" max="14374" width="14.140625" style="5" customWidth="1"/>
    <col min="14375" max="14375" width="13.42578125" style="5" customWidth="1"/>
    <col min="14376" max="14376" width="0" style="5" hidden="1" customWidth="1"/>
    <col min="14377" max="14377" width="14.42578125" style="5" customWidth="1"/>
    <col min="14378" max="14378" width="9.7109375" style="5" customWidth="1"/>
    <col min="14379" max="14379" width="12.5703125" style="5" customWidth="1"/>
    <col min="14380" max="14380" width="13.140625" style="5" customWidth="1"/>
    <col min="14381" max="14381" width="0" style="5" hidden="1" customWidth="1"/>
    <col min="14382" max="14382" width="12.28515625" style="5" customWidth="1"/>
    <col min="14383" max="14388" width="9.140625" style="5"/>
    <col min="14389" max="14389" width="14.85546875" style="5" customWidth="1"/>
    <col min="14390" max="14390" width="9.140625" style="5" customWidth="1"/>
    <col min="14391" max="14391" width="10" style="5" bestFit="1" customWidth="1"/>
    <col min="14392" max="14581" width="9.140625" style="5"/>
    <col min="14582" max="14582" width="5.42578125" style="5" customWidth="1"/>
    <col min="14583" max="14583" width="14.5703125" style="5" customWidth="1"/>
    <col min="14584" max="14584" width="8.42578125" style="5" customWidth="1"/>
    <col min="14585" max="14585" width="17" style="5" customWidth="1"/>
    <col min="14586" max="14586" width="16.42578125" style="5" customWidth="1"/>
    <col min="14587" max="14587" width="0.7109375" style="5" customWidth="1"/>
    <col min="14588" max="14588" width="16.5703125" style="5" customWidth="1"/>
    <col min="14589" max="14589" width="9" style="5" customWidth="1"/>
    <col min="14590" max="14590" width="15.85546875" style="5" customWidth="1"/>
    <col min="14591" max="14591" width="17.28515625" style="5" customWidth="1"/>
    <col min="14592" max="14592" width="0" style="5" hidden="1" customWidth="1"/>
    <col min="14593" max="14593" width="16.28515625" style="5" customWidth="1"/>
    <col min="14594" max="14594" width="8.5703125" style="5" customWidth="1"/>
    <col min="14595" max="14595" width="17.5703125" style="5" customWidth="1"/>
    <col min="14596" max="14596" width="17.140625" style="5" customWidth="1"/>
    <col min="14597" max="14597" width="0" style="5" hidden="1" customWidth="1"/>
    <col min="14598" max="14598" width="15.5703125" style="5" customWidth="1"/>
    <col min="14599" max="14599" width="8.85546875" style="5" customWidth="1"/>
    <col min="14600" max="14600" width="14.28515625" style="5" customWidth="1"/>
    <col min="14601" max="14601" width="15.28515625" style="5" customWidth="1"/>
    <col min="14602" max="14602" width="0" style="5" hidden="1" customWidth="1"/>
    <col min="14603" max="14603" width="15" style="5" customWidth="1"/>
    <col min="14604" max="14604" width="9" style="5" customWidth="1"/>
    <col min="14605" max="14605" width="14.42578125" style="5" customWidth="1"/>
    <col min="14606" max="14606" width="19.7109375" style="5" customWidth="1"/>
    <col min="14607" max="14607" width="0" style="5" hidden="1" customWidth="1"/>
    <col min="14608" max="14608" width="14" style="5" customWidth="1"/>
    <col min="14609" max="14609" width="8.85546875" style="5" customWidth="1"/>
    <col min="14610" max="14610" width="17.140625" style="5" customWidth="1"/>
    <col min="14611" max="14611" width="18.140625" style="5" customWidth="1"/>
    <col min="14612" max="14612" width="0" style="5" hidden="1" customWidth="1"/>
    <col min="14613" max="14613" width="14.28515625" style="5" customWidth="1"/>
    <col min="14614" max="14614" width="8.85546875" style="5" customWidth="1"/>
    <col min="14615" max="14615" width="15" style="5" customWidth="1"/>
    <col min="14616" max="14616" width="14.28515625" style="5" customWidth="1"/>
    <col min="14617" max="14617" width="0" style="5" hidden="1" customWidth="1"/>
    <col min="14618" max="14618" width="14.28515625" style="5" customWidth="1"/>
    <col min="14619" max="14619" width="8.85546875" style="5" customWidth="1"/>
    <col min="14620" max="14620" width="14.42578125" style="5" customWidth="1"/>
    <col min="14621" max="14621" width="14" style="5" customWidth="1"/>
    <col min="14622" max="14622" width="0" style="5" hidden="1" customWidth="1"/>
    <col min="14623" max="14623" width="15.28515625" style="5" customWidth="1"/>
    <col min="14624" max="14624" width="8.28515625" style="5" customWidth="1"/>
    <col min="14625" max="14625" width="16.140625" style="5" customWidth="1"/>
    <col min="14626" max="14626" width="14.7109375" style="5" customWidth="1"/>
    <col min="14627" max="14627" width="0" style="5" hidden="1" customWidth="1"/>
    <col min="14628" max="14628" width="15.140625" style="5" customWidth="1"/>
    <col min="14629" max="14629" width="11.5703125" style="5" customWidth="1"/>
    <col min="14630" max="14630" width="14.140625" style="5" customWidth="1"/>
    <col min="14631" max="14631" width="13.42578125" style="5" customWidth="1"/>
    <col min="14632" max="14632" width="0" style="5" hidden="1" customWidth="1"/>
    <col min="14633" max="14633" width="14.42578125" style="5" customWidth="1"/>
    <col min="14634" max="14634" width="9.7109375" style="5" customWidth="1"/>
    <col min="14635" max="14635" width="12.5703125" style="5" customWidth="1"/>
    <col min="14636" max="14636" width="13.140625" style="5" customWidth="1"/>
    <col min="14637" max="14637" width="0" style="5" hidden="1" customWidth="1"/>
    <col min="14638" max="14638" width="12.28515625" style="5" customWidth="1"/>
    <col min="14639" max="14644" width="9.140625" style="5"/>
    <col min="14645" max="14645" width="14.85546875" style="5" customWidth="1"/>
    <col min="14646" max="14646" width="9.140625" style="5" customWidth="1"/>
    <col min="14647" max="14647" width="10" style="5" bestFit="1" customWidth="1"/>
    <col min="14648" max="14837" width="9.140625" style="5"/>
    <col min="14838" max="14838" width="5.42578125" style="5" customWidth="1"/>
    <col min="14839" max="14839" width="14.5703125" style="5" customWidth="1"/>
    <col min="14840" max="14840" width="8.42578125" style="5" customWidth="1"/>
    <col min="14841" max="14841" width="17" style="5" customWidth="1"/>
    <col min="14842" max="14842" width="16.42578125" style="5" customWidth="1"/>
    <col min="14843" max="14843" width="0.7109375" style="5" customWidth="1"/>
    <col min="14844" max="14844" width="16.5703125" style="5" customWidth="1"/>
    <col min="14845" max="14845" width="9" style="5" customWidth="1"/>
    <col min="14846" max="14846" width="15.85546875" style="5" customWidth="1"/>
    <col min="14847" max="14847" width="17.28515625" style="5" customWidth="1"/>
    <col min="14848" max="14848" width="0" style="5" hidden="1" customWidth="1"/>
    <col min="14849" max="14849" width="16.28515625" style="5" customWidth="1"/>
    <col min="14850" max="14850" width="8.5703125" style="5" customWidth="1"/>
    <col min="14851" max="14851" width="17.5703125" style="5" customWidth="1"/>
    <col min="14852" max="14852" width="17.140625" style="5" customWidth="1"/>
    <col min="14853" max="14853" width="0" style="5" hidden="1" customWidth="1"/>
    <col min="14854" max="14854" width="15.5703125" style="5" customWidth="1"/>
    <col min="14855" max="14855" width="8.85546875" style="5" customWidth="1"/>
    <col min="14856" max="14856" width="14.28515625" style="5" customWidth="1"/>
    <col min="14857" max="14857" width="15.28515625" style="5" customWidth="1"/>
    <col min="14858" max="14858" width="0" style="5" hidden="1" customWidth="1"/>
    <col min="14859" max="14859" width="15" style="5" customWidth="1"/>
    <col min="14860" max="14860" width="9" style="5" customWidth="1"/>
    <col min="14861" max="14861" width="14.42578125" style="5" customWidth="1"/>
    <col min="14862" max="14862" width="19.7109375" style="5" customWidth="1"/>
    <col min="14863" max="14863" width="0" style="5" hidden="1" customWidth="1"/>
    <col min="14864" max="14864" width="14" style="5" customWidth="1"/>
    <col min="14865" max="14865" width="8.85546875" style="5" customWidth="1"/>
    <col min="14866" max="14866" width="17.140625" style="5" customWidth="1"/>
    <col min="14867" max="14867" width="18.140625" style="5" customWidth="1"/>
    <col min="14868" max="14868" width="0" style="5" hidden="1" customWidth="1"/>
    <col min="14869" max="14869" width="14.28515625" style="5" customWidth="1"/>
    <col min="14870" max="14870" width="8.85546875" style="5" customWidth="1"/>
    <col min="14871" max="14871" width="15" style="5" customWidth="1"/>
    <col min="14872" max="14872" width="14.28515625" style="5" customWidth="1"/>
    <col min="14873" max="14873" width="0" style="5" hidden="1" customWidth="1"/>
    <col min="14874" max="14874" width="14.28515625" style="5" customWidth="1"/>
    <col min="14875" max="14875" width="8.85546875" style="5" customWidth="1"/>
    <col min="14876" max="14876" width="14.42578125" style="5" customWidth="1"/>
    <col min="14877" max="14877" width="14" style="5" customWidth="1"/>
    <col min="14878" max="14878" width="0" style="5" hidden="1" customWidth="1"/>
    <col min="14879" max="14879" width="15.28515625" style="5" customWidth="1"/>
    <col min="14880" max="14880" width="8.28515625" style="5" customWidth="1"/>
    <col min="14881" max="14881" width="16.140625" style="5" customWidth="1"/>
    <col min="14882" max="14882" width="14.7109375" style="5" customWidth="1"/>
    <col min="14883" max="14883" width="0" style="5" hidden="1" customWidth="1"/>
    <col min="14884" max="14884" width="15.140625" style="5" customWidth="1"/>
    <col min="14885" max="14885" width="11.5703125" style="5" customWidth="1"/>
    <col min="14886" max="14886" width="14.140625" style="5" customWidth="1"/>
    <col min="14887" max="14887" width="13.42578125" style="5" customWidth="1"/>
    <col min="14888" max="14888" width="0" style="5" hidden="1" customWidth="1"/>
    <col min="14889" max="14889" width="14.42578125" style="5" customWidth="1"/>
    <col min="14890" max="14890" width="9.7109375" style="5" customWidth="1"/>
    <col min="14891" max="14891" width="12.5703125" style="5" customWidth="1"/>
    <col min="14892" max="14892" width="13.140625" style="5" customWidth="1"/>
    <col min="14893" max="14893" width="0" style="5" hidden="1" customWidth="1"/>
    <col min="14894" max="14894" width="12.28515625" style="5" customWidth="1"/>
    <col min="14895" max="14900" width="9.140625" style="5"/>
    <col min="14901" max="14901" width="14.85546875" style="5" customWidth="1"/>
    <col min="14902" max="14902" width="9.140625" style="5" customWidth="1"/>
    <col min="14903" max="14903" width="10" style="5" bestFit="1" customWidth="1"/>
    <col min="14904" max="15093" width="9.140625" style="5"/>
    <col min="15094" max="15094" width="5.42578125" style="5" customWidth="1"/>
    <col min="15095" max="15095" width="14.5703125" style="5" customWidth="1"/>
    <col min="15096" max="15096" width="8.42578125" style="5" customWidth="1"/>
    <col min="15097" max="15097" width="17" style="5" customWidth="1"/>
    <col min="15098" max="15098" width="16.42578125" style="5" customWidth="1"/>
    <col min="15099" max="15099" width="0.7109375" style="5" customWidth="1"/>
    <col min="15100" max="15100" width="16.5703125" style="5" customWidth="1"/>
    <col min="15101" max="15101" width="9" style="5" customWidth="1"/>
    <col min="15102" max="15102" width="15.85546875" style="5" customWidth="1"/>
    <col min="15103" max="15103" width="17.28515625" style="5" customWidth="1"/>
    <col min="15104" max="15104" width="0" style="5" hidden="1" customWidth="1"/>
    <col min="15105" max="15105" width="16.28515625" style="5" customWidth="1"/>
    <col min="15106" max="15106" width="8.5703125" style="5" customWidth="1"/>
    <col min="15107" max="15107" width="17.5703125" style="5" customWidth="1"/>
    <col min="15108" max="15108" width="17.140625" style="5" customWidth="1"/>
    <col min="15109" max="15109" width="0" style="5" hidden="1" customWidth="1"/>
    <col min="15110" max="15110" width="15.5703125" style="5" customWidth="1"/>
    <col min="15111" max="15111" width="8.85546875" style="5" customWidth="1"/>
    <col min="15112" max="15112" width="14.28515625" style="5" customWidth="1"/>
    <col min="15113" max="15113" width="15.28515625" style="5" customWidth="1"/>
    <col min="15114" max="15114" width="0" style="5" hidden="1" customWidth="1"/>
    <col min="15115" max="15115" width="15" style="5" customWidth="1"/>
    <col min="15116" max="15116" width="9" style="5" customWidth="1"/>
    <col min="15117" max="15117" width="14.42578125" style="5" customWidth="1"/>
    <col min="15118" max="15118" width="19.7109375" style="5" customWidth="1"/>
    <col min="15119" max="15119" width="0" style="5" hidden="1" customWidth="1"/>
    <col min="15120" max="15120" width="14" style="5" customWidth="1"/>
    <col min="15121" max="15121" width="8.85546875" style="5" customWidth="1"/>
    <col min="15122" max="15122" width="17.140625" style="5" customWidth="1"/>
    <col min="15123" max="15123" width="18.140625" style="5" customWidth="1"/>
    <col min="15124" max="15124" width="0" style="5" hidden="1" customWidth="1"/>
    <col min="15125" max="15125" width="14.28515625" style="5" customWidth="1"/>
    <col min="15126" max="15126" width="8.85546875" style="5" customWidth="1"/>
    <col min="15127" max="15127" width="15" style="5" customWidth="1"/>
    <col min="15128" max="15128" width="14.28515625" style="5" customWidth="1"/>
    <col min="15129" max="15129" width="0" style="5" hidden="1" customWidth="1"/>
    <col min="15130" max="15130" width="14.28515625" style="5" customWidth="1"/>
    <col min="15131" max="15131" width="8.85546875" style="5" customWidth="1"/>
    <col min="15132" max="15132" width="14.42578125" style="5" customWidth="1"/>
    <col min="15133" max="15133" width="14" style="5" customWidth="1"/>
    <col min="15134" max="15134" width="0" style="5" hidden="1" customWidth="1"/>
    <col min="15135" max="15135" width="15.28515625" style="5" customWidth="1"/>
    <col min="15136" max="15136" width="8.28515625" style="5" customWidth="1"/>
    <col min="15137" max="15137" width="16.140625" style="5" customWidth="1"/>
    <col min="15138" max="15138" width="14.7109375" style="5" customWidth="1"/>
    <col min="15139" max="15139" width="0" style="5" hidden="1" customWidth="1"/>
    <col min="15140" max="15140" width="15.140625" style="5" customWidth="1"/>
    <col min="15141" max="15141" width="11.5703125" style="5" customWidth="1"/>
    <col min="15142" max="15142" width="14.140625" style="5" customWidth="1"/>
    <col min="15143" max="15143" width="13.42578125" style="5" customWidth="1"/>
    <col min="15144" max="15144" width="0" style="5" hidden="1" customWidth="1"/>
    <col min="15145" max="15145" width="14.42578125" style="5" customWidth="1"/>
    <col min="15146" max="15146" width="9.7109375" style="5" customWidth="1"/>
    <col min="15147" max="15147" width="12.5703125" style="5" customWidth="1"/>
    <col min="15148" max="15148" width="13.140625" style="5" customWidth="1"/>
    <col min="15149" max="15149" width="0" style="5" hidden="1" customWidth="1"/>
    <col min="15150" max="15150" width="12.28515625" style="5" customWidth="1"/>
    <col min="15151" max="15156" width="9.140625" style="5"/>
    <col min="15157" max="15157" width="14.85546875" style="5" customWidth="1"/>
    <col min="15158" max="15158" width="9.140625" style="5" customWidth="1"/>
    <col min="15159" max="15159" width="10" style="5" bestFit="1" customWidth="1"/>
    <col min="15160" max="15349" width="9.140625" style="5"/>
    <col min="15350" max="15350" width="5.42578125" style="5" customWidth="1"/>
    <col min="15351" max="15351" width="14.5703125" style="5" customWidth="1"/>
    <col min="15352" max="15352" width="8.42578125" style="5" customWidth="1"/>
    <col min="15353" max="15353" width="17" style="5" customWidth="1"/>
    <col min="15354" max="15354" width="16.42578125" style="5" customWidth="1"/>
    <col min="15355" max="15355" width="0.7109375" style="5" customWidth="1"/>
    <col min="15356" max="15356" width="16.5703125" style="5" customWidth="1"/>
    <col min="15357" max="15357" width="9" style="5" customWidth="1"/>
    <col min="15358" max="15358" width="15.85546875" style="5" customWidth="1"/>
    <col min="15359" max="15359" width="17.28515625" style="5" customWidth="1"/>
    <col min="15360" max="15360" width="0" style="5" hidden="1" customWidth="1"/>
    <col min="15361" max="15361" width="16.28515625" style="5" customWidth="1"/>
    <col min="15362" max="15362" width="8.5703125" style="5" customWidth="1"/>
    <col min="15363" max="15363" width="17.5703125" style="5" customWidth="1"/>
    <col min="15364" max="15364" width="17.140625" style="5" customWidth="1"/>
    <col min="15365" max="15365" width="0" style="5" hidden="1" customWidth="1"/>
    <col min="15366" max="15366" width="15.5703125" style="5" customWidth="1"/>
    <col min="15367" max="15367" width="8.85546875" style="5" customWidth="1"/>
    <col min="15368" max="15368" width="14.28515625" style="5" customWidth="1"/>
    <col min="15369" max="15369" width="15.28515625" style="5" customWidth="1"/>
    <col min="15370" max="15370" width="0" style="5" hidden="1" customWidth="1"/>
    <col min="15371" max="15371" width="15" style="5" customWidth="1"/>
    <col min="15372" max="15372" width="9" style="5" customWidth="1"/>
    <col min="15373" max="15373" width="14.42578125" style="5" customWidth="1"/>
    <col min="15374" max="15374" width="19.7109375" style="5" customWidth="1"/>
    <col min="15375" max="15375" width="0" style="5" hidden="1" customWidth="1"/>
    <col min="15376" max="15376" width="14" style="5" customWidth="1"/>
    <col min="15377" max="15377" width="8.85546875" style="5" customWidth="1"/>
    <col min="15378" max="15378" width="17.140625" style="5" customWidth="1"/>
    <col min="15379" max="15379" width="18.140625" style="5" customWidth="1"/>
    <col min="15380" max="15380" width="0" style="5" hidden="1" customWidth="1"/>
    <col min="15381" max="15381" width="14.28515625" style="5" customWidth="1"/>
    <col min="15382" max="15382" width="8.85546875" style="5" customWidth="1"/>
    <col min="15383" max="15383" width="15" style="5" customWidth="1"/>
    <col min="15384" max="15384" width="14.28515625" style="5" customWidth="1"/>
    <col min="15385" max="15385" width="0" style="5" hidden="1" customWidth="1"/>
    <col min="15386" max="15386" width="14.28515625" style="5" customWidth="1"/>
    <col min="15387" max="15387" width="8.85546875" style="5" customWidth="1"/>
    <col min="15388" max="15388" width="14.42578125" style="5" customWidth="1"/>
    <col min="15389" max="15389" width="14" style="5" customWidth="1"/>
    <col min="15390" max="15390" width="0" style="5" hidden="1" customWidth="1"/>
    <col min="15391" max="15391" width="15.28515625" style="5" customWidth="1"/>
    <col min="15392" max="15392" width="8.28515625" style="5" customWidth="1"/>
    <col min="15393" max="15393" width="16.140625" style="5" customWidth="1"/>
    <col min="15394" max="15394" width="14.7109375" style="5" customWidth="1"/>
    <col min="15395" max="15395" width="0" style="5" hidden="1" customWidth="1"/>
    <col min="15396" max="15396" width="15.140625" style="5" customWidth="1"/>
    <col min="15397" max="15397" width="11.5703125" style="5" customWidth="1"/>
    <col min="15398" max="15398" width="14.140625" style="5" customWidth="1"/>
    <col min="15399" max="15399" width="13.42578125" style="5" customWidth="1"/>
    <col min="15400" max="15400" width="0" style="5" hidden="1" customWidth="1"/>
    <col min="15401" max="15401" width="14.42578125" style="5" customWidth="1"/>
    <col min="15402" max="15402" width="9.7109375" style="5" customWidth="1"/>
    <col min="15403" max="15403" width="12.5703125" style="5" customWidth="1"/>
    <col min="15404" max="15404" width="13.140625" style="5" customWidth="1"/>
    <col min="15405" max="15405" width="0" style="5" hidden="1" customWidth="1"/>
    <col min="15406" max="15406" width="12.28515625" style="5" customWidth="1"/>
    <col min="15407" max="15412" width="9.140625" style="5"/>
    <col min="15413" max="15413" width="14.85546875" style="5" customWidth="1"/>
    <col min="15414" max="15414" width="9.140625" style="5" customWidth="1"/>
    <col min="15415" max="15415" width="10" style="5" bestFit="1" customWidth="1"/>
    <col min="15416" max="15605" width="9.140625" style="5"/>
    <col min="15606" max="15606" width="5.42578125" style="5" customWidth="1"/>
    <col min="15607" max="15607" width="14.5703125" style="5" customWidth="1"/>
    <col min="15608" max="15608" width="8.42578125" style="5" customWidth="1"/>
    <col min="15609" max="15609" width="17" style="5" customWidth="1"/>
    <col min="15610" max="15610" width="16.42578125" style="5" customWidth="1"/>
    <col min="15611" max="15611" width="0.7109375" style="5" customWidth="1"/>
    <col min="15612" max="15612" width="16.5703125" style="5" customWidth="1"/>
    <col min="15613" max="15613" width="9" style="5" customWidth="1"/>
    <col min="15614" max="15614" width="15.85546875" style="5" customWidth="1"/>
    <col min="15615" max="15615" width="17.28515625" style="5" customWidth="1"/>
    <col min="15616" max="15616" width="0" style="5" hidden="1" customWidth="1"/>
    <col min="15617" max="15617" width="16.28515625" style="5" customWidth="1"/>
    <col min="15618" max="15618" width="8.5703125" style="5" customWidth="1"/>
    <col min="15619" max="15619" width="17.5703125" style="5" customWidth="1"/>
    <col min="15620" max="15620" width="17.140625" style="5" customWidth="1"/>
    <col min="15621" max="15621" width="0" style="5" hidden="1" customWidth="1"/>
    <col min="15622" max="15622" width="15.5703125" style="5" customWidth="1"/>
    <col min="15623" max="15623" width="8.85546875" style="5" customWidth="1"/>
    <col min="15624" max="15624" width="14.28515625" style="5" customWidth="1"/>
    <col min="15625" max="15625" width="15.28515625" style="5" customWidth="1"/>
    <col min="15626" max="15626" width="0" style="5" hidden="1" customWidth="1"/>
    <col min="15627" max="15627" width="15" style="5" customWidth="1"/>
    <col min="15628" max="15628" width="9" style="5" customWidth="1"/>
    <col min="15629" max="15629" width="14.42578125" style="5" customWidth="1"/>
    <col min="15630" max="15630" width="19.7109375" style="5" customWidth="1"/>
    <col min="15631" max="15631" width="0" style="5" hidden="1" customWidth="1"/>
    <col min="15632" max="15632" width="14" style="5" customWidth="1"/>
    <col min="15633" max="15633" width="8.85546875" style="5" customWidth="1"/>
    <col min="15634" max="15634" width="17.140625" style="5" customWidth="1"/>
    <col min="15635" max="15635" width="18.140625" style="5" customWidth="1"/>
    <col min="15636" max="15636" width="0" style="5" hidden="1" customWidth="1"/>
    <col min="15637" max="15637" width="14.28515625" style="5" customWidth="1"/>
    <col min="15638" max="15638" width="8.85546875" style="5" customWidth="1"/>
    <col min="15639" max="15639" width="15" style="5" customWidth="1"/>
    <col min="15640" max="15640" width="14.28515625" style="5" customWidth="1"/>
    <col min="15641" max="15641" width="0" style="5" hidden="1" customWidth="1"/>
    <col min="15642" max="15642" width="14.28515625" style="5" customWidth="1"/>
    <col min="15643" max="15643" width="8.85546875" style="5" customWidth="1"/>
    <col min="15644" max="15644" width="14.42578125" style="5" customWidth="1"/>
    <col min="15645" max="15645" width="14" style="5" customWidth="1"/>
    <col min="15646" max="15646" width="0" style="5" hidden="1" customWidth="1"/>
    <col min="15647" max="15647" width="15.28515625" style="5" customWidth="1"/>
    <col min="15648" max="15648" width="8.28515625" style="5" customWidth="1"/>
    <col min="15649" max="15649" width="16.140625" style="5" customWidth="1"/>
    <col min="15650" max="15650" width="14.7109375" style="5" customWidth="1"/>
    <col min="15651" max="15651" width="0" style="5" hidden="1" customWidth="1"/>
    <col min="15652" max="15652" width="15.140625" style="5" customWidth="1"/>
    <col min="15653" max="15653" width="11.5703125" style="5" customWidth="1"/>
    <col min="15654" max="15654" width="14.140625" style="5" customWidth="1"/>
    <col min="15655" max="15655" width="13.42578125" style="5" customWidth="1"/>
    <col min="15656" max="15656" width="0" style="5" hidden="1" customWidth="1"/>
    <col min="15657" max="15657" width="14.42578125" style="5" customWidth="1"/>
    <col min="15658" max="15658" width="9.7109375" style="5" customWidth="1"/>
    <col min="15659" max="15659" width="12.5703125" style="5" customWidth="1"/>
    <col min="15660" max="15660" width="13.140625" style="5" customWidth="1"/>
    <col min="15661" max="15661" width="0" style="5" hidden="1" customWidth="1"/>
    <col min="15662" max="15662" width="12.28515625" style="5" customWidth="1"/>
    <col min="15663" max="15668" width="9.140625" style="5"/>
    <col min="15669" max="15669" width="14.85546875" style="5" customWidth="1"/>
    <col min="15670" max="15670" width="9.140625" style="5" customWidth="1"/>
    <col min="15671" max="15671" width="10" style="5" bestFit="1" customWidth="1"/>
    <col min="15672" max="15861" width="9.140625" style="5"/>
    <col min="15862" max="15862" width="5.42578125" style="5" customWidth="1"/>
    <col min="15863" max="15863" width="14.5703125" style="5" customWidth="1"/>
    <col min="15864" max="15864" width="8.42578125" style="5" customWidth="1"/>
    <col min="15865" max="15865" width="17" style="5" customWidth="1"/>
    <col min="15866" max="15866" width="16.42578125" style="5" customWidth="1"/>
    <col min="15867" max="15867" width="0.7109375" style="5" customWidth="1"/>
    <col min="15868" max="15868" width="16.5703125" style="5" customWidth="1"/>
    <col min="15869" max="15869" width="9" style="5" customWidth="1"/>
    <col min="15870" max="15870" width="15.85546875" style="5" customWidth="1"/>
    <col min="15871" max="15871" width="17.28515625" style="5" customWidth="1"/>
    <col min="15872" max="15872" width="0" style="5" hidden="1" customWidth="1"/>
    <col min="15873" max="15873" width="16.28515625" style="5" customWidth="1"/>
    <col min="15874" max="15874" width="8.5703125" style="5" customWidth="1"/>
    <col min="15875" max="15875" width="17.5703125" style="5" customWidth="1"/>
    <col min="15876" max="15876" width="17.140625" style="5" customWidth="1"/>
    <col min="15877" max="15877" width="0" style="5" hidden="1" customWidth="1"/>
    <col min="15878" max="15878" width="15.5703125" style="5" customWidth="1"/>
    <col min="15879" max="15879" width="8.85546875" style="5" customWidth="1"/>
    <col min="15880" max="15880" width="14.28515625" style="5" customWidth="1"/>
    <col min="15881" max="15881" width="15.28515625" style="5" customWidth="1"/>
    <col min="15882" max="15882" width="0" style="5" hidden="1" customWidth="1"/>
    <col min="15883" max="15883" width="15" style="5" customWidth="1"/>
    <col min="15884" max="15884" width="9" style="5" customWidth="1"/>
    <col min="15885" max="15885" width="14.42578125" style="5" customWidth="1"/>
    <col min="15886" max="15886" width="19.7109375" style="5" customWidth="1"/>
    <col min="15887" max="15887" width="0" style="5" hidden="1" customWidth="1"/>
    <col min="15888" max="15888" width="14" style="5" customWidth="1"/>
    <col min="15889" max="15889" width="8.85546875" style="5" customWidth="1"/>
    <col min="15890" max="15890" width="17.140625" style="5" customWidth="1"/>
    <col min="15891" max="15891" width="18.140625" style="5" customWidth="1"/>
    <col min="15892" max="15892" width="0" style="5" hidden="1" customWidth="1"/>
    <col min="15893" max="15893" width="14.28515625" style="5" customWidth="1"/>
    <col min="15894" max="15894" width="8.85546875" style="5" customWidth="1"/>
    <col min="15895" max="15895" width="15" style="5" customWidth="1"/>
    <col min="15896" max="15896" width="14.28515625" style="5" customWidth="1"/>
    <col min="15897" max="15897" width="0" style="5" hidden="1" customWidth="1"/>
    <col min="15898" max="15898" width="14.28515625" style="5" customWidth="1"/>
    <col min="15899" max="15899" width="8.85546875" style="5" customWidth="1"/>
    <col min="15900" max="15900" width="14.42578125" style="5" customWidth="1"/>
    <col min="15901" max="15901" width="14" style="5" customWidth="1"/>
    <col min="15902" max="15902" width="0" style="5" hidden="1" customWidth="1"/>
    <col min="15903" max="15903" width="15.28515625" style="5" customWidth="1"/>
    <col min="15904" max="15904" width="8.28515625" style="5" customWidth="1"/>
    <col min="15905" max="15905" width="16.140625" style="5" customWidth="1"/>
    <col min="15906" max="15906" width="14.7109375" style="5" customWidth="1"/>
    <col min="15907" max="15907" width="0" style="5" hidden="1" customWidth="1"/>
    <col min="15908" max="15908" width="15.140625" style="5" customWidth="1"/>
    <col min="15909" max="15909" width="11.5703125" style="5" customWidth="1"/>
    <col min="15910" max="15910" width="14.140625" style="5" customWidth="1"/>
    <col min="15911" max="15911" width="13.42578125" style="5" customWidth="1"/>
    <col min="15912" max="15912" width="0" style="5" hidden="1" customWidth="1"/>
    <col min="15913" max="15913" width="14.42578125" style="5" customWidth="1"/>
    <col min="15914" max="15914" width="9.7109375" style="5" customWidth="1"/>
    <col min="15915" max="15915" width="12.5703125" style="5" customWidth="1"/>
    <col min="15916" max="15916" width="13.140625" style="5" customWidth="1"/>
    <col min="15917" max="15917" width="0" style="5" hidden="1" customWidth="1"/>
    <col min="15918" max="15918" width="12.28515625" style="5" customWidth="1"/>
    <col min="15919" max="15924" width="9.140625" style="5"/>
    <col min="15925" max="15925" width="14.85546875" style="5" customWidth="1"/>
    <col min="15926" max="15926" width="9.140625" style="5" customWidth="1"/>
    <col min="15927" max="15927" width="10" style="5" bestFit="1" customWidth="1"/>
    <col min="15928" max="16117" width="9.140625" style="5"/>
    <col min="16118" max="16118" width="5.42578125" style="5" customWidth="1"/>
    <col min="16119" max="16119" width="14.5703125" style="5" customWidth="1"/>
    <col min="16120" max="16120" width="8.42578125" style="5" customWidth="1"/>
    <col min="16121" max="16121" width="17" style="5" customWidth="1"/>
    <col min="16122" max="16122" width="16.42578125" style="5" customWidth="1"/>
    <col min="16123" max="16123" width="0.7109375" style="5" customWidth="1"/>
    <col min="16124" max="16124" width="16.5703125" style="5" customWidth="1"/>
    <col min="16125" max="16125" width="9" style="5" customWidth="1"/>
    <col min="16126" max="16126" width="15.85546875" style="5" customWidth="1"/>
    <col min="16127" max="16127" width="17.28515625" style="5" customWidth="1"/>
    <col min="16128" max="16128" width="0" style="5" hidden="1" customWidth="1"/>
    <col min="16129" max="16129" width="16.28515625" style="5" customWidth="1"/>
    <col min="16130" max="16130" width="8.5703125" style="5" customWidth="1"/>
    <col min="16131" max="16131" width="17.5703125" style="5" customWidth="1"/>
    <col min="16132" max="16132" width="17.140625" style="5" customWidth="1"/>
    <col min="16133" max="16133" width="0" style="5" hidden="1" customWidth="1"/>
    <col min="16134" max="16134" width="15.5703125" style="5" customWidth="1"/>
    <col min="16135" max="16135" width="8.85546875" style="5" customWidth="1"/>
    <col min="16136" max="16136" width="14.28515625" style="5" customWidth="1"/>
    <col min="16137" max="16137" width="15.28515625" style="5" customWidth="1"/>
    <col min="16138" max="16138" width="0" style="5" hidden="1" customWidth="1"/>
    <col min="16139" max="16139" width="15" style="5" customWidth="1"/>
    <col min="16140" max="16140" width="9" style="5" customWidth="1"/>
    <col min="16141" max="16141" width="14.42578125" style="5" customWidth="1"/>
    <col min="16142" max="16142" width="19.7109375" style="5" customWidth="1"/>
    <col min="16143" max="16143" width="0" style="5" hidden="1" customWidth="1"/>
    <col min="16144" max="16144" width="14" style="5" customWidth="1"/>
    <col min="16145" max="16145" width="8.85546875" style="5" customWidth="1"/>
    <col min="16146" max="16146" width="17.140625" style="5" customWidth="1"/>
    <col min="16147" max="16147" width="18.140625" style="5" customWidth="1"/>
    <col min="16148" max="16148" width="0" style="5" hidden="1" customWidth="1"/>
    <col min="16149" max="16149" width="14.28515625" style="5" customWidth="1"/>
    <col min="16150" max="16150" width="8.85546875" style="5" customWidth="1"/>
    <col min="16151" max="16151" width="15" style="5" customWidth="1"/>
    <col min="16152" max="16152" width="14.28515625" style="5" customWidth="1"/>
    <col min="16153" max="16153" width="0" style="5" hidden="1" customWidth="1"/>
    <col min="16154" max="16154" width="14.28515625" style="5" customWidth="1"/>
    <col min="16155" max="16155" width="8.85546875" style="5" customWidth="1"/>
    <col min="16156" max="16156" width="14.42578125" style="5" customWidth="1"/>
    <col min="16157" max="16157" width="14" style="5" customWidth="1"/>
    <col min="16158" max="16158" width="0" style="5" hidden="1" customWidth="1"/>
    <col min="16159" max="16159" width="15.28515625" style="5" customWidth="1"/>
    <col min="16160" max="16160" width="8.28515625" style="5" customWidth="1"/>
    <col min="16161" max="16161" width="16.140625" style="5" customWidth="1"/>
    <col min="16162" max="16162" width="14.7109375" style="5" customWidth="1"/>
    <col min="16163" max="16163" width="0" style="5" hidden="1" customWidth="1"/>
    <col min="16164" max="16164" width="15.140625" style="5" customWidth="1"/>
    <col min="16165" max="16165" width="11.5703125" style="5" customWidth="1"/>
    <col min="16166" max="16166" width="14.140625" style="5" customWidth="1"/>
    <col min="16167" max="16167" width="13.42578125" style="5" customWidth="1"/>
    <col min="16168" max="16168" width="0" style="5" hidden="1" customWidth="1"/>
    <col min="16169" max="16169" width="14.42578125" style="5" customWidth="1"/>
    <col min="16170" max="16170" width="9.7109375" style="5" customWidth="1"/>
    <col min="16171" max="16171" width="12.5703125" style="5" customWidth="1"/>
    <col min="16172" max="16172" width="13.140625" style="5" customWidth="1"/>
    <col min="16173" max="16173" width="0" style="5" hidden="1" customWidth="1"/>
    <col min="16174" max="16174" width="12.28515625" style="5" customWidth="1"/>
    <col min="16175" max="16180" width="9.140625" style="5"/>
    <col min="16181" max="16181" width="14.85546875" style="5" customWidth="1"/>
    <col min="16182" max="16182" width="9.140625" style="5" customWidth="1"/>
    <col min="16183" max="16183" width="10" style="5" bestFit="1" customWidth="1"/>
    <col min="16184" max="16384" width="9.140625" style="5"/>
  </cols>
  <sheetData>
    <row r="1" spans="1:185" s="2" customFormat="1" ht="46.5" customHeight="1" x14ac:dyDescent="0.25">
      <c r="A1" s="1"/>
      <c r="C1" s="68" t="s">
        <v>64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 t="s">
        <v>64</v>
      </c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 t="s">
        <v>64</v>
      </c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 t="s">
        <v>64</v>
      </c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3"/>
      <c r="BI1" s="3"/>
      <c r="BJ1" s="3"/>
    </row>
    <row r="2" spans="1:185" ht="13.5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85" s="9" customFormat="1" ht="19.5" customHeight="1" x14ac:dyDescent="0.2">
      <c r="A3" s="69" t="s">
        <v>0</v>
      </c>
      <c r="B3" s="71" t="s">
        <v>12</v>
      </c>
      <c r="C3" s="73" t="s">
        <v>1</v>
      </c>
      <c r="D3" s="74"/>
      <c r="E3" s="74"/>
      <c r="F3" s="74"/>
      <c r="G3" s="75"/>
      <c r="H3" s="73" t="s">
        <v>2</v>
      </c>
      <c r="I3" s="74"/>
      <c r="J3" s="74"/>
      <c r="K3" s="74"/>
      <c r="L3" s="75"/>
      <c r="M3" s="73" t="s">
        <v>3</v>
      </c>
      <c r="N3" s="74"/>
      <c r="O3" s="74"/>
      <c r="P3" s="74"/>
      <c r="Q3" s="75"/>
      <c r="R3" s="73" t="s">
        <v>4</v>
      </c>
      <c r="S3" s="74"/>
      <c r="T3" s="74"/>
      <c r="U3" s="74"/>
      <c r="V3" s="75"/>
      <c r="W3" s="73" t="s">
        <v>5</v>
      </c>
      <c r="X3" s="74"/>
      <c r="Y3" s="74"/>
      <c r="Z3" s="74"/>
      <c r="AA3" s="75"/>
      <c r="AB3" s="73" t="s">
        <v>6</v>
      </c>
      <c r="AC3" s="74"/>
      <c r="AD3" s="74"/>
      <c r="AE3" s="74"/>
      <c r="AF3" s="75"/>
      <c r="AG3" s="73" t="s">
        <v>7</v>
      </c>
      <c r="AH3" s="74"/>
      <c r="AI3" s="74"/>
      <c r="AJ3" s="74"/>
      <c r="AK3" s="75"/>
      <c r="AL3" s="73" t="s">
        <v>8</v>
      </c>
      <c r="AM3" s="74"/>
      <c r="AN3" s="74"/>
      <c r="AO3" s="74"/>
      <c r="AP3" s="75"/>
      <c r="AQ3" s="73" t="s">
        <v>9</v>
      </c>
      <c r="AR3" s="74"/>
      <c r="AS3" s="74"/>
      <c r="AT3" s="74"/>
      <c r="AU3" s="75"/>
      <c r="AV3" s="73" t="s">
        <v>10</v>
      </c>
      <c r="AW3" s="74"/>
      <c r="AX3" s="74"/>
      <c r="AY3" s="74"/>
      <c r="AZ3" s="75"/>
      <c r="BA3" s="73" t="s">
        <v>11</v>
      </c>
      <c r="BB3" s="74"/>
      <c r="BC3" s="74"/>
      <c r="BD3" s="74"/>
      <c r="BE3" s="75"/>
    </row>
    <row r="4" spans="1:185" s="9" customFormat="1" ht="51" x14ac:dyDescent="0.2">
      <c r="A4" s="70"/>
      <c r="B4" s="72"/>
      <c r="C4" s="10" t="s">
        <v>13</v>
      </c>
      <c r="D4" s="11" t="s">
        <v>14</v>
      </c>
      <c r="E4" s="11" t="s">
        <v>15</v>
      </c>
      <c r="F4" s="12"/>
      <c r="G4" s="13" t="s">
        <v>16</v>
      </c>
      <c r="H4" s="14" t="s">
        <v>13</v>
      </c>
      <c r="I4" s="11" t="s">
        <v>14</v>
      </c>
      <c r="J4" s="11" t="s">
        <v>15</v>
      </c>
      <c r="K4" s="12"/>
      <c r="L4" s="13" t="s">
        <v>16</v>
      </c>
      <c r="M4" s="14" t="s">
        <v>13</v>
      </c>
      <c r="N4" s="11" t="s">
        <v>14</v>
      </c>
      <c r="O4" s="11" t="s">
        <v>15</v>
      </c>
      <c r="P4" s="12"/>
      <c r="Q4" s="13" t="s">
        <v>16</v>
      </c>
      <c r="R4" s="14" t="s">
        <v>13</v>
      </c>
      <c r="S4" s="11" t="s">
        <v>14</v>
      </c>
      <c r="T4" s="11" t="s">
        <v>15</v>
      </c>
      <c r="U4" s="12"/>
      <c r="V4" s="13" t="s">
        <v>16</v>
      </c>
      <c r="W4" s="14" t="s">
        <v>13</v>
      </c>
      <c r="X4" s="11" t="s">
        <v>14</v>
      </c>
      <c r="Y4" s="11" t="s">
        <v>15</v>
      </c>
      <c r="Z4" s="12"/>
      <c r="AA4" s="13" t="s">
        <v>16</v>
      </c>
      <c r="AB4" s="14" t="s">
        <v>13</v>
      </c>
      <c r="AC4" s="11" t="s">
        <v>14</v>
      </c>
      <c r="AD4" s="11" t="s">
        <v>15</v>
      </c>
      <c r="AE4" s="12"/>
      <c r="AF4" s="13" t="s">
        <v>16</v>
      </c>
      <c r="AG4" s="14" t="s">
        <v>13</v>
      </c>
      <c r="AH4" s="11" t="s">
        <v>14</v>
      </c>
      <c r="AI4" s="11" t="s">
        <v>15</v>
      </c>
      <c r="AJ4" s="12"/>
      <c r="AK4" s="13" t="s">
        <v>16</v>
      </c>
      <c r="AL4" s="14" t="s">
        <v>13</v>
      </c>
      <c r="AM4" s="11" t="s">
        <v>14</v>
      </c>
      <c r="AN4" s="11" t="s">
        <v>15</v>
      </c>
      <c r="AO4" s="12"/>
      <c r="AP4" s="13" t="s">
        <v>16</v>
      </c>
      <c r="AQ4" s="14" t="s">
        <v>13</v>
      </c>
      <c r="AR4" s="11" t="s">
        <v>14</v>
      </c>
      <c r="AS4" s="11" t="s">
        <v>15</v>
      </c>
      <c r="AT4" s="12"/>
      <c r="AU4" s="13" t="s">
        <v>16</v>
      </c>
      <c r="AV4" s="14" t="s">
        <v>13</v>
      </c>
      <c r="AW4" s="11" t="s">
        <v>14</v>
      </c>
      <c r="AX4" s="11" t="s">
        <v>15</v>
      </c>
      <c r="AY4" s="15"/>
      <c r="AZ4" s="13" t="s">
        <v>16</v>
      </c>
      <c r="BA4" s="14" t="s">
        <v>13</v>
      </c>
      <c r="BB4" s="11" t="s">
        <v>14</v>
      </c>
      <c r="BC4" s="11" t="s">
        <v>15</v>
      </c>
      <c r="BD4" s="12"/>
      <c r="BE4" s="13" t="s">
        <v>16</v>
      </c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</row>
    <row r="5" spans="1:185" x14ac:dyDescent="0.2">
      <c r="A5" s="17">
        <v>1</v>
      </c>
      <c r="B5" s="18" t="s">
        <v>17</v>
      </c>
      <c r="C5" s="60">
        <v>1</v>
      </c>
      <c r="D5" s="61">
        <v>32167.96</v>
      </c>
      <c r="E5" s="61">
        <v>32167.96</v>
      </c>
      <c r="F5" s="23">
        <v>32167.96</v>
      </c>
      <c r="G5" s="62">
        <v>32167.96</v>
      </c>
      <c r="H5" s="60">
        <v>37</v>
      </c>
      <c r="I5" s="61">
        <v>31683.439999999999</v>
      </c>
      <c r="J5" s="61">
        <v>78407.62</v>
      </c>
      <c r="K5" s="23">
        <v>2901081.94</v>
      </c>
      <c r="L5" s="62">
        <v>134369.76</v>
      </c>
      <c r="M5" s="63">
        <v>51</v>
      </c>
      <c r="N5" s="61">
        <v>64762.400000000001</v>
      </c>
      <c r="O5" s="61">
        <v>110296.03</v>
      </c>
      <c r="P5" s="23">
        <v>5625097.5300000003</v>
      </c>
      <c r="Q5" s="62">
        <v>159434.76</v>
      </c>
      <c r="R5" s="60">
        <v>45</v>
      </c>
      <c r="S5" s="61">
        <v>97071.96</v>
      </c>
      <c r="T5" s="61">
        <v>137885.98000000001</v>
      </c>
      <c r="U5" s="64">
        <v>6204869.1000000006</v>
      </c>
      <c r="V5" s="62">
        <v>168594.68</v>
      </c>
      <c r="W5" s="60">
        <v>15</v>
      </c>
      <c r="X5" s="61">
        <v>103563.64</v>
      </c>
      <c r="Y5" s="61">
        <v>148632.73000000001</v>
      </c>
      <c r="Z5" s="23">
        <v>2229490.9500000002</v>
      </c>
      <c r="AA5" s="62">
        <v>216625.72</v>
      </c>
      <c r="AB5" s="60">
        <v>13</v>
      </c>
      <c r="AC5" s="61">
        <v>134779.24</v>
      </c>
      <c r="AD5" s="61">
        <v>172340.69</v>
      </c>
      <c r="AE5" s="23">
        <v>2240428.9700000002</v>
      </c>
      <c r="AF5" s="62">
        <v>215836.08</v>
      </c>
      <c r="AG5" s="60">
        <v>8</v>
      </c>
      <c r="AH5" s="61">
        <v>141144.68</v>
      </c>
      <c r="AI5" s="61">
        <v>186837.92</v>
      </c>
      <c r="AJ5" s="23">
        <v>1494703.36</v>
      </c>
      <c r="AK5" s="62">
        <v>208191.68</v>
      </c>
      <c r="AL5" s="60">
        <v>4</v>
      </c>
      <c r="AM5" s="61">
        <v>153097.92000000001</v>
      </c>
      <c r="AN5" s="61">
        <v>183096.13</v>
      </c>
      <c r="AO5" s="23">
        <v>732384.52</v>
      </c>
      <c r="AP5" s="62">
        <v>216603.96</v>
      </c>
      <c r="AQ5" s="60">
        <v>1</v>
      </c>
      <c r="AR5" s="61">
        <v>210430.4</v>
      </c>
      <c r="AS5" s="61">
        <v>210430.4</v>
      </c>
      <c r="AT5" s="23">
        <v>210430.4</v>
      </c>
      <c r="AU5" s="62">
        <v>210430.4</v>
      </c>
      <c r="AV5" s="60">
        <v>0</v>
      </c>
      <c r="AW5" s="61">
        <v>0</v>
      </c>
      <c r="AX5" s="61">
        <v>0</v>
      </c>
      <c r="AY5" s="23">
        <v>0</v>
      </c>
      <c r="AZ5" s="62">
        <v>0</v>
      </c>
      <c r="BA5" s="63">
        <v>0</v>
      </c>
      <c r="BB5" s="61">
        <v>0</v>
      </c>
      <c r="BC5" s="61">
        <v>0</v>
      </c>
      <c r="BD5" s="23">
        <v>0</v>
      </c>
      <c r="BE5" s="62">
        <v>0</v>
      </c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</row>
    <row r="6" spans="1:185" x14ac:dyDescent="0.2">
      <c r="A6" s="17">
        <v>2</v>
      </c>
      <c r="B6" s="18" t="s">
        <v>18</v>
      </c>
      <c r="C6" s="21">
        <v>1</v>
      </c>
      <c r="D6" s="22">
        <v>60971.44</v>
      </c>
      <c r="E6" s="22">
        <v>60971.44</v>
      </c>
      <c r="F6" s="23">
        <v>60971.44</v>
      </c>
      <c r="G6" s="24">
        <v>60971.44</v>
      </c>
      <c r="H6" s="21">
        <v>63</v>
      </c>
      <c r="I6" s="22">
        <v>35922.519999999997</v>
      </c>
      <c r="J6" s="22">
        <v>87290.52</v>
      </c>
      <c r="K6" s="23">
        <v>5499302.7600000007</v>
      </c>
      <c r="L6" s="24">
        <v>127528.36</v>
      </c>
      <c r="M6" s="65">
        <v>82</v>
      </c>
      <c r="N6" s="22">
        <v>82878.759999999995</v>
      </c>
      <c r="O6" s="22">
        <v>112834.64</v>
      </c>
      <c r="P6" s="23">
        <v>9252440.4800000004</v>
      </c>
      <c r="Q6" s="24">
        <v>155152.35999999999</v>
      </c>
      <c r="R6" s="65">
        <v>53</v>
      </c>
      <c r="S6" s="22">
        <v>86004.84</v>
      </c>
      <c r="T6" s="22">
        <v>133026.03</v>
      </c>
      <c r="U6" s="64">
        <v>7050379.5899999999</v>
      </c>
      <c r="V6" s="24">
        <v>177619.92</v>
      </c>
      <c r="W6" s="65">
        <v>12</v>
      </c>
      <c r="X6" s="22">
        <v>120187.76</v>
      </c>
      <c r="Y6" s="22">
        <v>159721.04999999999</v>
      </c>
      <c r="Z6" s="23">
        <v>1916652.5999999999</v>
      </c>
      <c r="AA6" s="24">
        <v>176571.6</v>
      </c>
      <c r="AB6" s="65">
        <v>11</v>
      </c>
      <c r="AC6" s="22">
        <v>109368.48</v>
      </c>
      <c r="AD6" s="61">
        <v>156551.26999999999</v>
      </c>
      <c r="AE6" s="23">
        <v>1722063.97</v>
      </c>
      <c r="AF6" s="62">
        <v>190125.76</v>
      </c>
      <c r="AG6" s="65">
        <v>9</v>
      </c>
      <c r="AH6" s="61">
        <v>172850.64</v>
      </c>
      <c r="AI6" s="61">
        <v>191196.25</v>
      </c>
      <c r="AJ6" s="23">
        <v>1720766.25</v>
      </c>
      <c r="AK6" s="62">
        <v>209621.04</v>
      </c>
      <c r="AL6" s="65">
        <v>4</v>
      </c>
      <c r="AM6" s="61">
        <v>189325.08</v>
      </c>
      <c r="AN6" s="61">
        <v>205477.26</v>
      </c>
      <c r="AO6" s="23">
        <v>821909.04</v>
      </c>
      <c r="AP6" s="62">
        <v>224406.84</v>
      </c>
      <c r="AQ6" s="65">
        <v>1</v>
      </c>
      <c r="AR6" s="22">
        <v>251969.88</v>
      </c>
      <c r="AS6" s="22">
        <v>251969.88</v>
      </c>
      <c r="AT6" s="23">
        <v>251969.88</v>
      </c>
      <c r="AU6" s="24">
        <v>251969.88</v>
      </c>
      <c r="AV6" s="65">
        <v>0</v>
      </c>
      <c r="AW6" s="22">
        <v>0</v>
      </c>
      <c r="AX6" s="22">
        <v>0</v>
      </c>
      <c r="AY6" s="23">
        <v>0</v>
      </c>
      <c r="AZ6" s="24">
        <v>0</v>
      </c>
      <c r="BA6" s="65">
        <v>0</v>
      </c>
      <c r="BB6" s="22">
        <v>0</v>
      </c>
      <c r="BC6" s="22">
        <v>0</v>
      </c>
      <c r="BD6" s="23">
        <v>0</v>
      </c>
      <c r="BE6" s="24">
        <v>0</v>
      </c>
    </row>
    <row r="7" spans="1:185" x14ac:dyDescent="0.2">
      <c r="A7" s="17">
        <v>3</v>
      </c>
      <c r="B7" s="18" t="s">
        <v>19</v>
      </c>
      <c r="C7" s="21">
        <v>1</v>
      </c>
      <c r="D7" s="22">
        <v>53012.6</v>
      </c>
      <c r="E7" s="22">
        <v>53012.6</v>
      </c>
      <c r="F7" s="23">
        <v>53012.6</v>
      </c>
      <c r="G7" s="24">
        <v>53012.6</v>
      </c>
      <c r="H7" s="21">
        <v>42</v>
      </c>
      <c r="I7" s="22">
        <v>44688.959999999999</v>
      </c>
      <c r="J7" s="22">
        <v>79322.990000000005</v>
      </c>
      <c r="K7" s="23">
        <v>3331565.58</v>
      </c>
      <c r="L7" s="24">
        <v>123803.68</v>
      </c>
      <c r="M7" s="66">
        <v>119</v>
      </c>
      <c r="N7" s="22">
        <v>65728.639999999999</v>
      </c>
      <c r="O7" s="22">
        <v>110155.2</v>
      </c>
      <c r="P7" s="23">
        <v>13108468.799999999</v>
      </c>
      <c r="Q7" s="24">
        <v>159061.72</v>
      </c>
      <c r="R7" s="21">
        <v>92</v>
      </c>
      <c r="S7" s="22">
        <v>83621.2</v>
      </c>
      <c r="T7" s="22">
        <v>130562.32</v>
      </c>
      <c r="U7" s="64">
        <v>12011733.440000001</v>
      </c>
      <c r="V7" s="24">
        <v>180822.44</v>
      </c>
      <c r="W7" s="21">
        <v>19</v>
      </c>
      <c r="X7" s="22">
        <v>122862.52</v>
      </c>
      <c r="Y7" s="22">
        <v>156959.91</v>
      </c>
      <c r="Z7" s="23">
        <v>2982238.29</v>
      </c>
      <c r="AA7" s="24">
        <v>183818.68</v>
      </c>
      <c r="AB7" s="21">
        <v>18</v>
      </c>
      <c r="AC7" s="22">
        <v>119321.4</v>
      </c>
      <c r="AD7" s="22">
        <v>161812.48000000001</v>
      </c>
      <c r="AE7" s="23">
        <v>2912624.6400000001</v>
      </c>
      <c r="AF7" s="24">
        <v>193223.84</v>
      </c>
      <c r="AG7" s="21">
        <v>15</v>
      </c>
      <c r="AH7" s="22">
        <v>126946.44</v>
      </c>
      <c r="AI7" s="22">
        <v>177524.66</v>
      </c>
      <c r="AJ7" s="23">
        <v>2662869.9</v>
      </c>
      <c r="AK7" s="24">
        <v>209833.56</v>
      </c>
      <c r="AL7" s="21">
        <v>7</v>
      </c>
      <c r="AM7" s="22">
        <v>169232.32</v>
      </c>
      <c r="AN7" s="22">
        <v>205552.21</v>
      </c>
      <c r="AO7" s="23">
        <v>1438865.47</v>
      </c>
      <c r="AP7" s="24">
        <v>233867.72</v>
      </c>
      <c r="AQ7" s="21">
        <v>3</v>
      </c>
      <c r="AR7" s="22">
        <v>175770.52</v>
      </c>
      <c r="AS7" s="22">
        <v>197797.29</v>
      </c>
      <c r="AT7" s="23">
        <v>593391.87</v>
      </c>
      <c r="AU7" s="24">
        <v>216635.16</v>
      </c>
      <c r="AV7" s="21">
        <v>0</v>
      </c>
      <c r="AW7" s="22">
        <v>0</v>
      </c>
      <c r="AX7" s="22">
        <v>0</v>
      </c>
      <c r="AY7" s="23">
        <v>0</v>
      </c>
      <c r="AZ7" s="24">
        <v>0</v>
      </c>
      <c r="BA7" s="66">
        <v>0</v>
      </c>
      <c r="BB7" s="22">
        <v>0</v>
      </c>
      <c r="BC7" s="22">
        <v>0</v>
      </c>
      <c r="BD7" s="23">
        <v>0</v>
      </c>
      <c r="BE7" s="24">
        <v>0</v>
      </c>
    </row>
    <row r="8" spans="1:185" x14ac:dyDescent="0.2">
      <c r="A8" s="17">
        <v>4</v>
      </c>
      <c r="B8" s="18" t="s">
        <v>20</v>
      </c>
      <c r="C8" s="21">
        <v>2</v>
      </c>
      <c r="D8" s="22">
        <v>22658.080000000002</v>
      </c>
      <c r="E8" s="22">
        <v>31962.799999999999</v>
      </c>
      <c r="F8" s="23">
        <v>63925.599999999999</v>
      </c>
      <c r="G8" s="24">
        <v>41267.519999999997</v>
      </c>
      <c r="H8" s="21">
        <v>13</v>
      </c>
      <c r="I8" s="22">
        <v>54234.239999999998</v>
      </c>
      <c r="J8" s="22">
        <v>84610.16</v>
      </c>
      <c r="K8" s="23">
        <v>1099932.08</v>
      </c>
      <c r="L8" s="24">
        <v>122798.92</v>
      </c>
      <c r="M8" s="66">
        <v>58</v>
      </c>
      <c r="N8" s="22">
        <v>74373.279999999999</v>
      </c>
      <c r="O8" s="22">
        <v>111709.87</v>
      </c>
      <c r="P8" s="23">
        <v>6479172.46</v>
      </c>
      <c r="Q8" s="24">
        <v>145324.92000000001</v>
      </c>
      <c r="R8" s="21">
        <v>63</v>
      </c>
      <c r="S8" s="22">
        <v>79385.52</v>
      </c>
      <c r="T8" s="22">
        <v>137204.1</v>
      </c>
      <c r="U8" s="64">
        <v>8643858.3000000007</v>
      </c>
      <c r="V8" s="24">
        <v>187881.8</v>
      </c>
      <c r="W8" s="21">
        <v>18</v>
      </c>
      <c r="X8" s="22">
        <v>111668.12</v>
      </c>
      <c r="Y8" s="22">
        <v>153013.85</v>
      </c>
      <c r="Z8" s="23">
        <v>2754249.3000000003</v>
      </c>
      <c r="AA8" s="24">
        <v>187822.64</v>
      </c>
      <c r="AB8" s="21">
        <v>26</v>
      </c>
      <c r="AC8" s="22">
        <v>130486.8</v>
      </c>
      <c r="AD8" s="22">
        <v>168098.36</v>
      </c>
      <c r="AE8" s="23">
        <v>4370557.3599999994</v>
      </c>
      <c r="AF8" s="24">
        <v>219315.48</v>
      </c>
      <c r="AG8" s="21">
        <v>29</v>
      </c>
      <c r="AH8" s="22">
        <v>130925.68</v>
      </c>
      <c r="AI8" s="22">
        <v>190825.41</v>
      </c>
      <c r="AJ8" s="23">
        <v>5533936.8899999997</v>
      </c>
      <c r="AK8" s="24">
        <v>239936.76</v>
      </c>
      <c r="AL8" s="21">
        <v>14</v>
      </c>
      <c r="AM8" s="22">
        <v>170882</v>
      </c>
      <c r="AN8" s="22">
        <v>207806.53</v>
      </c>
      <c r="AO8" s="23">
        <v>2909291.42</v>
      </c>
      <c r="AP8" s="24">
        <v>257637</v>
      </c>
      <c r="AQ8" s="21">
        <v>5</v>
      </c>
      <c r="AR8" s="22">
        <v>149826.32</v>
      </c>
      <c r="AS8" s="22">
        <v>203814.43</v>
      </c>
      <c r="AT8" s="23">
        <v>1019072.1499999999</v>
      </c>
      <c r="AU8" s="24">
        <v>234209.52</v>
      </c>
      <c r="AV8" s="21">
        <v>2</v>
      </c>
      <c r="AW8" s="22">
        <v>187737.92</v>
      </c>
      <c r="AX8" s="22">
        <v>198395.32</v>
      </c>
      <c r="AY8" s="23">
        <v>396790.64</v>
      </c>
      <c r="AZ8" s="24">
        <v>209052.72</v>
      </c>
      <c r="BA8" s="66">
        <v>0</v>
      </c>
      <c r="BB8" s="22">
        <v>0</v>
      </c>
      <c r="BC8" s="22">
        <v>0</v>
      </c>
      <c r="BD8" s="23">
        <v>0</v>
      </c>
      <c r="BE8" s="24">
        <v>0</v>
      </c>
    </row>
    <row r="9" spans="1:185" x14ac:dyDescent="0.2">
      <c r="A9" s="17">
        <v>5</v>
      </c>
      <c r="B9" s="18" t="s">
        <v>21</v>
      </c>
      <c r="C9" s="21">
        <v>2</v>
      </c>
      <c r="D9" s="22">
        <v>23164.36</v>
      </c>
      <c r="E9" s="22">
        <v>27511.68</v>
      </c>
      <c r="F9" s="23">
        <v>55023.360000000001</v>
      </c>
      <c r="G9" s="24">
        <v>31859</v>
      </c>
      <c r="H9" s="21">
        <v>65</v>
      </c>
      <c r="I9" s="22">
        <v>48665.16</v>
      </c>
      <c r="J9" s="22">
        <v>88258.49</v>
      </c>
      <c r="K9" s="23">
        <v>5736801.8500000006</v>
      </c>
      <c r="L9" s="24">
        <v>124116.16</v>
      </c>
      <c r="M9" s="66">
        <v>131</v>
      </c>
      <c r="N9" s="22">
        <v>65978.12</v>
      </c>
      <c r="O9" s="22">
        <v>113968.98</v>
      </c>
      <c r="P9" s="23">
        <v>14929936.379999999</v>
      </c>
      <c r="Q9" s="24">
        <v>200920.8</v>
      </c>
      <c r="R9" s="21">
        <v>80</v>
      </c>
      <c r="S9" s="22">
        <v>91675.92</v>
      </c>
      <c r="T9" s="22">
        <v>134124.1</v>
      </c>
      <c r="U9" s="64">
        <v>10729928</v>
      </c>
      <c r="V9" s="24">
        <v>182710.68</v>
      </c>
      <c r="W9" s="21">
        <v>11</v>
      </c>
      <c r="X9" s="22">
        <v>130908</v>
      </c>
      <c r="Y9" s="22">
        <v>166043.49</v>
      </c>
      <c r="Z9" s="23">
        <v>1826478.39</v>
      </c>
      <c r="AA9" s="24">
        <v>218449.96</v>
      </c>
      <c r="AB9" s="21">
        <v>15</v>
      </c>
      <c r="AC9" s="22">
        <v>129717</v>
      </c>
      <c r="AD9" s="22">
        <v>173194.54</v>
      </c>
      <c r="AE9" s="23">
        <v>2597918.1</v>
      </c>
      <c r="AF9" s="24">
        <v>231839.6</v>
      </c>
      <c r="AG9" s="21">
        <v>11</v>
      </c>
      <c r="AH9" s="22">
        <v>136051.28</v>
      </c>
      <c r="AI9" s="22">
        <v>181620.62</v>
      </c>
      <c r="AJ9" s="23">
        <v>1997826.8199999998</v>
      </c>
      <c r="AK9" s="24">
        <v>225932.4</v>
      </c>
      <c r="AL9" s="21">
        <v>4</v>
      </c>
      <c r="AM9" s="22">
        <v>185063.4</v>
      </c>
      <c r="AN9" s="22">
        <v>201548.27</v>
      </c>
      <c r="AO9" s="23">
        <v>806193.08</v>
      </c>
      <c r="AP9" s="24">
        <v>210165.84</v>
      </c>
      <c r="AQ9" s="21">
        <v>2</v>
      </c>
      <c r="AR9" s="22">
        <v>198410.88</v>
      </c>
      <c r="AS9" s="22">
        <v>205852.68</v>
      </c>
      <c r="AT9" s="23">
        <v>411705.36</v>
      </c>
      <c r="AU9" s="24">
        <v>213294.48</v>
      </c>
      <c r="AV9" s="21">
        <v>0</v>
      </c>
      <c r="AW9" s="22">
        <v>0</v>
      </c>
      <c r="AX9" s="22">
        <v>0</v>
      </c>
      <c r="AY9" s="23">
        <v>0</v>
      </c>
      <c r="AZ9" s="24">
        <v>0</v>
      </c>
      <c r="BA9" s="66">
        <v>0</v>
      </c>
      <c r="BB9" s="22">
        <v>0</v>
      </c>
      <c r="BC9" s="22">
        <v>0</v>
      </c>
      <c r="BD9" s="23">
        <v>0</v>
      </c>
      <c r="BE9" s="24">
        <v>0</v>
      </c>
    </row>
    <row r="10" spans="1:185" x14ac:dyDescent="0.2">
      <c r="A10" s="17">
        <v>6</v>
      </c>
      <c r="B10" s="18" t="s">
        <v>22</v>
      </c>
      <c r="C10" s="21">
        <v>0</v>
      </c>
      <c r="D10" s="22">
        <v>0</v>
      </c>
      <c r="E10" s="22">
        <v>0</v>
      </c>
      <c r="F10" s="23">
        <v>0</v>
      </c>
      <c r="G10" s="24">
        <v>0</v>
      </c>
      <c r="H10" s="21">
        <v>6</v>
      </c>
      <c r="I10" s="22">
        <v>67873.08</v>
      </c>
      <c r="J10" s="22">
        <v>79287.03</v>
      </c>
      <c r="K10" s="23">
        <v>475722.18</v>
      </c>
      <c r="L10" s="24">
        <v>100177.12</v>
      </c>
      <c r="M10" s="66">
        <v>26</v>
      </c>
      <c r="N10" s="22">
        <v>72223.92</v>
      </c>
      <c r="O10" s="22">
        <v>98744.1</v>
      </c>
      <c r="P10" s="23">
        <v>2567346.6</v>
      </c>
      <c r="Q10" s="24">
        <v>136182.96</v>
      </c>
      <c r="R10" s="21">
        <v>47</v>
      </c>
      <c r="S10" s="22">
        <v>95763.56</v>
      </c>
      <c r="T10" s="22">
        <v>128451.13</v>
      </c>
      <c r="U10" s="64">
        <v>6037203.1100000003</v>
      </c>
      <c r="V10" s="24">
        <v>181932.72</v>
      </c>
      <c r="W10" s="21">
        <v>20</v>
      </c>
      <c r="X10" s="22">
        <v>117100.44</v>
      </c>
      <c r="Y10" s="22">
        <v>150024.85</v>
      </c>
      <c r="Z10" s="23">
        <v>3000497</v>
      </c>
      <c r="AA10" s="24">
        <v>172903.76</v>
      </c>
      <c r="AB10" s="21">
        <v>13</v>
      </c>
      <c r="AC10" s="22">
        <v>123468.96</v>
      </c>
      <c r="AD10" s="22">
        <v>159633.26999999999</v>
      </c>
      <c r="AE10" s="23">
        <v>2075232.5099999998</v>
      </c>
      <c r="AF10" s="24">
        <v>202396.92</v>
      </c>
      <c r="AG10" s="21">
        <v>11</v>
      </c>
      <c r="AH10" s="22">
        <v>147735.28</v>
      </c>
      <c r="AI10" s="22">
        <v>185763.73</v>
      </c>
      <c r="AJ10" s="23">
        <v>2043401.03</v>
      </c>
      <c r="AK10" s="24">
        <v>213906.56</v>
      </c>
      <c r="AL10" s="21">
        <v>2</v>
      </c>
      <c r="AM10" s="22">
        <v>162935.96</v>
      </c>
      <c r="AN10" s="22">
        <v>175809.3</v>
      </c>
      <c r="AO10" s="23">
        <v>351618.6</v>
      </c>
      <c r="AP10" s="24">
        <v>188682.64</v>
      </c>
      <c r="AQ10" s="21">
        <v>2</v>
      </c>
      <c r="AR10" s="22">
        <v>169202.72</v>
      </c>
      <c r="AS10" s="22">
        <v>195868.36</v>
      </c>
      <c r="AT10" s="23">
        <v>391736.72</v>
      </c>
      <c r="AU10" s="24">
        <v>222534</v>
      </c>
      <c r="AV10" s="21">
        <v>0</v>
      </c>
      <c r="AW10" s="22">
        <v>0</v>
      </c>
      <c r="AX10" s="22">
        <v>0</v>
      </c>
      <c r="AY10" s="23">
        <v>0</v>
      </c>
      <c r="AZ10" s="24">
        <v>0</v>
      </c>
      <c r="BA10" s="66">
        <v>0</v>
      </c>
      <c r="BB10" s="22">
        <v>0</v>
      </c>
      <c r="BC10" s="22">
        <v>0</v>
      </c>
      <c r="BD10" s="23">
        <v>0</v>
      </c>
      <c r="BE10" s="24">
        <v>0</v>
      </c>
    </row>
    <row r="11" spans="1:185" x14ac:dyDescent="0.2">
      <c r="A11" s="17">
        <v>7</v>
      </c>
      <c r="B11" s="18" t="s">
        <v>23</v>
      </c>
      <c r="C11" s="21">
        <v>0</v>
      </c>
      <c r="D11" s="22">
        <v>0</v>
      </c>
      <c r="E11" s="22">
        <v>0</v>
      </c>
      <c r="F11" s="23">
        <v>0</v>
      </c>
      <c r="G11" s="24">
        <v>0</v>
      </c>
      <c r="H11" s="21">
        <v>8</v>
      </c>
      <c r="I11" s="22">
        <v>55832.76</v>
      </c>
      <c r="J11" s="22">
        <v>77515.38</v>
      </c>
      <c r="K11" s="23">
        <v>620123.04</v>
      </c>
      <c r="L11" s="24">
        <v>112896</v>
      </c>
      <c r="M11" s="66">
        <v>34</v>
      </c>
      <c r="N11" s="22">
        <v>70009.039999999994</v>
      </c>
      <c r="O11" s="22">
        <v>115802.57</v>
      </c>
      <c r="P11" s="23">
        <v>3937287.3800000004</v>
      </c>
      <c r="Q11" s="24">
        <v>182984.28</v>
      </c>
      <c r="R11" s="21">
        <v>52</v>
      </c>
      <c r="S11" s="22">
        <v>96239</v>
      </c>
      <c r="T11" s="22">
        <v>131358.87</v>
      </c>
      <c r="U11" s="64">
        <v>6830661.2400000002</v>
      </c>
      <c r="V11" s="24">
        <v>190148.96</v>
      </c>
      <c r="W11" s="21">
        <v>9</v>
      </c>
      <c r="X11" s="22">
        <v>125939.24</v>
      </c>
      <c r="Y11" s="22">
        <v>163707.92000000001</v>
      </c>
      <c r="Z11" s="23">
        <v>1473371.28</v>
      </c>
      <c r="AA11" s="24">
        <v>198695.12</v>
      </c>
      <c r="AB11" s="21">
        <v>16</v>
      </c>
      <c r="AC11" s="22">
        <v>129681</v>
      </c>
      <c r="AD11" s="22">
        <v>171207.33</v>
      </c>
      <c r="AE11" s="23">
        <v>2739317.28</v>
      </c>
      <c r="AF11" s="24">
        <v>224729.08</v>
      </c>
      <c r="AG11" s="21">
        <v>12</v>
      </c>
      <c r="AH11" s="22">
        <v>130791.96</v>
      </c>
      <c r="AI11" s="22">
        <v>180827.18</v>
      </c>
      <c r="AJ11" s="23">
        <v>2169926.16</v>
      </c>
      <c r="AK11" s="24">
        <v>219531.48</v>
      </c>
      <c r="AL11" s="21">
        <v>6</v>
      </c>
      <c r="AM11" s="22">
        <v>174324.48000000001</v>
      </c>
      <c r="AN11" s="22">
        <v>203665.39</v>
      </c>
      <c r="AO11" s="23">
        <v>1221992.3400000001</v>
      </c>
      <c r="AP11" s="24">
        <v>236461.2</v>
      </c>
      <c r="AQ11" s="21">
        <v>1</v>
      </c>
      <c r="AR11" s="22">
        <v>226753.32</v>
      </c>
      <c r="AS11" s="22">
        <v>226753.32</v>
      </c>
      <c r="AT11" s="23">
        <v>226753.32</v>
      </c>
      <c r="AU11" s="24">
        <v>226753.32</v>
      </c>
      <c r="AV11" s="21">
        <v>2</v>
      </c>
      <c r="AW11" s="22">
        <v>243531.08</v>
      </c>
      <c r="AX11" s="22">
        <v>264380.5</v>
      </c>
      <c r="AY11" s="23">
        <v>528761</v>
      </c>
      <c r="AZ11" s="24">
        <v>285229.92</v>
      </c>
      <c r="BA11" s="21">
        <v>0</v>
      </c>
      <c r="BB11" s="22">
        <v>0</v>
      </c>
      <c r="BC11" s="22">
        <v>0</v>
      </c>
      <c r="BD11" s="23">
        <v>0</v>
      </c>
      <c r="BE11" s="24">
        <v>0</v>
      </c>
    </row>
    <row r="12" spans="1:185" x14ac:dyDescent="0.2">
      <c r="A12" s="17">
        <v>8</v>
      </c>
      <c r="B12" s="18" t="s">
        <v>24</v>
      </c>
      <c r="C12" s="21">
        <v>2</v>
      </c>
      <c r="D12" s="22">
        <v>18170.64</v>
      </c>
      <c r="E12" s="22">
        <v>32809.360000000001</v>
      </c>
      <c r="F12" s="23">
        <v>65618.720000000001</v>
      </c>
      <c r="G12" s="24">
        <v>47448.08</v>
      </c>
      <c r="H12" s="21">
        <v>38</v>
      </c>
      <c r="I12" s="22">
        <v>42378</v>
      </c>
      <c r="J12" s="22">
        <v>82131.56</v>
      </c>
      <c r="K12" s="23">
        <v>3120999.28</v>
      </c>
      <c r="L12" s="24">
        <v>135379.4</v>
      </c>
      <c r="M12" s="66">
        <v>86</v>
      </c>
      <c r="N12" s="22">
        <v>58696.04</v>
      </c>
      <c r="O12" s="22">
        <v>100791.89</v>
      </c>
      <c r="P12" s="23">
        <v>8668102.5399999991</v>
      </c>
      <c r="Q12" s="24">
        <v>145347.20000000001</v>
      </c>
      <c r="R12" s="21">
        <v>78</v>
      </c>
      <c r="S12" s="22">
        <v>82900.960000000006</v>
      </c>
      <c r="T12" s="22">
        <v>123207</v>
      </c>
      <c r="U12" s="64">
        <v>9610146</v>
      </c>
      <c r="V12" s="24">
        <v>172234.76</v>
      </c>
      <c r="W12" s="21">
        <v>33</v>
      </c>
      <c r="X12" s="22">
        <v>106734.04</v>
      </c>
      <c r="Y12" s="22">
        <v>143557.32</v>
      </c>
      <c r="Z12" s="23">
        <v>4737391.5600000005</v>
      </c>
      <c r="AA12" s="24">
        <v>189793.12</v>
      </c>
      <c r="AB12" s="21">
        <v>21</v>
      </c>
      <c r="AC12" s="22">
        <v>104210.64</v>
      </c>
      <c r="AD12" s="22">
        <v>150188.4</v>
      </c>
      <c r="AE12" s="23">
        <v>3153956.4</v>
      </c>
      <c r="AF12" s="24">
        <v>194365.12</v>
      </c>
      <c r="AG12" s="21">
        <v>22</v>
      </c>
      <c r="AH12" s="22">
        <v>124254.28</v>
      </c>
      <c r="AI12" s="22">
        <v>169027.78</v>
      </c>
      <c r="AJ12" s="23">
        <v>3718611.16</v>
      </c>
      <c r="AK12" s="24">
        <v>202725.12</v>
      </c>
      <c r="AL12" s="21">
        <v>6</v>
      </c>
      <c r="AM12" s="22">
        <v>160310.51999999999</v>
      </c>
      <c r="AN12" s="22">
        <v>181123.79</v>
      </c>
      <c r="AO12" s="23">
        <v>1086742.74</v>
      </c>
      <c r="AP12" s="24">
        <v>200789</v>
      </c>
      <c r="AQ12" s="21">
        <v>1</v>
      </c>
      <c r="AR12" s="22">
        <v>192534.2</v>
      </c>
      <c r="AS12" s="22">
        <v>192534.2</v>
      </c>
      <c r="AT12" s="23">
        <v>192534.2</v>
      </c>
      <c r="AU12" s="24">
        <v>192534.2</v>
      </c>
      <c r="AV12" s="21">
        <v>1</v>
      </c>
      <c r="AW12" s="22">
        <v>303396.2</v>
      </c>
      <c r="AX12" s="22">
        <v>303396.2</v>
      </c>
      <c r="AY12" s="23">
        <v>303396.2</v>
      </c>
      <c r="AZ12" s="24">
        <v>303396.2</v>
      </c>
      <c r="BA12" s="21">
        <v>0</v>
      </c>
      <c r="BB12" s="22">
        <v>0</v>
      </c>
      <c r="BC12" s="22">
        <v>0</v>
      </c>
      <c r="BD12" s="23">
        <v>0</v>
      </c>
      <c r="BE12" s="24">
        <v>0</v>
      </c>
    </row>
    <row r="13" spans="1:185" x14ac:dyDescent="0.2">
      <c r="A13" s="17">
        <v>9</v>
      </c>
      <c r="B13" s="18" t="s">
        <v>25</v>
      </c>
      <c r="C13" s="21">
        <v>2</v>
      </c>
      <c r="D13" s="22">
        <v>18088.12</v>
      </c>
      <c r="E13" s="22">
        <v>22983.14</v>
      </c>
      <c r="F13" s="23">
        <v>45966.28</v>
      </c>
      <c r="G13" s="24">
        <v>27878.16</v>
      </c>
      <c r="H13" s="21">
        <v>7</v>
      </c>
      <c r="I13" s="22">
        <v>53605.68</v>
      </c>
      <c r="J13" s="22">
        <v>77855.289999999994</v>
      </c>
      <c r="K13" s="23">
        <v>544987.02999999991</v>
      </c>
      <c r="L13" s="24">
        <v>95719.72</v>
      </c>
      <c r="M13" s="66">
        <v>37</v>
      </c>
      <c r="N13" s="22">
        <v>67431.16</v>
      </c>
      <c r="O13" s="22">
        <v>111272.87</v>
      </c>
      <c r="P13" s="23">
        <v>4117096.19</v>
      </c>
      <c r="Q13" s="24">
        <v>179445.96</v>
      </c>
      <c r="R13" s="21">
        <v>29</v>
      </c>
      <c r="S13" s="22">
        <v>76195.56</v>
      </c>
      <c r="T13" s="22">
        <v>131512.44</v>
      </c>
      <c r="U13" s="64">
        <v>3813860.7600000002</v>
      </c>
      <c r="V13" s="24">
        <v>177593.88</v>
      </c>
      <c r="W13" s="21">
        <v>14</v>
      </c>
      <c r="X13" s="22">
        <v>143935.22</v>
      </c>
      <c r="Y13" s="22">
        <v>161774.78</v>
      </c>
      <c r="Z13" s="23">
        <v>2264846.92</v>
      </c>
      <c r="AA13" s="24">
        <v>184040.95999999999</v>
      </c>
      <c r="AB13" s="21">
        <v>16</v>
      </c>
      <c r="AC13" s="22">
        <v>116638.72</v>
      </c>
      <c r="AD13" s="22">
        <v>166537.70000000001</v>
      </c>
      <c r="AE13" s="23">
        <v>2664603.2000000002</v>
      </c>
      <c r="AF13" s="24">
        <v>204465.24</v>
      </c>
      <c r="AG13" s="21">
        <v>10</v>
      </c>
      <c r="AH13" s="22">
        <v>178959.84</v>
      </c>
      <c r="AI13" s="22">
        <v>198271.49</v>
      </c>
      <c r="AJ13" s="23">
        <v>1982714.9</v>
      </c>
      <c r="AK13" s="24">
        <v>219416.76</v>
      </c>
      <c r="AL13" s="21">
        <v>5</v>
      </c>
      <c r="AM13" s="22">
        <v>178403.12</v>
      </c>
      <c r="AN13" s="22">
        <v>211774.32</v>
      </c>
      <c r="AO13" s="23">
        <v>1058871.6000000001</v>
      </c>
      <c r="AP13" s="24">
        <v>243169.04</v>
      </c>
      <c r="AQ13" s="21">
        <v>3</v>
      </c>
      <c r="AR13" s="22">
        <v>222746.64</v>
      </c>
      <c r="AS13" s="22">
        <v>235319.21</v>
      </c>
      <c r="AT13" s="23">
        <v>705957.63</v>
      </c>
      <c r="AU13" s="24">
        <v>258943.52</v>
      </c>
      <c r="AV13" s="21">
        <v>0</v>
      </c>
      <c r="AW13" s="22">
        <v>0</v>
      </c>
      <c r="AX13" s="22">
        <v>0</v>
      </c>
      <c r="AY13" s="23">
        <v>0</v>
      </c>
      <c r="AZ13" s="24">
        <v>0</v>
      </c>
      <c r="BA13" s="21">
        <v>0</v>
      </c>
      <c r="BB13" s="22">
        <v>0</v>
      </c>
      <c r="BC13" s="22">
        <v>0</v>
      </c>
      <c r="BD13" s="23">
        <v>0</v>
      </c>
      <c r="BE13" s="24">
        <v>0</v>
      </c>
    </row>
    <row r="14" spans="1:185" x14ac:dyDescent="0.2">
      <c r="A14" s="17">
        <v>10</v>
      </c>
      <c r="B14" s="18" t="s">
        <v>26</v>
      </c>
      <c r="C14" s="21">
        <v>0</v>
      </c>
      <c r="D14" s="22">
        <v>0</v>
      </c>
      <c r="E14" s="22">
        <v>0</v>
      </c>
      <c r="F14" s="23">
        <v>0</v>
      </c>
      <c r="G14" s="24">
        <v>0</v>
      </c>
      <c r="H14" s="21">
        <v>18</v>
      </c>
      <c r="I14" s="22">
        <v>51556.800000000003</v>
      </c>
      <c r="J14" s="22">
        <v>90751.76</v>
      </c>
      <c r="K14" s="23">
        <v>1633531.68</v>
      </c>
      <c r="L14" s="24">
        <v>145283.51999999999</v>
      </c>
      <c r="M14" s="66">
        <v>40</v>
      </c>
      <c r="N14" s="22">
        <v>78765.52</v>
      </c>
      <c r="O14" s="22">
        <v>105448.26</v>
      </c>
      <c r="P14" s="23">
        <v>4217930.3999999994</v>
      </c>
      <c r="Q14" s="24">
        <v>146528.48000000001</v>
      </c>
      <c r="R14" s="21">
        <v>55</v>
      </c>
      <c r="S14" s="22">
        <v>101800.4</v>
      </c>
      <c r="T14" s="22">
        <v>134963.24</v>
      </c>
      <c r="U14" s="64">
        <v>7422978.1999999993</v>
      </c>
      <c r="V14" s="24">
        <v>179936.76</v>
      </c>
      <c r="W14" s="21">
        <v>23</v>
      </c>
      <c r="X14" s="22">
        <v>110614.04</v>
      </c>
      <c r="Y14" s="22">
        <v>151718.87</v>
      </c>
      <c r="Z14" s="23">
        <v>3489534.01</v>
      </c>
      <c r="AA14" s="24">
        <v>195173.92</v>
      </c>
      <c r="AB14" s="21">
        <v>27</v>
      </c>
      <c r="AC14" s="22">
        <v>117956.16</v>
      </c>
      <c r="AD14" s="22">
        <v>166301.45000000001</v>
      </c>
      <c r="AE14" s="23">
        <v>4490139.1500000004</v>
      </c>
      <c r="AF14" s="24">
        <v>213823.16</v>
      </c>
      <c r="AG14" s="21">
        <v>11</v>
      </c>
      <c r="AH14" s="22">
        <v>139395.28</v>
      </c>
      <c r="AI14" s="22">
        <v>173891.81</v>
      </c>
      <c r="AJ14" s="23">
        <v>1912809.91</v>
      </c>
      <c r="AK14" s="24">
        <v>221758.04</v>
      </c>
      <c r="AL14" s="21">
        <v>6</v>
      </c>
      <c r="AM14" s="22">
        <v>165223.07999999999</v>
      </c>
      <c r="AN14" s="22">
        <v>200233.67</v>
      </c>
      <c r="AO14" s="23">
        <v>1201402.02</v>
      </c>
      <c r="AP14" s="24">
        <v>247129.24</v>
      </c>
      <c r="AQ14" s="21">
        <v>0</v>
      </c>
      <c r="AR14" s="22">
        <v>0</v>
      </c>
      <c r="AS14" s="22">
        <v>0</v>
      </c>
      <c r="AT14" s="23">
        <v>0</v>
      </c>
      <c r="AU14" s="24">
        <v>0</v>
      </c>
      <c r="AV14" s="21">
        <v>0</v>
      </c>
      <c r="AW14" s="22">
        <v>0</v>
      </c>
      <c r="AX14" s="22">
        <v>0</v>
      </c>
      <c r="AY14" s="23">
        <v>0</v>
      </c>
      <c r="AZ14" s="24">
        <v>0</v>
      </c>
      <c r="BA14" s="21">
        <v>0</v>
      </c>
      <c r="BB14" s="22">
        <v>0</v>
      </c>
      <c r="BC14" s="22">
        <v>0</v>
      </c>
      <c r="BD14" s="23">
        <v>0</v>
      </c>
      <c r="BE14" s="24">
        <v>0</v>
      </c>
    </row>
    <row r="15" spans="1:185" x14ac:dyDescent="0.2">
      <c r="A15" s="17">
        <v>11</v>
      </c>
      <c r="B15" s="18" t="s">
        <v>27</v>
      </c>
      <c r="C15" s="21">
        <v>3</v>
      </c>
      <c r="D15" s="22">
        <v>12914.72</v>
      </c>
      <c r="E15" s="22">
        <v>29660.65</v>
      </c>
      <c r="F15" s="23">
        <v>88981.950000000012</v>
      </c>
      <c r="G15" s="24">
        <v>42955.64</v>
      </c>
      <c r="H15" s="21">
        <v>10</v>
      </c>
      <c r="I15" s="22">
        <v>53743.48</v>
      </c>
      <c r="J15" s="22">
        <v>83634.720000000001</v>
      </c>
      <c r="K15" s="23">
        <v>836347.2</v>
      </c>
      <c r="L15" s="24">
        <v>110006.52</v>
      </c>
      <c r="M15" s="66">
        <v>38</v>
      </c>
      <c r="N15" s="22">
        <v>70366.16</v>
      </c>
      <c r="O15" s="22">
        <v>105918.55</v>
      </c>
      <c r="P15" s="23">
        <v>4024904.9</v>
      </c>
      <c r="Q15" s="24">
        <v>134596.88</v>
      </c>
      <c r="R15" s="21">
        <v>34</v>
      </c>
      <c r="S15" s="22">
        <v>89026.36</v>
      </c>
      <c r="T15" s="22">
        <v>123962.61</v>
      </c>
      <c r="U15" s="64">
        <v>4214728.74</v>
      </c>
      <c r="V15" s="24">
        <v>155237.51999999999</v>
      </c>
      <c r="W15" s="21">
        <v>7</v>
      </c>
      <c r="X15" s="22">
        <v>121096.16</v>
      </c>
      <c r="Y15" s="22">
        <v>151360.29999999999</v>
      </c>
      <c r="Z15" s="23">
        <v>1059522.0999999999</v>
      </c>
      <c r="AA15" s="24">
        <v>170877.96</v>
      </c>
      <c r="AB15" s="21">
        <v>14</v>
      </c>
      <c r="AC15" s="22">
        <v>113316.32</v>
      </c>
      <c r="AD15" s="22">
        <v>151294.51</v>
      </c>
      <c r="AE15" s="23">
        <v>2118123.14</v>
      </c>
      <c r="AF15" s="24">
        <v>176787.12</v>
      </c>
      <c r="AG15" s="21">
        <v>18</v>
      </c>
      <c r="AH15" s="22">
        <v>155163.35999999999</v>
      </c>
      <c r="AI15" s="22">
        <v>166033.9</v>
      </c>
      <c r="AJ15" s="23">
        <v>2988610.1999999997</v>
      </c>
      <c r="AK15" s="24">
        <v>181747.44</v>
      </c>
      <c r="AL15" s="21">
        <v>9</v>
      </c>
      <c r="AM15" s="22">
        <v>136445.88</v>
      </c>
      <c r="AN15" s="22">
        <v>166102.92000000001</v>
      </c>
      <c r="AO15" s="23">
        <v>1494926.28</v>
      </c>
      <c r="AP15" s="24">
        <v>195759.96</v>
      </c>
      <c r="AQ15" s="21">
        <v>0</v>
      </c>
      <c r="AR15" s="22">
        <v>0</v>
      </c>
      <c r="AS15" s="22">
        <v>0</v>
      </c>
      <c r="AT15" s="23">
        <v>0</v>
      </c>
      <c r="AU15" s="24">
        <v>0</v>
      </c>
      <c r="AV15" s="21">
        <v>0</v>
      </c>
      <c r="AW15" s="22">
        <v>0</v>
      </c>
      <c r="AX15" s="22">
        <v>0</v>
      </c>
      <c r="AY15" s="23">
        <v>0</v>
      </c>
      <c r="AZ15" s="24">
        <v>0</v>
      </c>
      <c r="BA15" s="21">
        <v>0</v>
      </c>
      <c r="BB15" s="22">
        <v>0</v>
      </c>
      <c r="BC15" s="22">
        <v>0</v>
      </c>
      <c r="BD15" s="23">
        <v>0</v>
      </c>
      <c r="BE15" s="24">
        <v>0</v>
      </c>
    </row>
    <row r="16" spans="1:185" x14ac:dyDescent="0.2">
      <c r="A16" s="17">
        <v>12</v>
      </c>
      <c r="B16" s="18" t="s">
        <v>28</v>
      </c>
      <c r="C16" s="21">
        <v>0</v>
      </c>
      <c r="D16" s="22">
        <v>0</v>
      </c>
      <c r="E16" s="22">
        <v>0</v>
      </c>
      <c r="F16" s="23">
        <v>0</v>
      </c>
      <c r="G16" s="24">
        <v>0</v>
      </c>
      <c r="H16" s="21">
        <v>3</v>
      </c>
      <c r="I16" s="22">
        <v>59717.64</v>
      </c>
      <c r="J16" s="22">
        <v>60165.73</v>
      </c>
      <c r="K16" s="23">
        <v>180497.19</v>
      </c>
      <c r="L16" s="24">
        <v>60916.52</v>
      </c>
      <c r="M16" s="66">
        <v>14</v>
      </c>
      <c r="N16" s="22">
        <v>68995.320000000007</v>
      </c>
      <c r="O16" s="22">
        <v>104742.21</v>
      </c>
      <c r="P16" s="23">
        <v>1466390.9400000002</v>
      </c>
      <c r="Q16" s="24">
        <v>151169.48000000001</v>
      </c>
      <c r="R16" s="21">
        <v>32</v>
      </c>
      <c r="S16" s="22">
        <v>99012.64</v>
      </c>
      <c r="T16" s="22">
        <v>124246.91</v>
      </c>
      <c r="U16" s="64">
        <v>3975901.12</v>
      </c>
      <c r="V16" s="24">
        <v>166578.72</v>
      </c>
      <c r="W16" s="21">
        <v>8</v>
      </c>
      <c r="X16" s="22">
        <v>114377.72</v>
      </c>
      <c r="Y16" s="22">
        <v>134922.78</v>
      </c>
      <c r="Z16" s="23">
        <v>1079382.24</v>
      </c>
      <c r="AA16" s="24">
        <v>166728.24</v>
      </c>
      <c r="AB16" s="21">
        <v>15</v>
      </c>
      <c r="AC16" s="22">
        <v>141292.84</v>
      </c>
      <c r="AD16" s="22">
        <v>159988.54999999999</v>
      </c>
      <c r="AE16" s="23">
        <v>2399828.25</v>
      </c>
      <c r="AF16" s="24">
        <v>177425.64</v>
      </c>
      <c r="AG16" s="21">
        <v>18</v>
      </c>
      <c r="AH16" s="22">
        <v>150338.51999999999</v>
      </c>
      <c r="AI16" s="22">
        <v>180966.3</v>
      </c>
      <c r="AJ16" s="23">
        <v>3257393.4</v>
      </c>
      <c r="AK16" s="24">
        <v>213035.4</v>
      </c>
      <c r="AL16" s="21">
        <v>5</v>
      </c>
      <c r="AM16" s="22">
        <v>161206.92000000001</v>
      </c>
      <c r="AN16" s="22">
        <v>187996.24</v>
      </c>
      <c r="AO16" s="23">
        <v>939981.2</v>
      </c>
      <c r="AP16" s="24">
        <v>214691.92</v>
      </c>
      <c r="AQ16" s="21">
        <v>6</v>
      </c>
      <c r="AR16" s="22">
        <v>196097.8</v>
      </c>
      <c r="AS16" s="22">
        <v>216145.95</v>
      </c>
      <c r="AT16" s="23">
        <v>1296875.7000000002</v>
      </c>
      <c r="AU16" s="24">
        <v>232438.68</v>
      </c>
      <c r="AV16" s="21">
        <v>0</v>
      </c>
      <c r="AW16" s="22">
        <v>0</v>
      </c>
      <c r="AX16" s="22">
        <v>0</v>
      </c>
      <c r="AY16" s="23">
        <v>0</v>
      </c>
      <c r="AZ16" s="24">
        <v>0</v>
      </c>
      <c r="BA16" s="21">
        <v>0</v>
      </c>
      <c r="BB16" s="22">
        <v>0</v>
      </c>
      <c r="BC16" s="22">
        <v>0</v>
      </c>
      <c r="BD16" s="23">
        <v>0</v>
      </c>
      <c r="BE16" s="24">
        <v>0</v>
      </c>
    </row>
    <row r="17" spans="1:57" x14ac:dyDescent="0.2">
      <c r="A17" s="17">
        <v>13</v>
      </c>
      <c r="B17" s="18" t="s">
        <v>29</v>
      </c>
      <c r="C17" s="21">
        <v>0</v>
      </c>
      <c r="D17" s="22">
        <v>0</v>
      </c>
      <c r="E17" s="22">
        <v>0</v>
      </c>
      <c r="F17" s="23">
        <v>0</v>
      </c>
      <c r="G17" s="24">
        <v>0</v>
      </c>
      <c r="H17" s="21">
        <v>11</v>
      </c>
      <c r="I17" s="22">
        <v>42242.48</v>
      </c>
      <c r="J17" s="22">
        <v>71817.63</v>
      </c>
      <c r="K17" s="23">
        <v>789993.93</v>
      </c>
      <c r="L17" s="24">
        <v>98236.2</v>
      </c>
      <c r="M17" s="66">
        <v>57</v>
      </c>
      <c r="N17" s="22">
        <v>39628.6</v>
      </c>
      <c r="O17" s="22">
        <v>93827.67</v>
      </c>
      <c r="P17" s="23">
        <v>5348177.1899999995</v>
      </c>
      <c r="Q17" s="24">
        <v>122771.56</v>
      </c>
      <c r="R17" s="21">
        <v>92</v>
      </c>
      <c r="S17" s="22">
        <v>59520.4</v>
      </c>
      <c r="T17" s="22">
        <v>115211.1</v>
      </c>
      <c r="U17" s="64">
        <v>10599421.200000001</v>
      </c>
      <c r="V17" s="24">
        <v>155162.4</v>
      </c>
      <c r="W17" s="21">
        <v>26</v>
      </c>
      <c r="X17" s="22">
        <v>86593.96</v>
      </c>
      <c r="Y17" s="22">
        <v>129269.1</v>
      </c>
      <c r="Z17" s="23">
        <v>3360996.6</v>
      </c>
      <c r="AA17" s="24">
        <v>157395.84</v>
      </c>
      <c r="AB17" s="21">
        <v>40</v>
      </c>
      <c r="AC17" s="22">
        <v>86823.6</v>
      </c>
      <c r="AD17" s="22">
        <v>139330.4</v>
      </c>
      <c r="AE17" s="23">
        <v>5573216</v>
      </c>
      <c r="AF17" s="24">
        <v>182809.84</v>
      </c>
      <c r="AG17" s="21">
        <v>43</v>
      </c>
      <c r="AH17" s="22">
        <v>99254.080000000002</v>
      </c>
      <c r="AI17" s="22">
        <v>158080</v>
      </c>
      <c r="AJ17" s="23">
        <v>6797440</v>
      </c>
      <c r="AK17" s="24">
        <v>200244.8</v>
      </c>
      <c r="AL17" s="21">
        <v>27</v>
      </c>
      <c r="AM17" s="22">
        <v>128786.64</v>
      </c>
      <c r="AN17" s="22">
        <v>168126.8</v>
      </c>
      <c r="AO17" s="23">
        <v>4539423.5999999996</v>
      </c>
      <c r="AP17" s="24">
        <v>204283.2</v>
      </c>
      <c r="AQ17" s="21">
        <v>14</v>
      </c>
      <c r="AR17" s="22">
        <v>155481.72</v>
      </c>
      <c r="AS17" s="22">
        <v>193556.9</v>
      </c>
      <c r="AT17" s="23">
        <v>2709796.6</v>
      </c>
      <c r="AU17" s="24">
        <v>220036.64</v>
      </c>
      <c r="AV17" s="21">
        <v>6</v>
      </c>
      <c r="AW17" s="22">
        <v>112282.12</v>
      </c>
      <c r="AX17" s="22">
        <v>195492.6</v>
      </c>
      <c r="AY17" s="23">
        <v>1172955.6000000001</v>
      </c>
      <c r="AZ17" s="24">
        <v>233258.16</v>
      </c>
      <c r="BA17" s="21">
        <v>5</v>
      </c>
      <c r="BB17" s="22">
        <v>181218.96</v>
      </c>
      <c r="BC17" s="22">
        <v>202614.9</v>
      </c>
      <c r="BD17" s="23">
        <v>1013074.5</v>
      </c>
      <c r="BE17" s="24">
        <v>231439.12</v>
      </c>
    </row>
    <row r="18" spans="1:57" x14ac:dyDescent="0.2">
      <c r="A18" s="17">
        <v>14</v>
      </c>
      <c r="B18" s="18" t="s">
        <v>30</v>
      </c>
      <c r="C18" s="21">
        <v>1</v>
      </c>
      <c r="D18" s="22">
        <v>59556.6</v>
      </c>
      <c r="E18" s="22">
        <v>59556.6</v>
      </c>
      <c r="F18" s="23">
        <v>59556.6</v>
      </c>
      <c r="G18" s="24">
        <v>59556.6</v>
      </c>
      <c r="H18" s="21">
        <v>52</v>
      </c>
      <c r="I18" s="22">
        <v>35772.04</v>
      </c>
      <c r="J18" s="22">
        <v>83651.63</v>
      </c>
      <c r="K18" s="23">
        <v>4349884.76</v>
      </c>
      <c r="L18" s="24">
        <v>123958.8</v>
      </c>
      <c r="M18" s="66">
        <v>119</v>
      </c>
      <c r="N18" s="22">
        <v>55399.360000000001</v>
      </c>
      <c r="O18" s="22">
        <v>106156.65</v>
      </c>
      <c r="P18" s="23">
        <v>12632641.35</v>
      </c>
      <c r="Q18" s="24">
        <v>149730.20000000001</v>
      </c>
      <c r="R18" s="21">
        <v>86</v>
      </c>
      <c r="S18" s="22">
        <v>112242.2</v>
      </c>
      <c r="T18" s="22">
        <v>125710.47</v>
      </c>
      <c r="U18" s="64">
        <v>10811100.42</v>
      </c>
      <c r="V18" s="24">
        <v>182250.68</v>
      </c>
      <c r="W18" s="21">
        <v>27</v>
      </c>
      <c r="X18" s="22">
        <v>123562.68</v>
      </c>
      <c r="Y18" s="22">
        <v>153302.19</v>
      </c>
      <c r="Z18" s="23">
        <v>4139159.13</v>
      </c>
      <c r="AA18" s="24">
        <v>216579.76</v>
      </c>
      <c r="AB18" s="21">
        <v>34</v>
      </c>
      <c r="AC18" s="22">
        <v>139677.64000000001</v>
      </c>
      <c r="AD18" s="22">
        <v>159610.98000000001</v>
      </c>
      <c r="AE18" s="23">
        <v>5426773.3200000003</v>
      </c>
      <c r="AF18" s="24">
        <v>228166.39999999999</v>
      </c>
      <c r="AG18" s="21">
        <v>20</v>
      </c>
      <c r="AH18" s="22">
        <v>167716.68</v>
      </c>
      <c r="AI18" s="22">
        <v>173476.67</v>
      </c>
      <c r="AJ18" s="23">
        <v>3469533.4000000004</v>
      </c>
      <c r="AK18" s="24">
        <v>220478.24</v>
      </c>
      <c r="AL18" s="21">
        <v>10</v>
      </c>
      <c r="AM18" s="22">
        <v>191608.8</v>
      </c>
      <c r="AN18" s="22">
        <v>206619.98</v>
      </c>
      <c r="AO18" s="23">
        <v>2066199.8</v>
      </c>
      <c r="AP18" s="24">
        <v>256407.32</v>
      </c>
      <c r="AQ18" s="21">
        <v>4</v>
      </c>
      <c r="AR18" s="22">
        <v>0</v>
      </c>
      <c r="AS18" s="22">
        <v>196401.47</v>
      </c>
      <c r="AT18" s="23">
        <v>785605.88</v>
      </c>
      <c r="AU18" s="24">
        <v>199631.16</v>
      </c>
      <c r="AV18" s="21">
        <v>1</v>
      </c>
      <c r="AW18" s="22">
        <v>290419.32</v>
      </c>
      <c r="AX18" s="22">
        <v>290419.32</v>
      </c>
      <c r="AY18" s="23">
        <v>290419.32</v>
      </c>
      <c r="AZ18" s="24">
        <v>290419.32</v>
      </c>
      <c r="BA18" s="21">
        <v>0</v>
      </c>
      <c r="BB18" s="22">
        <v>0</v>
      </c>
      <c r="BC18" s="22">
        <v>0</v>
      </c>
      <c r="BD18" s="23">
        <v>0</v>
      </c>
      <c r="BE18" s="24">
        <v>0</v>
      </c>
    </row>
    <row r="19" spans="1:57" x14ac:dyDescent="0.2">
      <c r="A19" s="17">
        <v>15</v>
      </c>
      <c r="B19" s="18" t="s">
        <v>31</v>
      </c>
      <c r="C19" s="21">
        <v>0</v>
      </c>
      <c r="D19" s="22">
        <v>0</v>
      </c>
      <c r="E19" s="22">
        <v>0</v>
      </c>
      <c r="F19" s="23">
        <v>0</v>
      </c>
      <c r="G19" s="24">
        <v>0</v>
      </c>
      <c r="H19" s="21">
        <v>7</v>
      </c>
      <c r="I19" s="22">
        <v>77688.88</v>
      </c>
      <c r="J19" s="22">
        <v>87906.42</v>
      </c>
      <c r="K19" s="23">
        <v>615344.93999999994</v>
      </c>
      <c r="L19" s="24">
        <v>103061.75999999999</v>
      </c>
      <c r="M19" s="66">
        <v>17</v>
      </c>
      <c r="N19" s="22">
        <v>68292.639999999999</v>
      </c>
      <c r="O19" s="22">
        <v>93318.88</v>
      </c>
      <c r="P19" s="23">
        <v>1586420.96</v>
      </c>
      <c r="Q19" s="24">
        <v>121724.28</v>
      </c>
      <c r="R19" s="21">
        <v>33</v>
      </c>
      <c r="S19" s="22">
        <v>88792.2</v>
      </c>
      <c r="T19" s="22">
        <v>132378.91</v>
      </c>
      <c r="U19" s="64">
        <v>4368504.03</v>
      </c>
      <c r="V19" s="24">
        <v>167886.24</v>
      </c>
      <c r="W19" s="21">
        <v>8</v>
      </c>
      <c r="X19" s="22">
        <v>148760.64000000001</v>
      </c>
      <c r="Y19" s="22">
        <v>161386.34</v>
      </c>
      <c r="Z19" s="23">
        <v>1291090.72</v>
      </c>
      <c r="AA19" s="24">
        <v>194600.12</v>
      </c>
      <c r="AB19" s="21">
        <v>8</v>
      </c>
      <c r="AC19" s="22">
        <v>136471.20000000001</v>
      </c>
      <c r="AD19" s="22">
        <v>161311.88</v>
      </c>
      <c r="AE19" s="23">
        <v>1290495.04</v>
      </c>
      <c r="AF19" s="24">
        <v>189940.32</v>
      </c>
      <c r="AG19" s="21">
        <v>12</v>
      </c>
      <c r="AH19" s="22">
        <v>137837.04</v>
      </c>
      <c r="AI19" s="22">
        <v>177159.69</v>
      </c>
      <c r="AJ19" s="23">
        <v>2125916.2800000003</v>
      </c>
      <c r="AK19" s="24">
        <v>211882.32</v>
      </c>
      <c r="AL19" s="21">
        <v>4</v>
      </c>
      <c r="AM19" s="22">
        <v>195992.64</v>
      </c>
      <c r="AN19" s="22">
        <v>213685.64</v>
      </c>
      <c r="AO19" s="23">
        <v>854742.56</v>
      </c>
      <c r="AP19" s="24">
        <v>239316.48000000001</v>
      </c>
      <c r="AQ19" s="21">
        <v>0</v>
      </c>
      <c r="AR19" s="22">
        <v>0</v>
      </c>
      <c r="AS19" s="22">
        <v>0</v>
      </c>
      <c r="AT19" s="23">
        <v>0</v>
      </c>
      <c r="AU19" s="24">
        <v>0</v>
      </c>
      <c r="AV19" s="21">
        <v>0</v>
      </c>
      <c r="AW19" s="22">
        <v>0</v>
      </c>
      <c r="AX19" s="22">
        <v>0</v>
      </c>
      <c r="AY19" s="23">
        <v>0</v>
      </c>
      <c r="AZ19" s="24">
        <v>0</v>
      </c>
      <c r="BA19" s="21">
        <v>0</v>
      </c>
      <c r="BB19" s="22">
        <v>0</v>
      </c>
      <c r="BC19" s="22">
        <v>0</v>
      </c>
      <c r="BD19" s="23">
        <v>0</v>
      </c>
      <c r="BE19" s="24">
        <v>0</v>
      </c>
    </row>
    <row r="20" spans="1:57" x14ac:dyDescent="0.2">
      <c r="A20" s="17">
        <v>16</v>
      </c>
      <c r="B20" s="18" t="s">
        <v>32</v>
      </c>
      <c r="C20" s="21">
        <v>1</v>
      </c>
      <c r="D20" s="22">
        <v>32698.32</v>
      </c>
      <c r="E20" s="22">
        <v>32698.32</v>
      </c>
      <c r="F20" s="23">
        <v>32698.32</v>
      </c>
      <c r="G20" s="24">
        <v>32698.32</v>
      </c>
      <c r="H20" s="21">
        <v>6</v>
      </c>
      <c r="I20" s="22">
        <v>36033.440000000002</v>
      </c>
      <c r="J20" s="22">
        <v>63433.89</v>
      </c>
      <c r="K20" s="23">
        <v>380603.33999999997</v>
      </c>
      <c r="L20" s="24">
        <v>79040.399999999994</v>
      </c>
      <c r="M20" s="66">
        <v>55</v>
      </c>
      <c r="N20" s="22">
        <v>29017.68</v>
      </c>
      <c r="O20" s="22">
        <v>98939.65</v>
      </c>
      <c r="P20" s="23">
        <v>5441680.75</v>
      </c>
      <c r="Q20" s="24">
        <v>154616.07999999999</v>
      </c>
      <c r="R20" s="21">
        <v>56</v>
      </c>
      <c r="S20" s="22">
        <v>70230.84</v>
      </c>
      <c r="T20" s="22">
        <v>118974.96</v>
      </c>
      <c r="U20" s="64">
        <v>6662597.7600000007</v>
      </c>
      <c r="V20" s="24">
        <v>188503.36</v>
      </c>
      <c r="W20" s="21">
        <v>23</v>
      </c>
      <c r="X20" s="22">
        <v>99159.72</v>
      </c>
      <c r="Y20" s="22">
        <v>142213.97</v>
      </c>
      <c r="Z20" s="23">
        <v>3270921.31</v>
      </c>
      <c r="AA20" s="24">
        <v>176250</v>
      </c>
      <c r="AB20" s="21">
        <v>26</v>
      </c>
      <c r="AC20" s="22">
        <v>114574.8</v>
      </c>
      <c r="AD20" s="22">
        <v>150065.10999999999</v>
      </c>
      <c r="AE20" s="23">
        <v>3901692.8599999994</v>
      </c>
      <c r="AF20" s="24">
        <v>184799.16</v>
      </c>
      <c r="AG20" s="21">
        <v>13</v>
      </c>
      <c r="AH20" s="22">
        <v>119224.28</v>
      </c>
      <c r="AI20" s="22">
        <v>155713.98000000001</v>
      </c>
      <c r="AJ20" s="23">
        <v>2024281.7400000002</v>
      </c>
      <c r="AK20" s="24">
        <v>225382.68</v>
      </c>
      <c r="AL20" s="21">
        <v>7</v>
      </c>
      <c r="AM20" s="22">
        <v>141933.48000000001</v>
      </c>
      <c r="AN20" s="22">
        <v>191560.68</v>
      </c>
      <c r="AO20" s="23">
        <v>1340924.76</v>
      </c>
      <c r="AP20" s="24">
        <v>255335.28</v>
      </c>
      <c r="AQ20" s="21">
        <v>3</v>
      </c>
      <c r="AR20" s="22">
        <v>158020.92000000001</v>
      </c>
      <c r="AS20" s="22">
        <v>165818.37</v>
      </c>
      <c r="AT20" s="23">
        <v>497455.11</v>
      </c>
      <c r="AU20" s="24">
        <v>179544.64</v>
      </c>
      <c r="AV20" s="21">
        <v>4</v>
      </c>
      <c r="AW20" s="22">
        <v>185063.64</v>
      </c>
      <c r="AX20" s="22">
        <v>201937.65</v>
      </c>
      <c r="AY20" s="23">
        <v>807750.6</v>
      </c>
      <c r="AZ20" s="24">
        <v>241578.96</v>
      </c>
      <c r="BA20" s="21">
        <v>0</v>
      </c>
      <c r="BB20" s="22">
        <v>0</v>
      </c>
      <c r="BC20" s="22">
        <v>0</v>
      </c>
      <c r="BD20" s="23">
        <v>0</v>
      </c>
      <c r="BE20" s="24">
        <v>0</v>
      </c>
    </row>
    <row r="21" spans="1:57" x14ac:dyDescent="0.2">
      <c r="A21" s="17">
        <v>17</v>
      </c>
      <c r="B21" s="18" t="s">
        <v>33</v>
      </c>
      <c r="C21" s="21">
        <v>10</v>
      </c>
      <c r="D21" s="22">
        <v>31618.36</v>
      </c>
      <c r="E21" s="22">
        <v>43240.959999999999</v>
      </c>
      <c r="F21" s="23">
        <v>432409.59999999998</v>
      </c>
      <c r="G21" s="24">
        <v>72320.28</v>
      </c>
      <c r="H21" s="21">
        <v>100</v>
      </c>
      <c r="I21" s="22">
        <v>42483.68</v>
      </c>
      <c r="J21" s="22">
        <v>88146.07</v>
      </c>
      <c r="K21" s="23">
        <v>8814607</v>
      </c>
      <c r="L21" s="24">
        <v>127364.28</v>
      </c>
      <c r="M21" s="66">
        <v>156</v>
      </c>
      <c r="N21" s="22">
        <v>71329.600000000006</v>
      </c>
      <c r="O21" s="22">
        <v>109986.77</v>
      </c>
      <c r="P21" s="23">
        <v>17157936.120000001</v>
      </c>
      <c r="Q21" s="24">
        <v>150035.96</v>
      </c>
      <c r="R21" s="21">
        <v>73</v>
      </c>
      <c r="S21" s="22">
        <v>93367.16</v>
      </c>
      <c r="T21" s="22">
        <v>137866.28</v>
      </c>
      <c r="U21" s="64">
        <v>10064238.439999999</v>
      </c>
      <c r="V21" s="24">
        <v>181080.48</v>
      </c>
      <c r="W21" s="21">
        <v>15</v>
      </c>
      <c r="X21" s="22">
        <v>130063.08</v>
      </c>
      <c r="Y21" s="22">
        <v>152231.29</v>
      </c>
      <c r="Z21" s="23">
        <v>2283469.35</v>
      </c>
      <c r="AA21" s="24">
        <v>179459.04</v>
      </c>
      <c r="AB21" s="21">
        <v>18</v>
      </c>
      <c r="AC21" s="22">
        <v>143771.12</v>
      </c>
      <c r="AD21" s="22">
        <v>160334.19</v>
      </c>
      <c r="AE21" s="23">
        <v>2886015.42</v>
      </c>
      <c r="AF21" s="24">
        <v>191786.16</v>
      </c>
      <c r="AG21" s="21">
        <v>9</v>
      </c>
      <c r="AH21" s="22">
        <v>135011.24</v>
      </c>
      <c r="AI21" s="22">
        <v>190967.48</v>
      </c>
      <c r="AJ21" s="23">
        <v>1718707.32</v>
      </c>
      <c r="AK21" s="24">
        <v>238377.72</v>
      </c>
      <c r="AL21" s="21">
        <v>2</v>
      </c>
      <c r="AM21" s="22">
        <v>196583.76</v>
      </c>
      <c r="AN21" s="22">
        <v>204167.4</v>
      </c>
      <c r="AO21" s="23">
        <v>408334.8</v>
      </c>
      <c r="AP21" s="24">
        <v>211751.04000000001</v>
      </c>
      <c r="AQ21" s="21">
        <v>1</v>
      </c>
      <c r="AR21" s="22">
        <v>207610.92</v>
      </c>
      <c r="AS21" s="22">
        <v>207610.92</v>
      </c>
      <c r="AT21" s="23">
        <v>207610.92</v>
      </c>
      <c r="AU21" s="24">
        <v>207610.92</v>
      </c>
      <c r="AV21" s="21">
        <v>0</v>
      </c>
      <c r="AW21" s="22">
        <v>0</v>
      </c>
      <c r="AX21" s="22">
        <v>0</v>
      </c>
      <c r="AY21" s="23">
        <v>0</v>
      </c>
      <c r="AZ21" s="24">
        <v>0</v>
      </c>
      <c r="BA21" s="21">
        <v>0</v>
      </c>
      <c r="BB21" s="22">
        <v>0</v>
      </c>
      <c r="BC21" s="22">
        <v>0</v>
      </c>
      <c r="BD21" s="23">
        <v>0</v>
      </c>
      <c r="BE21" s="24">
        <v>0</v>
      </c>
    </row>
    <row r="22" spans="1:57" x14ac:dyDescent="0.2">
      <c r="A22" s="17">
        <v>18</v>
      </c>
      <c r="B22" s="18" t="s">
        <v>34</v>
      </c>
      <c r="C22" s="21">
        <v>1</v>
      </c>
      <c r="D22" s="22">
        <v>56488.959999999999</v>
      </c>
      <c r="E22" s="22">
        <v>56488.959999999999</v>
      </c>
      <c r="F22" s="23">
        <v>56488.959999999999</v>
      </c>
      <c r="G22" s="24">
        <v>56488.959999999999</v>
      </c>
      <c r="H22" s="21">
        <v>15</v>
      </c>
      <c r="I22" s="22">
        <v>26897.599999999999</v>
      </c>
      <c r="J22" s="22">
        <v>71457.06</v>
      </c>
      <c r="K22" s="23">
        <v>1071855.8999999999</v>
      </c>
      <c r="L22" s="24">
        <v>100804.6</v>
      </c>
      <c r="M22" s="66">
        <v>62</v>
      </c>
      <c r="N22" s="22">
        <v>36523.56</v>
      </c>
      <c r="O22" s="22">
        <v>103727.23</v>
      </c>
      <c r="P22" s="23">
        <v>6431088.2599999998</v>
      </c>
      <c r="Q22" s="24">
        <v>153425.16</v>
      </c>
      <c r="R22" s="21">
        <v>86</v>
      </c>
      <c r="S22" s="22">
        <v>77953.84</v>
      </c>
      <c r="T22" s="22">
        <v>127251.49</v>
      </c>
      <c r="U22" s="64">
        <v>10943628.140000001</v>
      </c>
      <c r="V22" s="24">
        <v>165955.88</v>
      </c>
      <c r="W22" s="21">
        <v>18</v>
      </c>
      <c r="X22" s="22">
        <v>112591.88</v>
      </c>
      <c r="Y22" s="22">
        <v>139810.32999999999</v>
      </c>
      <c r="Z22" s="23">
        <v>2516585.94</v>
      </c>
      <c r="AA22" s="24">
        <v>169266.76</v>
      </c>
      <c r="AB22" s="21">
        <v>23</v>
      </c>
      <c r="AC22" s="22">
        <v>119996.12</v>
      </c>
      <c r="AD22" s="22">
        <v>156619.07999999999</v>
      </c>
      <c r="AE22" s="23">
        <v>3602238.84</v>
      </c>
      <c r="AF22" s="24">
        <v>194752</v>
      </c>
      <c r="AG22" s="21">
        <v>11</v>
      </c>
      <c r="AH22" s="22">
        <v>120978.48</v>
      </c>
      <c r="AI22" s="22">
        <v>179568.28</v>
      </c>
      <c r="AJ22" s="23">
        <v>1975251.08</v>
      </c>
      <c r="AK22" s="24">
        <v>208309.92</v>
      </c>
      <c r="AL22" s="21">
        <v>5</v>
      </c>
      <c r="AM22" s="22">
        <v>153724.12</v>
      </c>
      <c r="AN22" s="22">
        <v>203450.56</v>
      </c>
      <c r="AO22" s="23">
        <v>1017252.8</v>
      </c>
      <c r="AP22" s="24">
        <v>247287.88</v>
      </c>
      <c r="AQ22" s="21">
        <v>1</v>
      </c>
      <c r="AR22" s="22">
        <v>227970.72</v>
      </c>
      <c r="AS22" s="22">
        <v>227970.72</v>
      </c>
      <c r="AT22" s="23">
        <v>227970.72</v>
      </c>
      <c r="AU22" s="24">
        <v>227970.72</v>
      </c>
      <c r="AV22" s="21">
        <v>3</v>
      </c>
      <c r="AW22" s="22">
        <v>171801.4</v>
      </c>
      <c r="AX22" s="22">
        <v>203018.96</v>
      </c>
      <c r="AY22" s="23">
        <v>609056.88</v>
      </c>
      <c r="AZ22" s="24">
        <v>221276.32</v>
      </c>
      <c r="BA22" s="21">
        <v>0</v>
      </c>
      <c r="BB22" s="22">
        <v>0</v>
      </c>
      <c r="BC22" s="22">
        <v>0</v>
      </c>
      <c r="BD22" s="23">
        <v>0</v>
      </c>
      <c r="BE22" s="24">
        <v>0</v>
      </c>
    </row>
    <row r="23" spans="1:57" x14ac:dyDescent="0.2">
      <c r="A23" s="17">
        <v>19</v>
      </c>
      <c r="B23" s="18" t="s">
        <v>35</v>
      </c>
      <c r="C23" s="21">
        <v>0</v>
      </c>
      <c r="D23" s="22">
        <v>0</v>
      </c>
      <c r="E23" s="22">
        <v>0</v>
      </c>
      <c r="F23" s="23">
        <v>0</v>
      </c>
      <c r="G23" s="24">
        <v>0</v>
      </c>
      <c r="H23" s="21">
        <v>11</v>
      </c>
      <c r="I23" s="22">
        <v>26628.400000000001</v>
      </c>
      <c r="J23" s="22">
        <v>65358.63</v>
      </c>
      <c r="K23" s="23">
        <v>718944.92999999993</v>
      </c>
      <c r="L23" s="24">
        <v>107570.4</v>
      </c>
      <c r="M23" s="66">
        <v>13</v>
      </c>
      <c r="N23" s="22">
        <v>60645.96</v>
      </c>
      <c r="O23" s="22">
        <v>95430.76</v>
      </c>
      <c r="P23" s="23">
        <v>1240599.8799999999</v>
      </c>
      <c r="Q23" s="24">
        <v>127009.72</v>
      </c>
      <c r="R23" s="21">
        <v>26</v>
      </c>
      <c r="S23" s="22">
        <v>88458.96</v>
      </c>
      <c r="T23" s="22">
        <v>114333.36</v>
      </c>
      <c r="U23" s="64">
        <v>2972667.36</v>
      </c>
      <c r="V23" s="24">
        <v>145120.32000000001</v>
      </c>
      <c r="W23" s="21">
        <v>12</v>
      </c>
      <c r="X23" s="22">
        <v>100156.68</v>
      </c>
      <c r="Y23" s="22">
        <v>133589.46</v>
      </c>
      <c r="Z23" s="23">
        <v>1603073.52</v>
      </c>
      <c r="AA23" s="24">
        <v>162439.6</v>
      </c>
      <c r="AB23" s="21">
        <v>12</v>
      </c>
      <c r="AC23" s="22">
        <v>124072.04</v>
      </c>
      <c r="AD23" s="22">
        <v>145843.96</v>
      </c>
      <c r="AE23" s="23">
        <v>1750127.52</v>
      </c>
      <c r="AF23" s="24">
        <v>177492</v>
      </c>
      <c r="AG23" s="21">
        <v>11</v>
      </c>
      <c r="AH23" s="22">
        <v>130159.48</v>
      </c>
      <c r="AI23" s="22">
        <v>159854.72</v>
      </c>
      <c r="AJ23" s="23">
        <v>1758401.92</v>
      </c>
      <c r="AK23" s="24">
        <v>191327.4</v>
      </c>
      <c r="AL23" s="21">
        <v>4</v>
      </c>
      <c r="AM23" s="22">
        <v>180509.04</v>
      </c>
      <c r="AN23" s="22">
        <v>192242.1</v>
      </c>
      <c r="AO23" s="23">
        <v>768968.4</v>
      </c>
      <c r="AP23" s="24">
        <v>198656.64000000001</v>
      </c>
      <c r="AQ23" s="21">
        <v>3</v>
      </c>
      <c r="AR23" s="22">
        <v>183676.56</v>
      </c>
      <c r="AS23" s="22">
        <v>201442</v>
      </c>
      <c r="AT23" s="23">
        <v>604326</v>
      </c>
      <c r="AU23" s="24">
        <v>233241.12</v>
      </c>
      <c r="AV23" s="21">
        <v>0</v>
      </c>
      <c r="AW23" s="22">
        <v>0</v>
      </c>
      <c r="AX23" s="22">
        <v>0</v>
      </c>
      <c r="AY23" s="23">
        <v>0</v>
      </c>
      <c r="AZ23" s="24">
        <v>0</v>
      </c>
      <c r="BA23" s="21">
        <v>1</v>
      </c>
      <c r="BB23" s="22">
        <v>242099.64</v>
      </c>
      <c r="BC23" s="22">
        <v>242099.64</v>
      </c>
      <c r="BD23" s="23">
        <v>242099.64</v>
      </c>
      <c r="BE23" s="24">
        <v>242099.64</v>
      </c>
    </row>
    <row r="24" spans="1:57" x14ac:dyDescent="0.2">
      <c r="A24" s="17">
        <v>20</v>
      </c>
      <c r="B24" s="18" t="s">
        <v>36</v>
      </c>
      <c r="C24" s="21">
        <v>1</v>
      </c>
      <c r="D24" s="22">
        <v>97080.8</v>
      </c>
      <c r="E24" s="22">
        <v>97080.8</v>
      </c>
      <c r="F24" s="23">
        <v>97080.8</v>
      </c>
      <c r="G24" s="24">
        <v>97080.8</v>
      </c>
      <c r="H24" s="21">
        <v>30</v>
      </c>
      <c r="I24" s="22">
        <v>55470.8</v>
      </c>
      <c r="J24" s="22">
        <v>89202.65</v>
      </c>
      <c r="K24" s="23">
        <v>2676079.5</v>
      </c>
      <c r="L24" s="24">
        <v>135825</v>
      </c>
      <c r="M24" s="66">
        <v>65</v>
      </c>
      <c r="N24" s="22">
        <v>79786.559999999998</v>
      </c>
      <c r="O24" s="22">
        <v>118065.29</v>
      </c>
      <c r="P24" s="23">
        <v>7674243.8499999996</v>
      </c>
      <c r="Q24" s="24">
        <v>178639.64</v>
      </c>
      <c r="R24" s="21">
        <v>47</v>
      </c>
      <c r="S24" s="22">
        <v>94229.16</v>
      </c>
      <c r="T24" s="22">
        <v>140142.9</v>
      </c>
      <c r="U24" s="64">
        <v>6586716.2999999998</v>
      </c>
      <c r="V24" s="24">
        <v>187295.48</v>
      </c>
      <c r="W24" s="21">
        <v>10</v>
      </c>
      <c r="X24" s="22">
        <v>120327</v>
      </c>
      <c r="Y24" s="22">
        <v>149037.46</v>
      </c>
      <c r="Z24" s="23">
        <v>1490374.5999999999</v>
      </c>
      <c r="AA24" s="24">
        <v>185986.44</v>
      </c>
      <c r="AB24" s="21">
        <v>8</v>
      </c>
      <c r="AC24" s="22">
        <v>126654.96</v>
      </c>
      <c r="AD24" s="22">
        <v>160666.92000000001</v>
      </c>
      <c r="AE24" s="23">
        <v>1285335.3600000001</v>
      </c>
      <c r="AF24" s="24">
        <v>191022.64</v>
      </c>
      <c r="AG24" s="65">
        <v>7</v>
      </c>
      <c r="AH24" s="22">
        <v>148441.24</v>
      </c>
      <c r="AI24" s="22">
        <v>176935.36</v>
      </c>
      <c r="AJ24" s="23">
        <v>1238547.52</v>
      </c>
      <c r="AK24" s="24">
        <v>193175.28</v>
      </c>
      <c r="AL24" s="21">
        <v>4</v>
      </c>
      <c r="AM24" s="22">
        <v>192652.88</v>
      </c>
      <c r="AN24" s="22">
        <v>211490.09</v>
      </c>
      <c r="AO24" s="23">
        <v>845960.36</v>
      </c>
      <c r="AP24" s="24">
        <v>222969.12</v>
      </c>
      <c r="AQ24" s="21">
        <v>1</v>
      </c>
      <c r="AR24" s="22">
        <v>180015.6</v>
      </c>
      <c r="AS24" s="22">
        <v>180015.6</v>
      </c>
      <c r="AT24" s="23">
        <v>180015.6</v>
      </c>
      <c r="AU24" s="24">
        <v>180015.6</v>
      </c>
      <c r="AV24" s="21">
        <v>0</v>
      </c>
      <c r="AW24" s="22">
        <v>0</v>
      </c>
      <c r="AX24" s="22">
        <v>0</v>
      </c>
      <c r="AY24" s="23">
        <v>0</v>
      </c>
      <c r="AZ24" s="24">
        <v>0</v>
      </c>
      <c r="BA24" s="21">
        <v>0</v>
      </c>
      <c r="BB24" s="22">
        <v>0</v>
      </c>
      <c r="BC24" s="22">
        <v>0</v>
      </c>
      <c r="BD24" s="23">
        <v>0</v>
      </c>
      <c r="BE24" s="24">
        <v>0</v>
      </c>
    </row>
    <row r="25" spans="1:57" x14ac:dyDescent="0.2">
      <c r="A25" s="17">
        <v>21</v>
      </c>
      <c r="B25" s="18" t="s">
        <v>37</v>
      </c>
      <c r="C25" s="21">
        <v>0</v>
      </c>
      <c r="D25" s="22">
        <v>0</v>
      </c>
      <c r="E25" s="22">
        <v>0</v>
      </c>
      <c r="F25" s="23">
        <v>0</v>
      </c>
      <c r="G25" s="24">
        <v>0</v>
      </c>
      <c r="H25" s="21">
        <v>6</v>
      </c>
      <c r="I25" s="22">
        <v>55603.08</v>
      </c>
      <c r="J25" s="22">
        <v>77088.639999999999</v>
      </c>
      <c r="K25" s="23">
        <v>462531.83999999997</v>
      </c>
      <c r="L25" s="24">
        <v>104639.12</v>
      </c>
      <c r="M25" s="66">
        <v>36</v>
      </c>
      <c r="N25" s="22">
        <v>73727</v>
      </c>
      <c r="O25" s="22">
        <v>109482.99</v>
      </c>
      <c r="P25" s="23">
        <v>3941387.64</v>
      </c>
      <c r="Q25" s="24">
        <v>154865.88</v>
      </c>
      <c r="R25" s="21">
        <v>40</v>
      </c>
      <c r="S25" s="22">
        <v>77266.84</v>
      </c>
      <c r="T25" s="22">
        <v>131016.62</v>
      </c>
      <c r="U25" s="64">
        <v>5240664.8</v>
      </c>
      <c r="V25" s="24">
        <v>173517.84</v>
      </c>
      <c r="W25" s="21">
        <v>7</v>
      </c>
      <c r="X25" s="22">
        <v>115847.6</v>
      </c>
      <c r="Y25" s="22">
        <v>147727.85</v>
      </c>
      <c r="Z25" s="23">
        <v>1034094.9500000001</v>
      </c>
      <c r="AA25" s="24">
        <v>207508.88</v>
      </c>
      <c r="AB25" s="21">
        <v>19</v>
      </c>
      <c r="AC25" s="22">
        <v>123139.84</v>
      </c>
      <c r="AD25" s="22">
        <v>158667.4</v>
      </c>
      <c r="AE25" s="23">
        <v>3014680.6</v>
      </c>
      <c r="AF25" s="24">
        <v>205588.28</v>
      </c>
      <c r="AG25" s="21">
        <v>12</v>
      </c>
      <c r="AH25" s="22">
        <v>159681.20000000001</v>
      </c>
      <c r="AI25" s="22">
        <v>189740.91</v>
      </c>
      <c r="AJ25" s="23">
        <v>2276890.92</v>
      </c>
      <c r="AK25" s="24">
        <v>252887.2</v>
      </c>
      <c r="AL25" s="21">
        <v>4</v>
      </c>
      <c r="AM25" s="22">
        <v>146017.96</v>
      </c>
      <c r="AN25" s="22">
        <v>201504.74</v>
      </c>
      <c r="AO25" s="23">
        <v>806018.96</v>
      </c>
      <c r="AP25" s="24">
        <v>240372.76</v>
      </c>
      <c r="AQ25" s="21">
        <v>1</v>
      </c>
      <c r="AR25" s="22">
        <v>126086.2</v>
      </c>
      <c r="AS25" s="22">
        <v>126086.2</v>
      </c>
      <c r="AT25" s="23">
        <v>126086.2</v>
      </c>
      <c r="AU25" s="24">
        <v>126086.2</v>
      </c>
      <c r="AV25" s="21">
        <v>2</v>
      </c>
      <c r="AW25" s="22">
        <v>248782.72</v>
      </c>
      <c r="AX25" s="22">
        <v>257535.58</v>
      </c>
      <c r="AY25" s="23">
        <v>515071.16</v>
      </c>
      <c r="AZ25" s="24">
        <v>266288.44</v>
      </c>
      <c r="BA25" s="21">
        <v>2</v>
      </c>
      <c r="BB25" s="22">
        <v>248782.72</v>
      </c>
      <c r="BC25" s="22">
        <v>257535.58</v>
      </c>
      <c r="BD25" s="23">
        <v>515071.16</v>
      </c>
      <c r="BE25" s="24">
        <v>266288.44</v>
      </c>
    </row>
    <row r="26" spans="1:57" x14ac:dyDescent="0.2">
      <c r="A26" s="17">
        <v>22</v>
      </c>
      <c r="B26" s="18" t="s">
        <v>38</v>
      </c>
      <c r="C26" s="21">
        <v>2</v>
      </c>
      <c r="D26" s="22">
        <v>71662.880000000005</v>
      </c>
      <c r="E26" s="22">
        <v>76131.100000000006</v>
      </c>
      <c r="F26" s="23">
        <v>152262.20000000001</v>
      </c>
      <c r="G26" s="24">
        <v>80599.320000000007</v>
      </c>
      <c r="H26" s="21">
        <v>30</v>
      </c>
      <c r="I26" s="22">
        <v>55403.12</v>
      </c>
      <c r="J26" s="22">
        <v>87361.52</v>
      </c>
      <c r="K26" s="23">
        <v>2620845.6</v>
      </c>
      <c r="L26" s="24">
        <v>119363.4</v>
      </c>
      <c r="M26" s="66">
        <v>63</v>
      </c>
      <c r="N26" s="22">
        <v>65097.120000000003</v>
      </c>
      <c r="O26" s="22">
        <v>110397.14</v>
      </c>
      <c r="P26" s="23">
        <v>6955019.8200000003</v>
      </c>
      <c r="Q26" s="24">
        <v>156384.35999999999</v>
      </c>
      <c r="R26" s="21">
        <v>57</v>
      </c>
      <c r="S26" s="22">
        <v>87397.8</v>
      </c>
      <c r="T26" s="22">
        <v>128651.6</v>
      </c>
      <c r="U26" s="64">
        <v>7333141.2000000002</v>
      </c>
      <c r="V26" s="24">
        <v>221719.44</v>
      </c>
      <c r="W26" s="21">
        <v>16</v>
      </c>
      <c r="X26" s="22">
        <v>110640.84</v>
      </c>
      <c r="Y26" s="22">
        <v>140945</v>
      </c>
      <c r="Z26" s="23">
        <v>2255120</v>
      </c>
      <c r="AA26" s="24">
        <v>170004.48000000001</v>
      </c>
      <c r="AB26" s="21">
        <v>9</v>
      </c>
      <c r="AC26" s="22">
        <v>125144.76</v>
      </c>
      <c r="AD26" s="22">
        <v>159917.72</v>
      </c>
      <c r="AE26" s="23">
        <v>1439259.48</v>
      </c>
      <c r="AF26" s="24">
        <v>186138.8</v>
      </c>
      <c r="AG26" s="21">
        <v>7</v>
      </c>
      <c r="AH26" s="22">
        <v>128835.6</v>
      </c>
      <c r="AI26" s="22">
        <v>176445.19</v>
      </c>
      <c r="AJ26" s="23">
        <v>1235116.33</v>
      </c>
      <c r="AK26" s="24">
        <v>219713.64</v>
      </c>
      <c r="AL26" s="21">
        <v>3</v>
      </c>
      <c r="AM26" s="22">
        <v>158776.04</v>
      </c>
      <c r="AN26" s="22">
        <v>186235.23</v>
      </c>
      <c r="AO26" s="23">
        <v>558705.69000000006</v>
      </c>
      <c r="AP26" s="24">
        <v>210154.2</v>
      </c>
      <c r="AQ26" s="21">
        <v>3</v>
      </c>
      <c r="AR26" s="22">
        <v>143523.24</v>
      </c>
      <c r="AS26" s="22">
        <v>191778.55</v>
      </c>
      <c r="AT26" s="23">
        <v>575335.64999999991</v>
      </c>
      <c r="AU26" s="24">
        <v>221458.72</v>
      </c>
      <c r="AV26" s="21">
        <v>0</v>
      </c>
      <c r="AW26" s="22">
        <v>0</v>
      </c>
      <c r="AX26" s="22">
        <v>0</v>
      </c>
      <c r="AY26" s="23">
        <v>0</v>
      </c>
      <c r="AZ26" s="24">
        <v>0</v>
      </c>
      <c r="BA26" s="21">
        <v>0</v>
      </c>
      <c r="BB26" s="22">
        <v>0</v>
      </c>
      <c r="BC26" s="22">
        <v>0</v>
      </c>
      <c r="BD26" s="23">
        <v>0</v>
      </c>
      <c r="BE26" s="24">
        <v>0</v>
      </c>
    </row>
    <row r="27" spans="1:57" x14ac:dyDescent="0.2">
      <c r="A27" s="17">
        <v>23</v>
      </c>
      <c r="B27" s="18" t="s">
        <v>39</v>
      </c>
      <c r="C27" s="21">
        <v>0</v>
      </c>
      <c r="D27" s="22">
        <v>0</v>
      </c>
      <c r="E27" s="22">
        <v>0</v>
      </c>
      <c r="F27" s="23">
        <v>0</v>
      </c>
      <c r="G27" s="24">
        <v>0</v>
      </c>
      <c r="H27" s="21">
        <v>9</v>
      </c>
      <c r="I27" s="22">
        <v>54758.64</v>
      </c>
      <c r="J27" s="22">
        <v>76938.92</v>
      </c>
      <c r="K27" s="23">
        <v>692450.28</v>
      </c>
      <c r="L27" s="24">
        <v>95935.8</v>
      </c>
      <c r="M27" s="66">
        <v>21</v>
      </c>
      <c r="N27" s="22">
        <v>78250.92</v>
      </c>
      <c r="O27" s="22">
        <v>109001.49</v>
      </c>
      <c r="P27" s="23">
        <v>2289031.29</v>
      </c>
      <c r="Q27" s="24">
        <v>154111.24</v>
      </c>
      <c r="R27" s="21">
        <v>28</v>
      </c>
      <c r="S27" s="22">
        <v>46768.28</v>
      </c>
      <c r="T27" s="22">
        <v>130765.79</v>
      </c>
      <c r="U27" s="64">
        <v>3661442.1199999996</v>
      </c>
      <c r="V27" s="24">
        <v>174034.68</v>
      </c>
      <c r="W27" s="21">
        <v>9</v>
      </c>
      <c r="X27" s="22">
        <v>134083.6</v>
      </c>
      <c r="Y27" s="22">
        <v>160885.51999999999</v>
      </c>
      <c r="Z27" s="23">
        <v>1447969.68</v>
      </c>
      <c r="AA27" s="24">
        <v>191456.96</v>
      </c>
      <c r="AB27" s="21">
        <v>10</v>
      </c>
      <c r="AC27" s="22">
        <v>136174.16</v>
      </c>
      <c r="AD27" s="22">
        <v>162575.18</v>
      </c>
      <c r="AE27" s="23">
        <v>1625751.7999999998</v>
      </c>
      <c r="AF27" s="24">
        <v>207326.76</v>
      </c>
      <c r="AG27" s="21">
        <v>12</v>
      </c>
      <c r="AH27" s="22">
        <v>160935.67999999999</v>
      </c>
      <c r="AI27" s="22">
        <v>187102.56</v>
      </c>
      <c r="AJ27" s="23">
        <v>2245230.7199999997</v>
      </c>
      <c r="AK27" s="24">
        <v>236468.28</v>
      </c>
      <c r="AL27" s="21">
        <v>5</v>
      </c>
      <c r="AM27" s="22">
        <v>169381.2</v>
      </c>
      <c r="AN27" s="22">
        <v>200675.77</v>
      </c>
      <c r="AO27" s="23">
        <v>1003378.85</v>
      </c>
      <c r="AP27" s="24">
        <v>225147.76</v>
      </c>
      <c r="AQ27" s="21">
        <v>1</v>
      </c>
      <c r="AR27" s="22">
        <v>174862.56</v>
      </c>
      <c r="AS27" s="22">
        <v>174862.56</v>
      </c>
      <c r="AT27" s="23">
        <v>174862.56</v>
      </c>
      <c r="AU27" s="24">
        <v>174862.56</v>
      </c>
      <c r="AV27" s="21">
        <v>3</v>
      </c>
      <c r="AW27" s="22">
        <v>191134.68</v>
      </c>
      <c r="AX27" s="22">
        <v>236921.5</v>
      </c>
      <c r="AY27" s="23">
        <v>710764.5</v>
      </c>
      <c r="AZ27" s="24">
        <v>282708.32</v>
      </c>
      <c r="BA27" s="21">
        <v>0</v>
      </c>
      <c r="BB27" s="22">
        <v>0</v>
      </c>
      <c r="BC27" s="22">
        <v>0</v>
      </c>
      <c r="BD27" s="23">
        <v>0</v>
      </c>
      <c r="BE27" s="24">
        <v>0</v>
      </c>
    </row>
    <row r="28" spans="1:57" x14ac:dyDescent="0.2">
      <c r="A28" s="17">
        <v>24</v>
      </c>
      <c r="B28" s="18" t="s">
        <v>40</v>
      </c>
      <c r="C28" s="21">
        <v>2</v>
      </c>
      <c r="D28" s="22">
        <v>6210.96</v>
      </c>
      <c r="E28" s="22">
        <v>40092.36</v>
      </c>
      <c r="F28" s="23">
        <v>80184.72</v>
      </c>
      <c r="G28" s="24">
        <v>73973.759999999995</v>
      </c>
      <c r="H28" s="21">
        <v>48</v>
      </c>
      <c r="I28" s="22">
        <v>25445.8</v>
      </c>
      <c r="J28" s="22">
        <v>72611.679999999993</v>
      </c>
      <c r="K28" s="23">
        <v>3485360.6399999997</v>
      </c>
      <c r="L28" s="24">
        <v>114198.32</v>
      </c>
      <c r="M28" s="66">
        <v>127</v>
      </c>
      <c r="N28" s="22">
        <v>47407.96</v>
      </c>
      <c r="O28" s="22">
        <v>105496.08</v>
      </c>
      <c r="P28" s="23">
        <v>13398002.16</v>
      </c>
      <c r="Q28" s="24">
        <v>152625.07999999999</v>
      </c>
      <c r="R28" s="21">
        <v>125</v>
      </c>
      <c r="S28" s="22">
        <v>87814.2</v>
      </c>
      <c r="T28" s="22">
        <v>129053.6</v>
      </c>
      <c r="U28" s="64">
        <v>16131700</v>
      </c>
      <c r="V28" s="24">
        <v>172948.36</v>
      </c>
      <c r="W28" s="21">
        <v>24</v>
      </c>
      <c r="X28" s="22">
        <v>116224.56</v>
      </c>
      <c r="Y28" s="22">
        <v>144734.95000000001</v>
      </c>
      <c r="Z28" s="23">
        <v>3473638.8000000003</v>
      </c>
      <c r="AA28" s="24">
        <v>201775.32</v>
      </c>
      <c r="AB28" s="21">
        <v>22</v>
      </c>
      <c r="AC28" s="22">
        <v>121941.48</v>
      </c>
      <c r="AD28" s="22">
        <v>159579.66</v>
      </c>
      <c r="AE28" s="23">
        <v>3510752.52</v>
      </c>
      <c r="AF28" s="24">
        <v>227184.88</v>
      </c>
      <c r="AG28" s="21">
        <v>22</v>
      </c>
      <c r="AH28" s="22">
        <v>124965.88</v>
      </c>
      <c r="AI28" s="22">
        <v>167883.62</v>
      </c>
      <c r="AJ28" s="23">
        <v>3693439.6399999997</v>
      </c>
      <c r="AK28" s="24">
        <v>220633.2</v>
      </c>
      <c r="AL28" s="21">
        <v>6</v>
      </c>
      <c r="AM28" s="22">
        <v>156833.35999999999</v>
      </c>
      <c r="AN28" s="22">
        <v>181804.99</v>
      </c>
      <c r="AO28" s="23">
        <v>1090829.94</v>
      </c>
      <c r="AP28" s="24">
        <v>204786.64</v>
      </c>
      <c r="AQ28" s="21">
        <v>6</v>
      </c>
      <c r="AR28" s="22">
        <v>191631</v>
      </c>
      <c r="AS28" s="22">
        <v>202797.35</v>
      </c>
      <c r="AT28" s="23">
        <v>1216784.1000000001</v>
      </c>
      <c r="AU28" s="24">
        <v>224587.28</v>
      </c>
      <c r="AV28" s="21">
        <v>2</v>
      </c>
      <c r="AW28" s="22">
        <v>157560.79999999999</v>
      </c>
      <c r="AX28" s="22">
        <v>183326.56</v>
      </c>
      <c r="AY28" s="23">
        <v>366653.12</v>
      </c>
      <c r="AZ28" s="24">
        <v>209092.32</v>
      </c>
      <c r="BA28" s="21">
        <v>0</v>
      </c>
      <c r="BB28" s="22">
        <v>0</v>
      </c>
      <c r="BC28" s="22">
        <v>0</v>
      </c>
      <c r="BD28" s="23">
        <v>0</v>
      </c>
      <c r="BE28" s="24">
        <v>0</v>
      </c>
    </row>
    <row r="29" spans="1:57" x14ac:dyDescent="0.2">
      <c r="A29" s="17">
        <v>25</v>
      </c>
      <c r="B29" s="18" t="s">
        <v>41</v>
      </c>
      <c r="C29" s="21">
        <v>4</v>
      </c>
      <c r="D29" s="22">
        <v>32045.040000000001</v>
      </c>
      <c r="E29" s="22">
        <v>63446.81</v>
      </c>
      <c r="F29" s="23">
        <v>253787.24</v>
      </c>
      <c r="G29" s="24">
        <v>79676.800000000003</v>
      </c>
      <c r="H29" s="21">
        <v>13</v>
      </c>
      <c r="I29" s="22">
        <v>30966.720000000001</v>
      </c>
      <c r="J29" s="22">
        <v>72959.45</v>
      </c>
      <c r="K29" s="23">
        <v>948472.85</v>
      </c>
      <c r="L29" s="24">
        <v>109201.56</v>
      </c>
      <c r="M29" s="66">
        <v>35</v>
      </c>
      <c r="N29" s="22">
        <v>64405.52</v>
      </c>
      <c r="O29" s="22">
        <v>101132.08</v>
      </c>
      <c r="P29" s="23">
        <v>3539622.8000000003</v>
      </c>
      <c r="Q29" s="24">
        <v>147877.35999999999</v>
      </c>
      <c r="R29" s="21">
        <v>38</v>
      </c>
      <c r="S29" s="22">
        <v>78891.56</v>
      </c>
      <c r="T29" s="22">
        <v>115260.82</v>
      </c>
      <c r="U29" s="64">
        <v>4379911.16</v>
      </c>
      <c r="V29" s="24">
        <v>155476.32</v>
      </c>
      <c r="W29" s="21">
        <v>22</v>
      </c>
      <c r="X29" s="22">
        <v>99634.72</v>
      </c>
      <c r="Y29" s="22">
        <v>133801.82</v>
      </c>
      <c r="Z29" s="23">
        <v>2943640.04</v>
      </c>
      <c r="AA29" s="24">
        <v>180208.08</v>
      </c>
      <c r="AB29" s="21">
        <v>18</v>
      </c>
      <c r="AC29" s="22">
        <v>100644.56</v>
      </c>
      <c r="AD29" s="22">
        <v>139995.18</v>
      </c>
      <c r="AE29" s="23">
        <v>2519913.2399999998</v>
      </c>
      <c r="AF29" s="24">
        <v>209809.44</v>
      </c>
      <c r="AG29" s="21">
        <v>27</v>
      </c>
      <c r="AH29" s="22">
        <v>117583.6</v>
      </c>
      <c r="AI29" s="22">
        <v>160294.17000000001</v>
      </c>
      <c r="AJ29" s="23">
        <v>4327942.5900000008</v>
      </c>
      <c r="AK29" s="24">
        <v>220279.08</v>
      </c>
      <c r="AL29" s="21">
        <v>8</v>
      </c>
      <c r="AM29" s="22">
        <v>151242.07999999999</v>
      </c>
      <c r="AN29" s="22">
        <v>187387.06</v>
      </c>
      <c r="AO29" s="23">
        <v>1499096.48</v>
      </c>
      <c r="AP29" s="24">
        <v>256660.56</v>
      </c>
      <c r="AQ29" s="21">
        <v>2</v>
      </c>
      <c r="AR29" s="22">
        <v>166405.35999999999</v>
      </c>
      <c r="AS29" s="22">
        <v>179186.12</v>
      </c>
      <c r="AT29" s="23">
        <v>358372.24</v>
      </c>
      <c r="AU29" s="24">
        <v>191966.88</v>
      </c>
      <c r="AV29" s="21">
        <v>1</v>
      </c>
      <c r="AW29" s="22">
        <v>232884.12</v>
      </c>
      <c r="AX29" s="22">
        <v>232884.12</v>
      </c>
      <c r="AY29" s="23">
        <v>232884.12</v>
      </c>
      <c r="AZ29" s="24">
        <v>232884.12</v>
      </c>
      <c r="BA29" s="21">
        <v>0</v>
      </c>
      <c r="BB29" s="22">
        <v>0</v>
      </c>
      <c r="BC29" s="22">
        <v>0</v>
      </c>
      <c r="BD29" s="23">
        <v>0</v>
      </c>
      <c r="BE29" s="24">
        <v>0</v>
      </c>
    </row>
    <row r="30" spans="1:57" x14ac:dyDescent="0.2">
      <c r="A30" s="17">
        <v>26</v>
      </c>
      <c r="B30" s="18" t="s">
        <v>42</v>
      </c>
      <c r="C30" s="21">
        <v>0</v>
      </c>
      <c r="D30" s="22">
        <v>0</v>
      </c>
      <c r="E30" s="22">
        <v>0</v>
      </c>
      <c r="F30" s="23">
        <v>0</v>
      </c>
      <c r="G30" s="24">
        <v>0</v>
      </c>
      <c r="H30" s="21">
        <v>17</v>
      </c>
      <c r="I30" s="22">
        <v>49364.24</v>
      </c>
      <c r="J30" s="22">
        <v>83905.55</v>
      </c>
      <c r="K30" s="23">
        <v>1426394.35</v>
      </c>
      <c r="L30" s="24">
        <v>123479.2</v>
      </c>
      <c r="M30" s="66">
        <v>64</v>
      </c>
      <c r="N30" s="22">
        <v>64032.4</v>
      </c>
      <c r="O30" s="22">
        <v>108934.76</v>
      </c>
      <c r="P30" s="23">
        <v>6971824.6399999997</v>
      </c>
      <c r="Q30" s="24">
        <v>174954.32</v>
      </c>
      <c r="R30" s="21">
        <v>64</v>
      </c>
      <c r="S30" s="22">
        <v>97114.36</v>
      </c>
      <c r="T30" s="22">
        <v>141093.91</v>
      </c>
      <c r="U30" s="64">
        <v>9030010.2400000002</v>
      </c>
      <c r="V30" s="24">
        <v>230256.4</v>
      </c>
      <c r="W30" s="21">
        <v>18</v>
      </c>
      <c r="X30" s="22">
        <v>110171.68</v>
      </c>
      <c r="Y30" s="22">
        <v>158357.99</v>
      </c>
      <c r="Z30" s="23">
        <v>2850443.82</v>
      </c>
      <c r="AA30" s="24">
        <v>187257.48</v>
      </c>
      <c r="AB30" s="21">
        <v>14</v>
      </c>
      <c r="AC30" s="22">
        <v>121655.52</v>
      </c>
      <c r="AD30" s="22">
        <v>155475.25</v>
      </c>
      <c r="AE30" s="23">
        <v>2176653.5</v>
      </c>
      <c r="AF30" s="24">
        <v>196543.6</v>
      </c>
      <c r="AG30" s="21">
        <v>14</v>
      </c>
      <c r="AH30" s="22">
        <v>119637.56</v>
      </c>
      <c r="AI30" s="22">
        <v>171295.94</v>
      </c>
      <c r="AJ30" s="23">
        <v>2398143.16</v>
      </c>
      <c r="AK30" s="24">
        <v>224364</v>
      </c>
      <c r="AL30" s="21">
        <v>6</v>
      </c>
      <c r="AM30" s="22">
        <v>146277.6</v>
      </c>
      <c r="AN30" s="22">
        <v>198736.73</v>
      </c>
      <c r="AO30" s="23">
        <v>1192420.3800000001</v>
      </c>
      <c r="AP30" s="24">
        <v>258964.6</v>
      </c>
      <c r="AQ30" s="21">
        <v>2</v>
      </c>
      <c r="AR30" s="22">
        <v>242522.04</v>
      </c>
      <c r="AS30" s="22">
        <v>245881.28</v>
      </c>
      <c r="AT30" s="23">
        <v>491762.56</v>
      </c>
      <c r="AU30" s="24">
        <v>249240.52</v>
      </c>
      <c r="AV30" s="21">
        <v>1</v>
      </c>
      <c r="AW30" s="22">
        <v>248469.2</v>
      </c>
      <c r="AX30" s="22">
        <v>248469.2</v>
      </c>
      <c r="AY30" s="23">
        <v>248469.2</v>
      </c>
      <c r="AZ30" s="24">
        <v>248469.2</v>
      </c>
      <c r="BA30" s="21">
        <v>0</v>
      </c>
      <c r="BB30" s="22">
        <v>0</v>
      </c>
      <c r="BC30" s="22">
        <v>0</v>
      </c>
      <c r="BD30" s="23">
        <v>0</v>
      </c>
      <c r="BE30" s="24">
        <v>0</v>
      </c>
    </row>
    <row r="31" spans="1:57" x14ac:dyDescent="0.2">
      <c r="A31" s="17">
        <v>27</v>
      </c>
      <c r="B31" s="18" t="s">
        <v>43</v>
      </c>
      <c r="C31" s="21">
        <v>2</v>
      </c>
      <c r="D31" s="22">
        <v>48767.519999999997</v>
      </c>
      <c r="E31" s="22">
        <v>71631</v>
      </c>
      <c r="F31" s="23">
        <v>143262</v>
      </c>
      <c r="G31" s="24">
        <v>94494.48</v>
      </c>
      <c r="H31" s="21">
        <v>23</v>
      </c>
      <c r="I31" s="22">
        <v>43898.64</v>
      </c>
      <c r="J31" s="22">
        <v>90161.38</v>
      </c>
      <c r="K31" s="23">
        <v>2073711.7400000002</v>
      </c>
      <c r="L31" s="24">
        <v>138359.28</v>
      </c>
      <c r="M31" s="66">
        <v>37</v>
      </c>
      <c r="N31" s="22">
        <v>91305.2</v>
      </c>
      <c r="O31" s="22">
        <v>120574.45</v>
      </c>
      <c r="P31" s="23">
        <v>4461254.6499999994</v>
      </c>
      <c r="Q31" s="24">
        <v>169964.52</v>
      </c>
      <c r="R31" s="21">
        <v>30</v>
      </c>
      <c r="S31" s="22">
        <v>97544.04</v>
      </c>
      <c r="T31" s="22">
        <v>145038.53</v>
      </c>
      <c r="U31" s="64">
        <v>4351155.9000000004</v>
      </c>
      <c r="V31" s="24">
        <v>189815.28</v>
      </c>
      <c r="W31" s="21">
        <v>12</v>
      </c>
      <c r="X31" s="22">
        <v>125941.28</v>
      </c>
      <c r="Y31" s="22">
        <v>163257.98000000001</v>
      </c>
      <c r="Z31" s="23">
        <v>1959095.7600000002</v>
      </c>
      <c r="AA31" s="24">
        <v>224052.48000000001</v>
      </c>
      <c r="AB31" s="21">
        <v>4</v>
      </c>
      <c r="AC31" s="22">
        <v>130437.04</v>
      </c>
      <c r="AD31" s="22">
        <v>144944.54</v>
      </c>
      <c r="AE31" s="23">
        <v>579778.16</v>
      </c>
      <c r="AF31" s="24">
        <v>168298.8</v>
      </c>
      <c r="AG31" s="21">
        <v>7</v>
      </c>
      <c r="AH31" s="22">
        <v>144234.92000000001</v>
      </c>
      <c r="AI31" s="22">
        <v>179415.53</v>
      </c>
      <c r="AJ31" s="23">
        <v>1255908.71</v>
      </c>
      <c r="AK31" s="24">
        <v>209275.76</v>
      </c>
      <c r="AL31" s="21">
        <v>1</v>
      </c>
      <c r="AM31" s="22">
        <v>219204.24</v>
      </c>
      <c r="AN31" s="22">
        <v>219204.24</v>
      </c>
      <c r="AO31" s="23">
        <v>219204.24</v>
      </c>
      <c r="AP31" s="24">
        <v>219204.24</v>
      </c>
      <c r="AQ31" s="21">
        <v>2</v>
      </c>
      <c r="AR31" s="22">
        <v>209307.6</v>
      </c>
      <c r="AS31" s="22">
        <v>220214.58</v>
      </c>
      <c r="AT31" s="23">
        <v>440429.16</v>
      </c>
      <c r="AU31" s="24">
        <v>231121.56</v>
      </c>
      <c r="AV31" s="21">
        <v>0</v>
      </c>
      <c r="AW31" s="22">
        <v>0</v>
      </c>
      <c r="AX31" s="22">
        <v>0</v>
      </c>
      <c r="AY31" s="23">
        <v>0</v>
      </c>
      <c r="AZ31" s="24">
        <v>0</v>
      </c>
      <c r="BA31" s="21">
        <v>0</v>
      </c>
      <c r="BB31" s="22">
        <v>0</v>
      </c>
      <c r="BC31" s="22">
        <v>0</v>
      </c>
      <c r="BD31" s="23">
        <v>0</v>
      </c>
      <c r="BE31" s="24">
        <v>0</v>
      </c>
    </row>
    <row r="32" spans="1:57" x14ac:dyDescent="0.2">
      <c r="A32" s="17">
        <v>28</v>
      </c>
      <c r="B32" s="18" t="s">
        <v>44</v>
      </c>
      <c r="C32" s="21">
        <v>1</v>
      </c>
      <c r="D32" s="22">
        <v>69095.16</v>
      </c>
      <c r="E32" s="22">
        <v>69095.16</v>
      </c>
      <c r="F32" s="23">
        <v>69095.16</v>
      </c>
      <c r="G32" s="24">
        <v>69095.16</v>
      </c>
      <c r="H32" s="21">
        <v>30</v>
      </c>
      <c r="I32" s="22">
        <v>55017.72</v>
      </c>
      <c r="J32" s="22">
        <v>81324.94</v>
      </c>
      <c r="K32" s="23">
        <v>2439748.2000000002</v>
      </c>
      <c r="L32" s="24">
        <v>113897.60000000001</v>
      </c>
      <c r="M32" s="66">
        <v>107</v>
      </c>
      <c r="N32" s="22">
        <v>58590.559999999998</v>
      </c>
      <c r="O32" s="22">
        <v>108197.2</v>
      </c>
      <c r="P32" s="23">
        <v>11577100.4</v>
      </c>
      <c r="Q32" s="24">
        <v>163462.84</v>
      </c>
      <c r="R32" s="21">
        <v>79</v>
      </c>
      <c r="S32" s="22">
        <v>90748.68</v>
      </c>
      <c r="T32" s="22">
        <v>135951.79</v>
      </c>
      <c r="U32" s="23">
        <v>10740191.41</v>
      </c>
      <c r="V32" s="24">
        <v>197217.2</v>
      </c>
      <c r="W32" s="21">
        <v>20</v>
      </c>
      <c r="X32" s="22">
        <v>103760.12</v>
      </c>
      <c r="Y32" s="22">
        <v>152620.22</v>
      </c>
      <c r="Z32" s="23">
        <v>3052404.4</v>
      </c>
      <c r="AA32" s="24">
        <v>180636.24</v>
      </c>
      <c r="AB32" s="21">
        <v>17</v>
      </c>
      <c r="AC32" s="22">
        <v>132891.48000000001</v>
      </c>
      <c r="AD32" s="22">
        <v>159622.79999999999</v>
      </c>
      <c r="AE32" s="23">
        <v>2713587.5999999996</v>
      </c>
      <c r="AF32" s="24">
        <v>200795.88</v>
      </c>
      <c r="AG32" s="21">
        <v>14</v>
      </c>
      <c r="AH32" s="22">
        <v>164523.20000000001</v>
      </c>
      <c r="AI32" s="22">
        <v>185902.63</v>
      </c>
      <c r="AJ32" s="23">
        <v>2602636.8200000003</v>
      </c>
      <c r="AK32" s="24">
        <v>227205.6</v>
      </c>
      <c r="AL32" s="21">
        <v>3</v>
      </c>
      <c r="AM32" s="22">
        <v>205086.24</v>
      </c>
      <c r="AN32" s="22">
        <v>218120.04</v>
      </c>
      <c r="AO32" s="23">
        <v>654360.12</v>
      </c>
      <c r="AP32" s="24">
        <v>231144.36</v>
      </c>
      <c r="AQ32" s="21">
        <v>2</v>
      </c>
      <c r="AR32" s="22">
        <v>186891.96</v>
      </c>
      <c r="AS32" s="22">
        <v>217195.6</v>
      </c>
      <c r="AT32" s="23">
        <v>434391.2</v>
      </c>
      <c r="AU32" s="24">
        <v>247499.24</v>
      </c>
      <c r="AV32" s="21">
        <v>0</v>
      </c>
      <c r="AW32" s="22">
        <v>0</v>
      </c>
      <c r="AX32" s="22">
        <v>0</v>
      </c>
      <c r="AY32" s="23">
        <v>0</v>
      </c>
      <c r="AZ32" s="24">
        <v>0</v>
      </c>
      <c r="BA32" s="21">
        <v>0</v>
      </c>
      <c r="BB32" s="22">
        <v>0</v>
      </c>
      <c r="BC32" s="22">
        <v>0</v>
      </c>
      <c r="BD32" s="23">
        <v>0</v>
      </c>
      <c r="BE32" s="24">
        <v>0</v>
      </c>
    </row>
    <row r="33" spans="1:57" x14ac:dyDescent="0.2">
      <c r="A33" s="17">
        <v>29</v>
      </c>
      <c r="B33" s="18" t="s">
        <v>45</v>
      </c>
      <c r="C33" s="21">
        <v>0</v>
      </c>
      <c r="D33" s="22">
        <v>0</v>
      </c>
      <c r="E33" s="22">
        <v>0</v>
      </c>
      <c r="F33" s="23">
        <v>0</v>
      </c>
      <c r="G33" s="24">
        <v>0</v>
      </c>
      <c r="H33" s="21">
        <v>36</v>
      </c>
      <c r="I33" s="22">
        <v>44341.72</v>
      </c>
      <c r="J33" s="22">
        <v>78622.720000000001</v>
      </c>
      <c r="K33" s="23">
        <v>2830417.9199999999</v>
      </c>
      <c r="L33" s="24">
        <v>116241.84</v>
      </c>
      <c r="M33" s="66">
        <v>82</v>
      </c>
      <c r="N33" s="22">
        <v>62850.8</v>
      </c>
      <c r="O33" s="22">
        <v>105269.59</v>
      </c>
      <c r="P33" s="23">
        <v>8632106.379999999</v>
      </c>
      <c r="Q33" s="24">
        <v>150528.07999999999</v>
      </c>
      <c r="R33" s="21">
        <v>61</v>
      </c>
      <c r="S33" s="22">
        <v>94661.52</v>
      </c>
      <c r="T33" s="22">
        <v>131730.94</v>
      </c>
      <c r="U33" s="23">
        <v>8035587.3399999999</v>
      </c>
      <c r="V33" s="24">
        <v>191208.32000000001</v>
      </c>
      <c r="W33" s="21">
        <v>15</v>
      </c>
      <c r="X33" s="22">
        <v>111490.16</v>
      </c>
      <c r="Y33" s="22">
        <v>133696.63</v>
      </c>
      <c r="Z33" s="23">
        <v>2005449.4500000002</v>
      </c>
      <c r="AA33" s="24">
        <v>166362.84</v>
      </c>
      <c r="AB33" s="21">
        <v>23</v>
      </c>
      <c r="AC33" s="22">
        <v>121917.64</v>
      </c>
      <c r="AD33" s="22">
        <v>162129.09</v>
      </c>
      <c r="AE33" s="23">
        <v>3728969.07</v>
      </c>
      <c r="AF33" s="24">
        <v>218855.28</v>
      </c>
      <c r="AG33" s="21">
        <v>7</v>
      </c>
      <c r="AH33" s="22">
        <v>132155.68</v>
      </c>
      <c r="AI33" s="22">
        <v>168797.46</v>
      </c>
      <c r="AJ33" s="23">
        <v>1181582.22</v>
      </c>
      <c r="AK33" s="24">
        <v>204415.35999999999</v>
      </c>
      <c r="AL33" s="21">
        <v>3</v>
      </c>
      <c r="AM33" s="22">
        <v>209675.16</v>
      </c>
      <c r="AN33" s="22">
        <v>221960.99</v>
      </c>
      <c r="AO33" s="23">
        <v>665882.97</v>
      </c>
      <c r="AP33" s="24">
        <v>231112.52</v>
      </c>
      <c r="AQ33" s="21">
        <v>0</v>
      </c>
      <c r="AR33" s="22">
        <v>0</v>
      </c>
      <c r="AS33" s="22">
        <v>0</v>
      </c>
      <c r="AT33" s="23">
        <v>0</v>
      </c>
      <c r="AU33" s="24">
        <v>0</v>
      </c>
      <c r="AV33" s="21">
        <v>0</v>
      </c>
      <c r="AW33" s="22">
        <v>0</v>
      </c>
      <c r="AX33" s="22">
        <v>0</v>
      </c>
      <c r="AY33" s="23">
        <v>0</v>
      </c>
      <c r="AZ33" s="24">
        <v>0</v>
      </c>
      <c r="BA33" s="21">
        <v>0</v>
      </c>
      <c r="BB33" s="22">
        <v>0</v>
      </c>
      <c r="BC33" s="22">
        <v>0</v>
      </c>
      <c r="BD33" s="23">
        <v>0</v>
      </c>
      <c r="BE33" s="24">
        <v>0</v>
      </c>
    </row>
    <row r="34" spans="1:57" x14ac:dyDescent="0.2">
      <c r="A34" s="17">
        <v>30</v>
      </c>
      <c r="B34" s="18" t="s">
        <v>46</v>
      </c>
      <c r="C34" s="21">
        <v>1</v>
      </c>
      <c r="D34" s="22">
        <v>32276.76</v>
      </c>
      <c r="E34" s="22">
        <v>32276.76</v>
      </c>
      <c r="F34" s="23">
        <v>32276.76</v>
      </c>
      <c r="G34" s="24">
        <v>32276.76</v>
      </c>
      <c r="H34" s="21">
        <v>58</v>
      </c>
      <c r="I34" s="22">
        <v>27921.8</v>
      </c>
      <c r="J34" s="22">
        <v>90198.1</v>
      </c>
      <c r="K34" s="23">
        <v>5231489.8000000007</v>
      </c>
      <c r="L34" s="24">
        <v>146574.44</v>
      </c>
      <c r="M34" s="66">
        <v>73</v>
      </c>
      <c r="N34" s="22">
        <v>75870.48</v>
      </c>
      <c r="O34" s="22">
        <v>109732.96</v>
      </c>
      <c r="P34" s="23">
        <v>8010506.0800000001</v>
      </c>
      <c r="Q34" s="24">
        <v>157200.92000000001</v>
      </c>
      <c r="R34" s="21">
        <v>50</v>
      </c>
      <c r="S34" s="22">
        <v>90718.92</v>
      </c>
      <c r="T34" s="22">
        <v>135961.49</v>
      </c>
      <c r="U34" s="23">
        <v>6798074.5</v>
      </c>
      <c r="V34" s="24">
        <v>175740.12</v>
      </c>
      <c r="W34" s="21">
        <v>7</v>
      </c>
      <c r="X34" s="22">
        <v>140245.20000000001</v>
      </c>
      <c r="Y34" s="22">
        <v>159171.99</v>
      </c>
      <c r="Z34" s="23">
        <v>1114203.93</v>
      </c>
      <c r="AA34" s="24">
        <v>188623.6</v>
      </c>
      <c r="AB34" s="21">
        <v>9</v>
      </c>
      <c r="AC34" s="22">
        <v>131408.95999999999</v>
      </c>
      <c r="AD34" s="22">
        <v>162854.68</v>
      </c>
      <c r="AE34" s="23">
        <v>1465692.1199999999</v>
      </c>
      <c r="AF34" s="24">
        <v>198517.48</v>
      </c>
      <c r="AG34" s="21">
        <v>5</v>
      </c>
      <c r="AH34" s="22">
        <v>162966.39999999999</v>
      </c>
      <c r="AI34" s="22">
        <v>187911.7</v>
      </c>
      <c r="AJ34" s="23">
        <v>939558.5</v>
      </c>
      <c r="AK34" s="24">
        <v>209966.04</v>
      </c>
      <c r="AL34" s="21">
        <v>4</v>
      </c>
      <c r="AM34" s="22">
        <v>156199.4</v>
      </c>
      <c r="AN34" s="22">
        <v>183915.79</v>
      </c>
      <c r="AO34" s="23">
        <v>735663.16</v>
      </c>
      <c r="AP34" s="24">
        <v>212449.68</v>
      </c>
      <c r="AQ34" s="21">
        <v>2</v>
      </c>
      <c r="AR34" s="22">
        <v>164368.32000000001</v>
      </c>
      <c r="AS34" s="22">
        <v>184821.6</v>
      </c>
      <c r="AT34" s="23">
        <v>369643.2</v>
      </c>
      <c r="AU34" s="24">
        <v>205274.88</v>
      </c>
      <c r="AV34" s="21">
        <v>1</v>
      </c>
      <c r="AW34" s="22">
        <v>271697.03999999998</v>
      </c>
      <c r="AX34" s="22">
        <v>271697.03999999998</v>
      </c>
      <c r="AY34" s="23">
        <v>271697.03999999998</v>
      </c>
      <c r="AZ34" s="24">
        <v>271697.03999999998</v>
      </c>
      <c r="BA34" s="21">
        <v>0</v>
      </c>
      <c r="BB34" s="22">
        <v>0</v>
      </c>
      <c r="BC34" s="22">
        <v>0</v>
      </c>
      <c r="BD34" s="23">
        <v>0</v>
      </c>
      <c r="BE34" s="24">
        <v>0</v>
      </c>
    </row>
    <row r="35" spans="1:57" x14ac:dyDescent="0.2">
      <c r="A35" s="17">
        <v>31</v>
      </c>
      <c r="B35" s="18" t="s">
        <v>47</v>
      </c>
      <c r="C35" s="21">
        <v>0</v>
      </c>
      <c r="D35" s="22">
        <v>0</v>
      </c>
      <c r="E35" s="22">
        <v>0</v>
      </c>
      <c r="F35" s="23">
        <v>0</v>
      </c>
      <c r="G35" s="24">
        <v>0</v>
      </c>
      <c r="H35" s="21">
        <v>18</v>
      </c>
      <c r="I35" s="22">
        <v>12299.64</v>
      </c>
      <c r="J35" s="22">
        <v>70580.59</v>
      </c>
      <c r="K35" s="23">
        <v>1270450.6199999999</v>
      </c>
      <c r="L35" s="24">
        <v>95884.44</v>
      </c>
      <c r="M35" s="66">
        <v>88</v>
      </c>
      <c r="N35" s="22">
        <v>46853.04</v>
      </c>
      <c r="O35" s="22">
        <v>96668.62</v>
      </c>
      <c r="P35" s="23">
        <v>8506838.5599999987</v>
      </c>
      <c r="Q35" s="24">
        <v>138189</v>
      </c>
      <c r="R35" s="21">
        <v>112</v>
      </c>
      <c r="S35" s="22">
        <v>67252.44</v>
      </c>
      <c r="T35" s="22">
        <v>118245.12</v>
      </c>
      <c r="U35" s="23">
        <v>13243453.439999999</v>
      </c>
      <c r="V35" s="24">
        <v>177366</v>
      </c>
      <c r="W35" s="21">
        <v>36</v>
      </c>
      <c r="X35" s="22">
        <v>96745.96</v>
      </c>
      <c r="Y35" s="22">
        <v>135090.49</v>
      </c>
      <c r="Z35" s="23">
        <v>4863257.6399999997</v>
      </c>
      <c r="AA35" s="24">
        <v>182392.32000000001</v>
      </c>
      <c r="AB35" s="21">
        <v>36</v>
      </c>
      <c r="AC35" s="22">
        <v>91893.24</v>
      </c>
      <c r="AD35" s="22">
        <v>147002.23999999999</v>
      </c>
      <c r="AE35" s="23">
        <v>5292080.6399999997</v>
      </c>
      <c r="AF35" s="24">
        <v>202720.96</v>
      </c>
      <c r="AG35" s="21">
        <v>25</v>
      </c>
      <c r="AH35" s="22">
        <v>126324.24</v>
      </c>
      <c r="AI35" s="22">
        <v>166089.94</v>
      </c>
      <c r="AJ35" s="23">
        <v>4152248.5</v>
      </c>
      <c r="AK35" s="24">
        <v>214018.08</v>
      </c>
      <c r="AL35" s="21">
        <v>5</v>
      </c>
      <c r="AM35" s="22">
        <v>137508.72</v>
      </c>
      <c r="AN35" s="22">
        <v>174786.81</v>
      </c>
      <c r="AO35" s="23">
        <v>873934.05</v>
      </c>
      <c r="AP35" s="24">
        <v>246587.16</v>
      </c>
      <c r="AQ35" s="21">
        <v>5</v>
      </c>
      <c r="AR35" s="22">
        <v>168770.16</v>
      </c>
      <c r="AS35" s="22">
        <v>181148.47</v>
      </c>
      <c r="AT35" s="23">
        <v>905742.35</v>
      </c>
      <c r="AU35" s="24">
        <v>209616.96</v>
      </c>
      <c r="AV35" s="21">
        <v>1</v>
      </c>
      <c r="AW35" s="22">
        <v>187059.68</v>
      </c>
      <c r="AX35" s="22">
        <v>187059.68</v>
      </c>
      <c r="AY35" s="23">
        <v>187059.68</v>
      </c>
      <c r="AZ35" s="24">
        <v>187059.68</v>
      </c>
      <c r="BA35" s="21">
        <v>0</v>
      </c>
      <c r="BB35" s="22">
        <v>0</v>
      </c>
      <c r="BC35" s="22">
        <v>0</v>
      </c>
      <c r="BD35" s="23">
        <v>0</v>
      </c>
      <c r="BE35" s="24">
        <v>0</v>
      </c>
    </row>
    <row r="36" spans="1:57" x14ac:dyDescent="0.2">
      <c r="A36" s="17">
        <v>32</v>
      </c>
      <c r="B36" s="18" t="s">
        <v>48</v>
      </c>
      <c r="C36" s="21">
        <v>1</v>
      </c>
      <c r="D36" s="22">
        <v>81433.36</v>
      </c>
      <c r="E36" s="22">
        <v>81433.36</v>
      </c>
      <c r="F36" s="23">
        <v>81433.36</v>
      </c>
      <c r="G36" s="24">
        <v>81433.36</v>
      </c>
      <c r="H36" s="21">
        <v>18</v>
      </c>
      <c r="I36" s="22">
        <v>54810.8</v>
      </c>
      <c r="J36" s="22">
        <v>93016.44</v>
      </c>
      <c r="K36" s="23">
        <v>1674295.92</v>
      </c>
      <c r="L36" s="24">
        <v>119027.88</v>
      </c>
      <c r="M36" s="66">
        <v>53</v>
      </c>
      <c r="N36" s="22">
        <v>60684.32</v>
      </c>
      <c r="O36" s="22">
        <v>109572.09</v>
      </c>
      <c r="P36" s="23">
        <v>5807320.7699999996</v>
      </c>
      <c r="Q36" s="24">
        <v>146630.39999999999</v>
      </c>
      <c r="R36" s="21">
        <v>57</v>
      </c>
      <c r="S36" s="22">
        <v>48297.120000000003</v>
      </c>
      <c r="T36" s="22">
        <v>130102.61</v>
      </c>
      <c r="U36" s="23">
        <v>7415848.7700000005</v>
      </c>
      <c r="V36" s="24">
        <v>178873.60000000001</v>
      </c>
      <c r="W36" s="21">
        <v>11</v>
      </c>
      <c r="X36" s="22">
        <v>123280.56</v>
      </c>
      <c r="Y36" s="22">
        <v>141239.20000000001</v>
      </c>
      <c r="Z36" s="23">
        <v>1553631.2000000002</v>
      </c>
      <c r="AA36" s="24">
        <v>163456.20000000001</v>
      </c>
      <c r="AB36" s="21">
        <v>7</v>
      </c>
      <c r="AC36" s="22">
        <v>149316.96</v>
      </c>
      <c r="AD36" s="22">
        <v>163180.1</v>
      </c>
      <c r="AE36" s="23">
        <v>1142260.7</v>
      </c>
      <c r="AF36" s="24">
        <v>191023.8</v>
      </c>
      <c r="AG36" s="21">
        <v>11</v>
      </c>
      <c r="AH36" s="22">
        <v>122372.96</v>
      </c>
      <c r="AI36" s="22">
        <v>178647.4</v>
      </c>
      <c r="AJ36" s="23">
        <v>1965121.4</v>
      </c>
      <c r="AK36" s="24">
        <v>223273.44</v>
      </c>
      <c r="AL36" s="21">
        <v>3</v>
      </c>
      <c r="AM36" s="22">
        <v>180728.64</v>
      </c>
      <c r="AN36" s="22">
        <v>198857.52</v>
      </c>
      <c r="AO36" s="23">
        <v>596572.55999999994</v>
      </c>
      <c r="AP36" s="24">
        <v>217393.72</v>
      </c>
      <c r="AQ36" s="21">
        <v>0</v>
      </c>
      <c r="AR36" s="22">
        <v>0</v>
      </c>
      <c r="AS36" s="22">
        <v>0</v>
      </c>
      <c r="AT36" s="23">
        <v>0</v>
      </c>
      <c r="AU36" s="24">
        <v>0</v>
      </c>
      <c r="AV36" s="21">
        <v>0</v>
      </c>
      <c r="AW36" s="22">
        <v>0</v>
      </c>
      <c r="AX36" s="22">
        <v>0</v>
      </c>
      <c r="AY36" s="23">
        <v>0</v>
      </c>
      <c r="AZ36" s="24">
        <v>0</v>
      </c>
      <c r="BA36" s="21">
        <v>0</v>
      </c>
      <c r="BB36" s="22">
        <v>0</v>
      </c>
      <c r="BC36" s="22">
        <v>0</v>
      </c>
      <c r="BD36" s="23">
        <v>0</v>
      </c>
      <c r="BE36" s="24">
        <v>0</v>
      </c>
    </row>
    <row r="37" spans="1:57" x14ac:dyDescent="0.2">
      <c r="A37" s="17">
        <v>33</v>
      </c>
      <c r="B37" s="18" t="s">
        <v>49</v>
      </c>
      <c r="C37" s="21">
        <v>0</v>
      </c>
      <c r="D37" s="22">
        <v>0</v>
      </c>
      <c r="E37" s="22">
        <v>0</v>
      </c>
      <c r="F37" s="23">
        <v>0</v>
      </c>
      <c r="G37" s="24">
        <v>0</v>
      </c>
      <c r="H37" s="21">
        <v>6</v>
      </c>
      <c r="I37" s="22">
        <v>44472.72</v>
      </c>
      <c r="J37" s="22">
        <v>90056.31</v>
      </c>
      <c r="K37" s="23">
        <v>540337.86</v>
      </c>
      <c r="L37" s="24">
        <v>114828.6</v>
      </c>
      <c r="M37" s="66">
        <v>28</v>
      </c>
      <c r="N37" s="22">
        <v>74376.92</v>
      </c>
      <c r="O37" s="22">
        <v>102937.94</v>
      </c>
      <c r="P37" s="23">
        <v>2882262.3200000003</v>
      </c>
      <c r="Q37" s="24">
        <v>144345.96</v>
      </c>
      <c r="R37" s="21">
        <v>38</v>
      </c>
      <c r="S37" s="22">
        <v>89695</v>
      </c>
      <c r="T37" s="22">
        <v>127305.46</v>
      </c>
      <c r="U37" s="23">
        <v>4837607.4800000004</v>
      </c>
      <c r="V37" s="24">
        <v>170034.72</v>
      </c>
      <c r="W37" s="21">
        <v>5</v>
      </c>
      <c r="X37" s="22">
        <v>102250.08</v>
      </c>
      <c r="Y37" s="22">
        <v>138283.68</v>
      </c>
      <c r="Z37" s="23">
        <v>691418.39999999991</v>
      </c>
      <c r="AA37" s="24">
        <v>175740.76</v>
      </c>
      <c r="AB37" s="21">
        <v>9</v>
      </c>
      <c r="AC37" s="22">
        <v>131451.6</v>
      </c>
      <c r="AD37" s="22">
        <v>162578.12</v>
      </c>
      <c r="AE37" s="23">
        <v>1463203.08</v>
      </c>
      <c r="AF37" s="24">
        <v>197454.52</v>
      </c>
      <c r="AG37" s="21">
        <v>6</v>
      </c>
      <c r="AH37" s="22">
        <v>157082.20000000001</v>
      </c>
      <c r="AI37" s="22">
        <v>178355.91</v>
      </c>
      <c r="AJ37" s="23">
        <v>1070135.46</v>
      </c>
      <c r="AK37" s="24">
        <v>211070.88</v>
      </c>
      <c r="AL37" s="21">
        <v>5</v>
      </c>
      <c r="AM37" s="22">
        <v>156821.35999999999</v>
      </c>
      <c r="AN37" s="22">
        <v>205412.86</v>
      </c>
      <c r="AO37" s="23">
        <v>1027064.2999999999</v>
      </c>
      <c r="AP37" s="24">
        <v>232682.4</v>
      </c>
      <c r="AQ37" s="21">
        <v>1</v>
      </c>
      <c r="AR37" s="22">
        <v>225474.72</v>
      </c>
      <c r="AS37" s="22">
        <v>225474.72</v>
      </c>
      <c r="AT37" s="23">
        <v>225474.72</v>
      </c>
      <c r="AU37" s="24">
        <v>225474.72</v>
      </c>
      <c r="AV37" s="21">
        <v>0</v>
      </c>
      <c r="AW37" s="22">
        <v>0</v>
      </c>
      <c r="AX37" s="22">
        <v>0</v>
      </c>
      <c r="AY37" s="23">
        <v>0</v>
      </c>
      <c r="AZ37" s="24">
        <v>0</v>
      </c>
      <c r="BA37" s="21">
        <v>0</v>
      </c>
      <c r="BB37" s="22">
        <v>0</v>
      </c>
      <c r="BC37" s="22">
        <v>0</v>
      </c>
      <c r="BD37" s="23">
        <v>0</v>
      </c>
      <c r="BE37" s="24">
        <v>0</v>
      </c>
    </row>
    <row r="38" spans="1:57" x14ac:dyDescent="0.2">
      <c r="A38" s="17">
        <v>34</v>
      </c>
      <c r="B38" s="18" t="s">
        <v>50</v>
      </c>
      <c r="C38" s="21">
        <v>2</v>
      </c>
      <c r="D38" s="22">
        <v>49207.12</v>
      </c>
      <c r="E38" s="22">
        <v>80866.86</v>
      </c>
      <c r="F38" s="23">
        <v>161733.72</v>
      </c>
      <c r="G38" s="24">
        <v>112526.6</v>
      </c>
      <c r="H38" s="21">
        <v>26</v>
      </c>
      <c r="I38" s="22">
        <v>46285.2</v>
      </c>
      <c r="J38" s="22">
        <v>80253.100000000006</v>
      </c>
      <c r="K38" s="23">
        <v>2086580.6</v>
      </c>
      <c r="L38" s="24">
        <v>128581.64</v>
      </c>
      <c r="M38" s="66">
        <v>79</v>
      </c>
      <c r="N38" s="22">
        <v>65829.399999999994</v>
      </c>
      <c r="O38" s="22">
        <v>100765.49</v>
      </c>
      <c r="P38" s="23">
        <v>7960473.71</v>
      </c>
      <c r="Q38" s="24">
        <v>141499.79999999999</v>
      </c>
      <c r="R38" s="21">
        <v>55</v>
      </c>
      <c r="S38" s="22">
        <v>85009</v>
      </c>
      <c r="T38" s="22">
        <v>121139.44</v>
      </c>
      <c r="U38" s="23">
        <v>6662669.2000000002</v>
      </c>
      <c r="V38" s="24">
        <v>175012.08</v>
      </c>
      <c r="W38" s="21">
        <v>24</v>
      </c>
      <c r="X38" s="22">
        <v>109016.16</v>
      </c>
      <c r="Y38" s="22">
        <v>140984.60999999999</v>
      </c>
      <c r="Z38" s="23">
        <v>3383630.6399999997</v>
      </c>
      <c r="AA38" s="24">
        <v>197261.36</v>
      </c>
      <c r="AB38" s="21">
        <v>20</v>
      </c>
      <c r="AC38" s="22">
        <v>126203.16</v>
      </c>
      <c r="AD38" s="22">
        <v>155986.01</v>
      </c>
      <c r="AE38" s="23">
        <v>3119720.2</v>
      </c>
      <c r="AF38" s="24">
        <v>198599.2</v>
      </c>
      <c r="AG38" s="21">
        <v>6</v>
      </c>
      <c r="AH38" s="22">
        <v>116558.2</v>
      </c>
      <c r="AI38" s="22">
        <v>154821.23000000001</v>
      </c>
      <c r="AJ38" s="23">
        <v>928927.38000000012</v>
      </c>
      <c r="AK38" s="24">
        <v>196518.6</v>
      </c>
      <c r="AL38" s="21">
        <v>4</v>
      </c>
      <c r="AM38" s="22">
        <v>154471.12</v>
      </c>
      <c r="AN38" s="22">
        <v>182167.44</v>
      </c>
      <c r="AO38" s="23">
        <v>728669.76</v>
      </c>
      <c r="AP38" s="24">
        <v>204430.44</v>
      </c>
      <c r="AQ38" s="21">
        <v>2</v>
      </c>
      <c r="AR38" s="22">
        <v>164848.72</v>
      </c>
      <c r="AS38" s="22">
        <v>181475.76</v>
      </c>
      <c r="AT38" s="23">
        <v>362951.52</v>
      </c>
      <c r="AU38" s="24">
        <v>198102.8</v>
      </c>
      <c r="AV38" s="21">
        <v>0</v>
      </c>
      <c r="AW38" s="22">
        <v>0</v>
      </c>
      <c r="AX38" s="22">
        <v>0</v>
      </c>
      <c r="AY38" s="23">
        <v>0</v>
      </c>
      <c r="AZ38" s="24">
        <v>0</v>
      </c>
      <c r="BA38" s="21">
        <v>0</v>
      </c>
      <c r="BB38" s="22">
        <v>0</v>
      </c>
      <c r="BC38" s="22">
        <v>0</v>
      </c>
      <c r="BD38" s="23">
        <v>0</v>
      </c>
      <c r="BE38" s="24">
        <v>0</v>
      </c>
    </row>
    <row r="39" spans="1:57" x14ac:dyDescent="0.2">
      <c r="A39" s="17">
        <v>35</v>
      </c>
      <c r="B39" s="18" t="s">
        <v>51</v>
      </c>
      <c r="C39" s="21">
        <v>0</v>
      </c>
      <c r="D39" s="22">
        <v>0</v>
      </c>
      <c r="E39" s="22">
        <v>0</v>
      </c>
      <c r="F39" s="23">
        <v>0</v>
      </c>
      <c r="G39" s="24">
        <v>0</v>
      </c>
      <c r="H39" s="21">
        <v>18</v>
      </c>
      <c r="I39" s="22">
        <v>32674.68</v>
      </c>
      <c r="J39" s="22">
        <v>75895.839999999997</v>
      </c>
      <c r="K39" s="23">
        <v>1366125.1199999999</v>
      </c>
      <c r="L39" s="24">
        <v>106322.64</v>
      </c>
      <c r="M39" s="66">
        <v>64</v>
      </c>
      <c r="N39" s="22">
        <v>47783.44</v>
      </c>
      <c r="O39" s="22">
        <v>96617.13</v>
      </c>
      <c r="P39" s="23">
        <v>6183496.3200000003</v>
      </c>
      <c r="Q39" s="24">
        <v>146887.92000000001</v>
      </c>
      <c r="R39" s="21">
        <v>66</v>
      </c>
      <c r="S39" s="22">
        <v>75136.12</v>
      </c>
      <c r="T39" s="22">
        <v>119630.14</v>
      </c>
      <c r="U39" s="23">
        <v>7895589.2400000002</v>
      </c>
      <c r="V39" s="24">
        <v>162280.44</v>
      </c>
      <c r="W39" s="21">
        <v>22</v>
      </c>
      <c r="X39" s="22">
        <v>102654.08</v>
      </c>
      <c r="Y39" s="22">
        <v>138614.07</v>
      </c>
      <c r="Z39" s="23">
        <v>3049509.54</v>
      </c>
      <c r="AA39" s="24">
        <v>182596.04</v>
      </c>
      <c r="AB39" s="21">
        <v>33</v>
      </c>
      <c r="AC39" s="22">
        <v>115369.24</v>
      </c>
      <c r="AD39" s="22">
        <v>155020.72</v>
      </c>
      <c r="AE39" s="23">
        <v>5115683.76</v>
      </c>
      <c r="AF39" s="24">
        <v>216369.48</v>
      </c>
      <c r="AG39" s="21">
        <v>23</v>
      </c>
      <c r="AH39" s="22">
        <v>110968.08</v>
      </c>
      <c r="AI39" s="22">
        <v>163832.4</v>
      </c>
      <c r="AJ39" s="23">
        <v>3768145.1999999997</v>
      </c>
      <c r="AK39" s="24">
        <v>243692.84</v>
      </c>
      <c r="AL39" s="21">
        <v>11</v>
      </c>
      <c r="AM39" s="22">
        <v>102635.28</v>
      </c>
      <c r="AN39" s="22">
        <v>165148.51999999999</v>
      </c>
      <c r="AO39" s="23">
        <v>1816633.72</v>
      </c>
      <c r="AP39" s="24">
        <v>203818.6</v>
      </c>
      <c r="AQ39" s="21">
        <v>7</v>
      </c>
      <c r="AR39" s="22">
        <v>147222.24</v>
      </c>
      <c r="AS39" s="22">
        <v>191689.49</v>
      </c>
      <c r="AT39" s="23">
        <v>1341826.43</v>
      </c>
      <c r="AU39" s="24">
        <v>221686.68</v>
      </c>
      <c r="AV39" s="21">
        <v>1</v>
      </c>
      <c r="AW39" s="22">
        <v>212708.4</v>
      </c>
      <c r="AX39" s="22">
        <v>212708.4</v>
      </c>
      <c r="AY39" s="23">
        <v>212708.4</v>
      </c>
      <c r="AZ39" s="24">
        <v>212708.4</v>
      </c>
      <c r="BA39" s="21">
        <v>0</v>
      </c>
      <c r="BB39" s="22">
        <v>0</v>
      </c>
      <c r="BC39" s="22">
        <v>0</v>
      </c>
      <c r="BD39" s="23">
        <v>0</v>
      </c>
      <c r="BE39" s="24">
        <v>0</v>
      </c>
    </row>
    <row r="40" spans="1:57" ht="12" customHeight="1" x14ac:dyDescent="0.2">
      <c r="A40" s="17">
        <v>36</v>
      </c>
      <c r="B40" s="18" t="s">
        <v>52</v>
      </c>
      <c r="C40" s="21">
        <v>4</v>
      </c>
      <c r="D40" s="22">
        <v>38793.120000000003</v>
      </c>
      <c r="E40" s="22">
        <v>51031.01</v>
      </c>
      <c r="F40" s="23">
        <v>204124.04</v>
      </c>
      <c r="G40" s="24">
        <v>0</v>
      </c>
      <c r="H40" s="21">
        <v>15</v>
      </c>
      <c r="I40" s="22">
        <v>64357.2</v>
      </c>
      <c r="J40" s="22">
        <v>83648.490000000005</v>
      </c>
      <c r="K40" s="23">
        <v>1254727.3500000001</v>
      </c>
      <c r="L40" s="24">
        <v>0</v>
      </c>
      <c r="M40" s="66">
        <v>44</v>
      </c>
      <c r="N40" s="22">
        <v>73669.039999999994</v>
      </c>
      <c r="O40" s="22">
        <v>110790.66</v>
      </c>
      <c r="P40" s="23">
        <v>4874789.04</v>
      </c>
      <c r="Q40" s="24">
        <v>148786.68</v>
      </c>
      <c r="R40" s="21">
        <v>40</v>
      </c>
      <c r="S40" s="22">
        <v>86294.24</v>
      </c>
      <c r="T40" s="22">
        <v>128041.09</v>
      </c>
      <c r="U40" s="23">
        <v>5121643.5999999996</v>
      </c>
      <c r="V40" s="24">
        <v>171406.84</v>
      </c>
      <c r="W40" s="21">
        <v>11</v>
      </c>
      <c r="X40" s="22">
        <v>115059.08</v>
      </c>
      <c r="Y40" s="22">
        <v>148353.88</v>
      </c>
      <c r="Z40" s="23">
        <v>1631892.6800000002</v>
      </c>
      <c r="AA40" s="24">
        <v>176110.07999999999</v>
      </c>
      <c r="AB40" s="21">
        <v>12</v>
      </c>
      <c r="AC40" s="22">
        <v>121522.12</v>
      </c>
      <c r="AD40" s="22">
        <v>155446.19</v>
      </c>
      <c r="AE40" s="23">
        <v>1865354.28</v>
      </c>
      <c r="AF40" s="24">
        <v>177731.20000000001</v>
      </c>
      <c r="AG40" s="21">
        <v>13</v>
      </c>
      <c r="AH40" s="22">
        <v>120775.84</v>
      </c>
      <c r="AI40" s="22">
        <v>169228.83</v>
      </c>
      <c r="AJ40" s="23">
        <v>2199974.79</v>
      </c>
      <c r="AK40" s="24">
        <v>206755.8</v>
      </c>
      <c r="AL40" s="21">
        <v>3</v>
      </c>
      <c r="AM40" s="22">
        <v>165880.56</v>
      </c>
      <c r="AN40" s="22">
        <v>198990.93</v>
      </c>
      <c r="AO40" s="23">
        <v>596972.79</v>
      </c>
      <c r="AP40" s="24">
        <v>249354.16</v>
      </c>
      <c r="AQ40" s="21">
        <v>3</v>
      </c>
      <c r="AR40" s="22">
        <v>181738.32</v>
      </c>
      <c r="AS40" s="22">
        <v>220215.67999999999</v>
      </c>
      <c r="AT40" s="23">
        <v>660647.04</v>
      </c>
      <c r="AU40" s="24">
        <v>253783.12</v>
      </c>
      <c r="AV40" s="21">
        <v>0</v>
      </c>
      <c r="AW40" s="22">
        <v>0</v>
      </c>
      <c r="AX40" s="22">
        <v>0</v>
      </c>
      <c r="AY40" s="23">
        <v>0</v>
      </c>
      <c r="AZ40" s="24">
        <v>0</v>
      </c>
      <c r="BA40" s="21">
        <v>0</v>
      </c>
      <c r="BB40" s="22">
        <v>0</v>
      </c>
      <c r="BC40" s="22">
        <v>0</v>
      </c>
      <c r="BD40" s="23">
        <v>0</v>
      </c>
      <c r="BE40" s="24">
        <v>0</v>
      </c>
    </row>
    <row r="41" spans="1:57" x14ac:dyDescent="0.2">
      <c r="A41" s="17">
        <v>37</v>
      </c>
      <c r="B41" s="18" t="s">
        <v>53</v>
      </c>
      <c r="C41" s="21">
        <v>14</v>
      </c>
      <c r="D41" s="22">
        <v>9993.6</v>
      </c>
      <c r="E41" s="22">
        <v>40648.06</v>
      </c>
      <c r="F41" s="23">
        <v>569072.84</v>
      </c>
      <c r="G41" s="24">
        <v>100825.68</v>
      </c>
      <c r="H41" s="21">
        <v>101</v>
      </c>
      <c r="I41" s="22">
        <v>23952.36</v>
      </c>
      <c r="J41" s="22">
        <v>75001.490000000005</v>
      </c>
      <c r="K41" s="23">
        <v>7575150.4900000002</v>
      </c>
      <c r="L41" s="24">
        <v>127588</v>
      </c>
      <c r="M41" s="66">
        <v>138</v>
      </c>
      <c r="N41" s="22">
        <v>46240.32</v>
      </c>
      <c r="O41" s="22">
        <v>98907.35</v>
      </c>
      <c r="P41" s="23">
        <v>13649214.300000001</v>
      </c>
      <c r="Q41" s="24">
        <v>155276.4</v>
      </c>
      <c r="R41" s="21">
        <v>79</v>
      </c>
      <c r="S41" s="22">
        <v>73874.880000000005</v>
      </c>
      <c r="T41" s="22">
        <v>126559.03</v>
      </c>
      <c r="U41" s="23">
        <v>9998163.3699999992</v>
      </c>
      <c r="V41" s="24">
        <v>171217.8</v>
      </c>
      <c r="W41" s="21">
        <v>25</v>
      </c>
      <c r="X41" s="22">
        <v>95958.399999999994</v>
      </c>
      <c r="Y41" s="22">
        <v>142575.01999999999</v>
      </c>
      <c r="Z41" s="23">
        <v>3564375.4999999995</v>
      </c>
      <c r="AA41" s="24">
        <v>187540.2</v>
      </c>
      <c r="AB41" s="21">
        <v>24</v>
      </c>
      <c r="AC41" s="22">
        <v>111521.88</v>
      </c>
      <c r="AD41" s="22">
        <v>153025.89000000001</v>
      </c>
      <c r="AE41" s="23">
        <v>3672621.3600000003</v>
      </c>
      <c r="AF41" s="24">
        <v>192386.04</v>
      </c>
      <c r="AG41" s="21">
        <v>12</v>
      </c>
      <c r="AH41" s="22">
        <v>142108.32</v>
      </c>
      <c r="AI41" s="22">
        <v>180355.46</v>
      </c>
      <c r="AJ41" s="23">
        <v>2164265.52</v>
      </c>
      <c r="AK41" s="24">
        <v>206594.52</v>
      </c>
      <c r="AL41" s="21">
        <v>13</v>
      </c>
      <c r="AM41" s="22">
        <v>128399.76</v>
      </c>
      <c r="AN41" s="22">
        <v>183670.76</v>
      </c>
      <c r="AO41" s="23">
        <v>2387719.88</v>
      </c>
      <c r="AP41" s="24">
        <v>215562.36</v>
      </c>
      <c r="AQ41" s="21">
        <v>2</v>
      </c>
      <c r="AR41" s="22">
        <v>159946.44</v>
      </c>
      <c r="AS41" s="22">
        <v>204422.16</v>
      </c>
      <c r="AT41" s="23">
        <v>408844.32</v>
      </c>
      <c r="AU41" s="24">
        <v>248897.88</v>
      </c>
      <c r="AV41" s="21">
        <v>2</v>
      </c>
      <c r="AW41" s="22">
        <v>198847.56</v>
      </c>
      <c r="AX41" s="22">
        <v>205784.22</v>
      </c>
      <c r="AY41" s="23">
        <v>411568.44</v>
      </c>
      <c r="AZ41" s="24">
        <v>212720.88</v>
      </c>
      <c r="BA41" s="21">
        <v>0</v>
      </c>
      <c r="BB41" s="22">
        <v>0</v>
      </c>
      <c r="BC41" s="22">
        <v>0</v>
      </c>
      <c r="BD41" s="23">
        <v>0</v>
      </c>
      <c r="BE41" s="24">
        <v>0</v>
      </c>
    </row>
    <row r="42" spans="1:57" x14ac:dyDescent="0.2">
      <c r="A42" s="17">
        <v>38</v>
      </c>
      <c r="B42" s="18" t="s">
        <v>54</v>
      </c>
      <c r="C42" s="21">
        <v>1</v>
      </c>
      <c r="D42" s="22">
        <v>41394.6</v>
      </c>
      <c r="E42" s="22">
        <v>41394.6</v>
      </c>
      <c r="F42" s="23">
        <v>41394.6</v>
      </c>
      <c r="G42" s="24">
        <v>41394.6</v>
      </c>
      <c r="H42" s="21">
        <v>6</v>
      </c>
      <c r="I42" s="22">
        <v>70942.320000000007</v>
      </c>
      <c r="J42" s="22">
        <v>80186.149999999994</v>
      </c>
      <c r="K42" s="23">
        <v>481116.89999999997</v>
      </c>
      <c r="L42" s="24">
        <v>93447</v>
      </c>
      <c r="M42" s="66">
        <v>17</v>
      </c>
      <c r="N42" s="22">
        <v>76274.36</v>
      </c>
      <c r="O42" s="22">
        <v>112269.64</v>
      </c>
      <c r="P42" s="23">
        <v>1908583.88</v>
      </c>
      <c r="Q42" s="24">
        <v>165464</v>
      </c>
      <c r="R42" s="21">
        <v>22</v>
      </c>
      <c r="S42" s="22">
        <v>73430.240000000005</v>
      </c>
      <c r="T42" s="22">
        <v>140598.72</v>
      </c>
      <c r="U42" s="23">
        <v>3093171.84</v>
      </c>
      <c r="V42" s="24">
        <v>227602.08</v>
      </c>
      <c r="W42" s="21">
        <v>6</v>
      </c>
      <c r="X42" s="22">
        <v>118598.64</v>
      </c>
      <c r="Y42" s="22">
        <v>147317.39000000001</v>
      </c>
      <c r="Z42" s="23">
        <v>883904.34000000008</v>
      </c>
      <c r="AA42" s="24">
        <v>172641.4</v>
      </c>
      <c r="AB42" s="21">
        <v>9</v>
      </c>
      <c r="AC42" s="22">
        <v>128800.2</v>
      </c>
      <c r="AD42" s="22">
        <v>169798.81</v>
      </c>
      <c r="AE42" s="23">
        <v>1528189.29</v>
      </c>
      <c r="AF42" s="24">
        <v>217570.56</v>
      </c>
      <c r="AG42" s="21">
        <v>8</v>
      </c>
      <c r="AH42" s="22">
        <v>141848.16</v>
      </c>
      <c r="AI42" s="22">
        <v>183445.31</v>
      </c>
      <c r="AJ42" s="23">
        <v>1467562.48</v>
      </c>
      <c r="AK42" s="24">
        <v>218587.32</v>
      </c>
      <c r="AL42" s="21">
        <v>3</v>
      </c>
      <c r="AM42" s="22">
        <v>156817.12</v>
      </c>
      <c r="AN42" s="22">
        <v>183764.73</v>
      </c>
      <c r="AO42" s="23">
        <v>551294.19000000006</v>
      </c>
      <c r="AP42" s="24">
        <v>198294.12</v>
      </c>
      <c r="AQ42" s="21">
        <v>2</v>
      </c>
      <c r="AR42" s="22">
        <v>169924.92</v>
      </c>
      <c r="AS42" s="22">
        <v>203674.2</v>
      </c>
      <c r="AT42" s="23">
        <v>407348.4</v>
      </c>
      <c r="AU42" s="24">
        <v>237423.48</v>
      </c>
      <c r="AV42" s="21">
        <v>1</v>
      </c>
      <c r="AW42" s="22">
        <v>355263.4</v>
      </c>
      <c r="AX42" s="22">
        <v>355263.4</v>
      </c>
      <c r="AY42" s="23">
        <v>355263.4</v>
      </c>
      <c r="AZ42" s="24">
        <v>355263.4</v>
      </c>
      <c r="BA42" s="21">
        <v>0</v>
      </c>
      <c r="BB42" s="22">
        <v>0</v>
      </c>
      <c r="BC42" s="22">
        <v>0</v>
      </c>
      <c r="BD42" s="23">
        <v>0</v>
      </c>
      <c r="BE42" s="24">
        <v>0</v>
      </c>
    </row>
    <row r="43" spans="1:57" x14ac:dyDescent="0.2">
      <c r="A43" s="17">
        <v>39</v>
      </c>
      <c r="B43" s="18" t="s">
        <v>55</v>
      </c>
      <c r="C43" s="21">
        <v>0</v>
      </c>
      <c r="D43" s="22">
        <v>0</v>
      </c>
      <c r="E43" s="22">
        <v>0</v>
      </c>
      <c r="F43" s="23">
        <v>0</v>
      </c>
      <c r="G43" s="24">
        <v>0</v>
      </c>
      <c r="H43" s="21">
        <v>3</v>
      </c>
      <c r="I43" s="22">
        <v>63669.919999999998</v>
      </c>
      <c r="J43" s="22">
        <v>72412.25</v>
      </c>
      <c r="K43" s="23">
        <v>217236.75</v>
      </c>
      <c r="L43" s="24">
        <v>77704.88</v>
      </c>
      <c r="M43" s="66">
        <v>30</v>
      </c>
      <c r="N43" s="22">
        <v>72365.48</v>
      </c>
      <c r="O43" s="22">
        <v>102589.18</v>
      </c>
      <c r="P43" s="23">
        <v>3077675.4</v>
      </c>
      <c r="Q43" s="24">
        <v>163097.76</v>
      </c>
      <c r="R43" s="21">
        <v>36</v>
      </c>
      <c r="S43" s="22">
        <v>85948</v>
      </c>
      <c r="T43" s="22">
        <v>123631.19</v>
      </c>
      <c r="U43" s="23">
        <v>4450722.84</v>
      </c>
      <c r="V43" s="24">
        <v>160452.24</v>
      </c>
      <c r="W43" s="21">
        <v>10</v>
      </c>
      <c r="X43" s="22">
        <v>105721.32</v>
      </c>
      <c r="Y43" s="22">
        <v>135666.12</v>
      </c>
      <c r="Z43" s="23">
        <v>1356661.2</v>
      </c>
      <c r="AA43" s="24">
        <v>185820.96</v>
      </c>
      <c r="AB43" s="21">
        <v>16</v>
      </c>
      <c r="AC43" s="22">
        <v>112720.08</v>
      </c>
      <c r="AD43" s="22">
        <v>160321.57999999999</v>
      </c>
      <c r="AE43" s="23">
        <v>2565145.2799999998</v>
      </c>
      <c r="AF43" s="24">
        <v>224358.08</v>
      </c>
      <c r="AG43" s="21">
        <v>22</v>
      </c>
      <c r="AH43" s="22">
        <v>135641.64000000001</v>
      </c>
      <c r="AI43" s="22">
        <v>183717.66</v>
      </c>
      <c r="AJ43" s="23">
        <v>4041788.52</v>
      </c>
      <c r="AK43" s="24">
        <v>224738.92</v>
      </c>
      <c r="AL43" s="21">
        <v>8</v>
      </c>
      <c r="AM43" s="22">
        <v>138474.12</v>
      </c>
      <c r="AN43" s="22">
        <v>194387.52</v>
      </c>
      <c r="AO43" s="23">
        <v>1555100.16</v>
      </c>
      <c r="AP43" s="24">
        <v>246541.76</v>
      </c>
      <c r="AQ43" s="21">
        <v>1</v>
      </c>
      <c r="AR43" s="22">
        <v>211850.8</v>
      </c>
      <c r="AS43" s="22">
        <v>211850.8</v>
      </c>
      <c r="AT43" s="23">
        <v>211850.8</v>
      </c>
      <c r="AU43" s="24">
        <v>211850.8</v>
      </c>
      <c r="AV43" s="21">
        <v>6</v>
      </c>
      <c r="AW43" s="22">
        <v>159853.79999999999</v>
      </c>
      <c r="AX43" s="22">
        <v>199541.41</v>
      </c>
      <c r="AY43" s="23">
        <v>1197248.46</v>
      </c>
      <c r="AZ43" s="24">
        <v>236342</v>
      </c>
      <c r="BA43" s="21">
        <v>0</v>
      </c>
      <c r="BB43" s="22">
        <v>0</v>
      </c>
      <c r="BC43" s="22">
        <v>0</v>
      </c>
      <c r="BD43" s="23">
        <v>0</v>
      </c>
      <c r="BE43" s="24">
        <v>0</v>
      </c>
    </row>
    <row r="44" spans="1:57" x14ac:dyDescent="0.2">
      <c r="A44" s="17">
        <v>40</v>
      </c>
      <c r="B44" s="18" t="s">
        <v>56</v>
      </c>
      <c r="C44" s="21">
        <v>1</v>
      </c>
      <c r="D44" s="22">
        <v>22576.080000000002</v>
      </c>
      <c r="E44" s="22">
        <v>22576.080000000002</v>
      </c>
      <c r="F44" s="23">
        <v>22576.080000000002</v>
      </c>
      <c r="G44" s="24">
        <v>0</v>
      </c>
      <c r="H44" s="21">
        <v>13</v>
      </c>
      <c r="I44" s="22">
        <v>41235.120000000003</v>
      </c>
      <c r="J44" s="22">
        <v>64865.94</v>
      </c>
      <c r="K44" s="23">
        <v>843257.22</v>
      </c>
      <c r="L44" s="24">
        <v>104317.2</v>
      </c>
      <c r="M44" s="66">
        <v>52</v>
      </c>
      <c r="N44" s="22">
        <v>55404.480000000003</v>
      </c>
      <c r="O44" s="22">
        <v>94900.33</v>
      </c>
      <c r="P44" s="23">
        <v>4934817.16</v>
      </c>
      <c r="Q44" s="24">
        <v>148864.72</v>
      </c>
      <c r="R44" s="21">
        <v>49</v>
      </c>
      <c r="S44" s="22">
        <v>83111.28</v>
      </c>
      <c r="T44" s="22">
        <v>117622.14</v>
      </c>
      <c r="U44" s="23">
        <v>5763484.8600000003</v>
      </c>
      <c r="V44" s="24">
        <v>159426</v>
      </c>
      <c r="W44" s="21">
        <v>18</v>
      </c>
      <c r="X44" s="22">
        <v>95007</v>
      </c>
      <c r="Y44" s="22">
        <v>134034.54</v>
      </c>
      <c r="Z44" s="23">
        <v>2412621.7200000002</v>
      </c>
      <c r="AA44" s="24">
        <v>169893.84</v>
      </c>
      <c r="AB44" s="21">
        <v>27</v>
      </c>
      <c r="AC44" s="22">
        <v>105681.72</v>
      </c>
      <c r="AD44" s="22">
        <v>143133.54</v>
      </c>
      <c r="AE44" s="23">
        <v>3864605.58</v>
      </c>
      <c r="AF44" s="24">
        <v>187783.36</v>
      </c>
      <c r="AG44" s="21">
        <v>20</v>
      </c>
      <c r="AH44" s="22">
        <v>115270.72</v>
      </c>
      <c r="AI44" s="22">
        <v>153569.99</v>
      </c>
      <c r="AJ44" s="23">
        <v>3071399.8</v>
      </c>
      <c r="AK44" s="24">
        <v>189013.44</v>
      </c>
      <c r="AL44" s="21">
        <v>7</v>
      </c>
      <c r="AM44" s="22">
        <v>130683</v>
      </c>
      <c r="AN44" s="22">
        <v>160259.28</v>
      </c>
      <c r="AO44" s="23">
        <v>1121814.96</v>
      </c>
      <c r="AP44" s="24">
        <v>181694.72</v>
      </c>
      <c r="AQ44" s="21">
        <v>0</v>
      </c>
      <c r="AR44" s="22">
        <v>0</v>
      </c>
      <c r="AS44" s="22">
        <v>0</v>
      </c>
      <c r="AT44" s="23">
        <v>0</v>
      </c>
      <c r="AU44" s="24">
        <v>0</v>
      </c>
      <c r="AV44" s="21">
        <v>0</v>
      </c>
      <c r="AW44" s="22">
        <v>0</v>
      </c>
      <c r="AX44" s="22">
        <v>0</v>
      </c>
      <c r="AY44" s="23">
        <v>0</v>
      </c>
      <c r="AZ44" s="24">
        <v>0</v>
      </c>
      <c r="BA44" s="21">
        <v>0</v>
      </c>
      <c r="BB44" s="22">
        <v>0</v>
      </c>
      <c r="BC44" s="22">
        <v>0</v>
      </c>
      <c r="BD44" s="23">
        <v>0</v>
      </c>
      <c r="BE44" s="24">
        <v>0</v>
      </c>
    </row>
    <row r="45" spans="1:57" x14ac:dyDescent="0.2">
      <c r="A45" s="17">
        <v>41</v>
      </c>
      <c r="B45" s="18" t="s">
        <v>57</v>
      </c>
      <c r="C45" s="21">
        <v>0</v>
      </c>
      <c r="D45" s="22">
        <v>0</v>
      </c>
      <c r="E45" s="22">
        <v>0</v>
      </c>
      <c r="F45" s="23">
        <v>0</v>
      </c>
      <c r="G45" s="24">
        <v>0</v>
      </c>
      <c r="H45" s="21">
        <v>6</v>
      </c>
      <c r="I45" s="22">
        <v>37447.040000000001</v>
      </c>
      <c r="J45" s="22">
        <v>59985.64</v>
      </c>
      <c r="K45" s="23">
        <v>359913.83999999997</v>
      </c>
      <c r="L45" s="24">
        <v>83675.88</v>
      </c>
      <c r="M45" s="66">
        <v>39</v>
      </c>
      <c r="N45" s="22">
        <v>56896.92</v>
      </c>
      <c r="O45" s="22">
        <v>94748.98</v>
      </c>
      <c r="P45" s="23">
        <v>3695210.2199999997</v>
      </c>
      <c r="Q45" s="24">
        <v>132920.64000000001</v>
      </c>
      <c r="R45" s="21">
        <v>37</v>
      </c>
      <c r="S45" s="22">
        <v>88592</v>
      </c>
      <c r="T45" s="22">
        <v>125315.5</v>
      </c>
      <c r="U45" s="23">
        <v>4636673.5</v>
      </c>
      <c r="V45" s="24">
        <v>167437.44</v>
      </c>
      <c r="W45" s="21">
        <v>12</v>
      </c>
      <c r="X45" s="22">
        <v>112798.6</v>
      </c>
      <c r="Y45" s="22">
        <v>151980.69</v>
      </c>
      <c r="Z45" s="23">
        <v>1823768.28</v>
      </c>
      <c r="AA45" s="24">
        <v>193609.44</v>
      </c>
      <c r="AB45" s="21">
        <v>10</v>
      </c>
      <c r="AC45" s="22">
        <v>113395.44</v>
      </c>
      <c r="AD45" s="22">
        <v>150790.37</v>
      </c>
      <c r="AE45" s="23">
        <v>1507903.7</v>
      </c>
      <c r="AF45" s="24">
        <v>192126.12</v>
      </c>
      <c r="AG45" s="21">
        <v>17</v>
      </c>
      <c r="AH45" s="22">
        <v>118532.08</v>
      </c>
      <c r="AI45" s="22">
        <v>167953.86</v>
      </c>
      <c r="AJ45" s="23">
        <v>2855215.6199999996</v>
      </c>
      <c r="AK45" s="24">
        <v>213983.52</v>
      </c>
      <c r="AL45" s="21">
        <v>1</v>
      </c>
      <c r="AM45" s="22">
        <v>175058.88</v>
      </c>
      <c r="AN45" s="22">
        <v>175058.88</v>
      </c>
      <c r="AO45" s="23">
        <v>175058.88</v>
      </c>
      <c r="AP45" s="24">
        <v>175058.88</v>
      </c>
      <c r="AQ45" s="21">
        <v>0</v>
      </c>
      <c r="AR45" s="22">
        <v>0</v>
      </c>
      <c r="AS45" s="22">
        <v>0</v>
      </c>
      <c r="AT45" s="23">
        <v>0</v>
      </c>
      <c r="AU45" s="24">
        <v>0</v>
      </c>
      <c r="AV45" s="21">
        <v>0</v>
      </c>
      <c r="AW45" s="22">
        <v>0</v>
      </c>
      <c r="AX45" s="22">
        <v>0</v>
      </c>
      <c r="AY45" s="23">
        <v>0</v>
      </c>
      <c r="AZ45" s="24">
        <v>0</v>
      </c>
      <c r="BA45" s="21">
        <v>3</v>
      </c>
      <c r="BB45" s="22">
        <v>222267.28</v>
      </c>
      <c r="BC45" s="22">
        <v>245039.32</v>
      </c>
      <c r="BD45" s="23">
        <v>735117.96</v>
      </c>
      <c r="BE45" s="24">
        <v>289986.12</v>
      </c>
    </row>
    <row r="46" spans="1:57" x14ac:dyDescent="0.2">
      <c r="A46" s="17">
        <v>42</v>
      </c>
      <c r="B46" s="18" t="s">
        <v>58</v>
      </c>
      <c r="C46" s="21">
        <v>12</v>
      </c>
      <c r="D46" s="22">
        <v>9770.9599999999991</v>
      </c>
      <c r="E46" s="22">
        <v>27259.21</v>
      </c>
      <c r="F46" s="23">
        <v>327110.52</v>
      </c>
      <c r="G46" s="24">
        <v>58793.96</v>
      </c>
      <c r="H46" s="21">
        <v>120</v>
      </c>
      <c r="I46" s="22">
        <v>18654.080000000002</v>
      </c>
      <c r="J46" s="22">
        <v>63994.559999999998</v>
      </c>
      <c r="K46" s="23">
        <v>7679347.1999999993</v>
      </c>
      <c r="L46" s="24">
        <v>122671.32</v>
      </c>
      <c r="M46" s="21">
        <v>287</v>
      </c>
      <c r="N46" s="22">
        <v>28663.08</v>
      </c>
      <c r="O46" s="22">
        <v>92316.21</v>
      </c>
      <c r="P46" s="23">
        <v>26494752.270000003</v>
      </c>
      <c r="Q46" s="24">
        <v>150967.6</v>
      </c>
      <c r="R46" s="21">
        <v>257</v>
      </c>
      <c r="S46" s="22">
        <v>45188.52</v>
      </c>
      <c r="T46" s="22">
        <v>114753.63</v>
      </c>
      <c r="U46" s="23">
        <v>29491682.91</v>
      </c>
      <c r="V46" s="24">
        <v>174920.88</v>
      </c>
      <c r="W46" s="21">
        <v>86</v>
      </c>
      <c r="X46" s="22">
        <v>69458.12</v>
      </c>
      <c r="Y46" s="22">
        <v>131053.01</v>
      </c>
      <c r="Z46" s="23">
        <v>11270558.859999999</v>
      </c>
      <c r="AA46" s="24">
        <v>194935.48</v>
      </c>
      <c r="AB46" s="21">
        <v>79</v>
      </c>
      <c r="AC46" s="22">
        <v>92663.48</v>
      </c>
      <c r="AD46" s="22">
        <v>148177.4</v>
      </c>
      <c r="AE46" s="23">
        <v>11706014.6</v>
      </c>
      <c r="AF46" s="24">
        <v>205425.04</v>
      </c>
      <c r="AG46" s="21">
        <v>70</v>
      </c>
      <c r="AH46" s="22">
        <v>108199.72</v>
      </c>
      <c r="AI46" s="22">
        <v>161929.19</v>
      </c>
      <c r="AJ46" s="23">
        <v>11335043.300000001</v>
      </c>
      <c r="AK46" s="24">
        <v>203331.12</v>
      </c>
      <c r="AL46" s="21">
        <v>34</v>
      </c>
      <c r="AM46" s="22">
        <v>108617.68</v>
      </c>
      <c r="AN46" s="22">
        <v>173705.9</v>
      </c>
      <c r="AO46" s="23">
        <v>5906000.5999999996</v>
      </c>
      <c r="AP46" s="24">
        <v>240857.32</v>
      </c>
      <c r="AQ46" s="21">
        <v>13</v>
      </c>
      <c r="AR46" s="22">
        <v>157310.07999999999</v>
      </c>
      <c r="AS46" s="22">
        <v>183811.69</v>
      </c>
      <c r="AT46" s="23">
        <v>2389551.9700000002</v>
      </c>
      <c r="AU46" s="24">
        <v>217557.6</v>
      </c>
      <c r="AV46" s="21">
        <v>8</v>
      </c>
      <c r="AW46" s="22">
        <v>153655.48000000001</v>
      </c>
      <c r="AX46" s="22">
        <v>214101.65</v>
      </c>
      <c r="AY46" s="23">
        <v>1712813.2</v>
      </c>
      <c r="AZ46" s="24">
        <v>247326.6</v>
      </c>
      <c r="BA46" s="21">
        <v>0</v>
      </c>
      <c r="BB46" s="22">
        <v>0</v>
      </c>
      <c r="BC46" s="22">
        <v>0</v>
      </c>
      <c r="BD46" s="23">
        <v>0</v>
      </c>
      <c r="BE46" s="24">
        <v>0</v>
      </c>
    </row>
    <row r="47" spans="1:57" ht="15" customHeight="1" thickBot="1" x14ac:dyDescent="0.25">
      <c r="A47" s="25">
        <v>43</v>
      </c>
      <c r="B47" s="26" t="s">
        <v>59</v>
      </c>
      <c r="C47" s="27">
        <v>0</v>
      </c>
      <c r="D47" s="28">
        <v>0</v>
      </c>
      <c r="E47" s="28">
        <v>0</v>
      </c>
      <c r="F47" s="29">
        <v>0</v>
      </c>
      <c r="G47" s="30">
        <v>0</v>
      </c>
      <c r="H47" s="27">
        <v>0</v>
      </c>
      <c r="I47" s="28">
        <v>0</v>
      </c>
      <c r="J47" s="28">
        <v>0</v>
      </c>
      <c r="K47" s="29">
        <v>0</v>
      </c>
      <c r="L47" s="30">
        <v>0</v>
      </c>
      <c r="M47" s="31">
        <v>0</v>
      </c>
      <c r="N47" s="28">
        <v>0</v>
      </c>
      <c r="O47" s="28">
        <v>0</v>
      </c>
      <c r="P47" s="29">
        <v>0</v>
      </c>
      <c r="Q47" s="30">
        <v>0</v>
      </c>
      <c r="R47" s="27">
        <v>0</v>
      </c>
      <c r="S47" s="28">
        <v>0</v>
      </c>
      <c r="T47" s="28">
        <v>0</v>
      </c>
      <c r="U47" s="29">
        <v>0</v>
      </c>
      <c r="V47" s="30">
        <v>0</v>
      </c>
      <c r="W47" s="27">
        <v>0</v>
      </c>
      <c r="X47" s="28">
        <v>0</v>
      </c>
      <c r="Y47" s="28">
        <v>0</v>
      </c>
      <c r="Z47" s="29">
        <v>0</v>
      </c>
      <c r="AA47" s="30">
        <v>0</v>
      </c>
      <c r="AB47" s="27">
        <v>0</v>
      </c>
      <c r="AC47" s="28">
        <v>0</v>
      </c>
      <c r="AD47" s="28">
        <v>0</v>
      </c>
      <c r="AE47" s="29">
        <v>0</v>
      </c>
      <c r="AF47" s="30">
        <v>0</v>
      </c>
      <c r="AG47" s="27">
        <v>0</v>
      </c>
      <c r="AH47" s="28">
        <v>0</v>
      </c>
      <c r="AI47" s="28">
        <v>0</v>
      </c>
      <c r="AJ47" s="29">
        <v>0</v>
      </c>
      <c r="AK47" s="30">
        <v>0</v>
      </c>
      <c r="AL47" s="27">
        <v>0</v>
      </c>
      <c r="AM47" s="28">
        <v>0</v>
      </c>
      <c r="AN47" s="28">
        <v>0</v>
      </c>
      <c r="AO47" s="29">
        <v>0</v>
      </c>
      <c r="AP47" s="30">
        <v>0</v>
      </c>
      <c r="AQ47" s="27">
        <v>0</v>
      </c>
      <c r="AR47" s="28">
        <v>0</v>
      </c>
      <c r="AS47" s="28">
        <v>0</v>
      </c>
      <c r="AT47" s="29">
        <v>0</v>
      </c>
      <c r="AU47" s="30">
        <v>0</v>
      </c>
      <c r="AV47" s="27">
        <v>0</v>
      </c>
      <c r="AW47" s="28">
        <v>0</v>
      </c>
      <c r="AX47" s="28">
        <v>0</v>
      </c>
      <c r="AY47" s="29">
        <v>0</v>
      </c>
      <c r="AZ47" s="30">
        <v>0</v>
      </c>
      <c r="BA47" s="27">
        <v>0</v>
      </c>
      <c r="BB47" s="28">
        <v>0</v>
      </c>
      <c r="BC47" s="28">
        <v>0</v>
      </c>
      <c r="BD47" s="29">
        <v>0</v>
      </c>
      <c r="BE47" s="30">
        <v>0</v>
      </c>
    </row>
    <row r="48" spans="1:57" s="9" customFormat="1" ht="15" customHeight="1" thickBot="1" x14ac:dyDescent="0.25">
      <c r="A48" s="76" t="s">
        <v>60</v>
      </c>
      <c r="B48" s="77"/>
      <c r="C48" s="32">
        <f t="shared" ref="C48:BE48" si="0">SUM(C5:C47)</f>
        <v>75</v>
      </c>
      <c r="D48" s="33">
        <f t="shared" si="0"/>
        <v>1031818.12</v>
      </c>
      <c r="E48" s="33">
        <f t="shared" si="0"/>
        <v>1278027.6400000004</v>
      </c>
      <c r="F48" s="34">
        <f>SUM(F5:F47)</f>
        <v>3282215.43</v>
      </c>
      <c r="G48" s="35">
        <f t="shared" si="0"/>
        <v>1480795.84</v>
      </c>
      <c r="H48" s="32">
        <f t="shared" si="0"/>
        <v>1162</v>
      </c>
      <c r="I48" s="36">
        <f t="shared" si="0"/>
        <v>1896641.6400000001</v>
      </c>
      <c r="J48" s="36">
        <f t="shared" si="0"/>
        <v>3311274.93</v>
      </c>
      <c r="K48" s="37">
        <f t="shared" si="0"/>
        <v>92958169.200000018</v>
      </c>
      <c r="L48" s="38">
        <f t="shared" si="0"/>
        <v>4624797.16</v>
      </c>
      <c r="M48" s="32">
        <f t="shared" si="0"/>
        <v>2824</v>
      </c>
      <c r="N48" s="33">
        <f t="shared" si="0"/>
        <v>2667411.08</v>
      </c>
      <c r="O48" s="33">
        <f t="shared" si="0"/>
        <v>4422440.4300000006</v>
      </c>
      <c r="P48" s="34">
        <f t="shared" si="0"/>
        <v>295658252.76999998</v>
      </c>
      <c r="Q48" s="35">
        <f t="shared" si="0"/>
        <v>6419007.879999999</v>
      </c>
      <c r="R48" s="32">
        <f t="shared" si="0"/>
        <v>2579</v>
      </c>
      <c r="S48" s="33">
        <f t="shared" si="0"/>
        <v>3514247.72</v>
      </c>
      <c r="T48" s="33">
        <f t="shared" si="0"/>
        <v>5399843.3600000003</v>
      </c>
      <c r="U48" s="34">
        <f t="shared" si="0"/>
        <v>327867710.97000009</v>
      </c>
      <c r="V48" s="35">
        <f t="shared" si="0"/>
        <v>7472511.7600000016</v>
      </c>
      <c r="W48" s="32">
        <f t="shared" si="0"/>
        <v>744</v>
      </c>
      <c r="X48" s="33">
        <f t="shared" si="0"/>
        <v>4764790.3000000007</v>
      </c>
      <c r="Y48" s="33">
        <f t="shared" si="0"/>
        <v>6182670.6400000006</v>
      </c>
      <c r="Z48" s="34">
        <f t="shared" si="0"/>
        <v>107390616.64000005</v>
      </c>
      <c r="AA48" s="35">
        <f t="shared" si="0"/>
        <v>7783363.6800000025</v>
      </c>
      <c r="AB48" s="32">
        <f t="shared" si="0"/>
        <v>801</v>
      </c>
      <c r="AC48" s="33">
        <f t="shared" si="0"/>
        <v>5108173.6000000015</v>
      </c>
      <c r="AD48" s="33">
        <f t="shared" si="0"/>
        <v>6621153.5399999991</v>
      </c>
      <c r="AE48" s="34">
        <f t="shared" si="0"/>
        <v>124818507.89</v>
      </c>
      <c r="AF48" s="35">
        <f t="shared" si="0"/>
        <v>8407709.1199999992</v>
      </c>
      <c r="AG48" s="32">
        <f t="shared" si="0"/>
        <v>660</v>
      </c>
      <c r="AH48" s="33">
        <f t="shared" si="0"/>
        <v>5724381.6400000006</v>
      </c>
      <c r="AI48" s="33">
        <f t="shared" si="0"/>
        <v>7371280.1200000029</v>
      </c>
      <c r="AJ48" s="34">
        <f t="shared" si="0"/>
        <v>113767926.81999999</v>
      </c>
      <c r="AK48" s="35">
        <f t="shared" si="0"/>
        <v>9031601.2399999984</v>
      </c>
      <c r="AL48" s="32">
        <f t="shared" si="0"/>
        <v>275</v>
      </c>
      <c r="AM48" s="33">
        <f t="shared" si="0"/>
        <v>6843031.5600000005</v>
      </c>
      <c r="AN48" s="33">
        <f t="shared" si="0"/>
        <v>8117286.0100000007</v>
      </c>
      <c r="AO48" s="34">
        <f t="shared" si="0"/>
        <v>51668382.029999994</v>
      </c>
      <c r="AP48" s="35">
        <f t="shared" si="0"/>
        <v>9407644.2799999993</v>
      </c>
      <c r="AQ48" s="32">
        <f t="shared" si="0"/>
        <v>109</v>
      </c>
      <c r="AR48" s="33">
        <f t="shared" si="0"/>
        <v>6299203.8000000007</v>
      </c>
      <c r="AS48" s="33">
        <f t="shared" si="0"/>
        <v>7055888.5099999998</v>
      </c>
      <c r="AT48" s="34">
        <f t="shared" si="0"/>
        <v>21615112.479999997</v>
      </c>
      <c r="AU48" s="35">
        <f t="shared" si="0"/>
        <v>7604285.8399999999</v>
      </c>
      <c r="AV48" s="32">
        <f t="shared" si="0"/>
        <v>48</v>
      </c>
      <c r="AW48" s="33">
        <f t="shared" si="0"/>
        <v>4112148.5599999996</v>
      </c>
      <c r="AX48" s="33">
        <f t="shared" si="0"/>
        <v>4462333.3100000005</v>
      </c>
      <c r="AY48" s="34">
        <f t="shared" si="0"/>
        <v>10531330.960000001</v>
      </c>
      <c r="AZ48" s="35">
        <f t="shared" si="0"/>
        <v>4746772</v>
      </c>
      <c r="BA48" s="32">
        <f t="shared" si="0"/>
        <v>11</v>
      </c>
      <c r="BB48" s="33">
        <f t="shared" si="0"/>
        <v>894368.6</v>
      </c>
      <c r="BC48" s="33">
        <f t="shared" si="0"/>
        <v>947289.44</v>
      </c>
      <c r="BD48" s="34">
        <f t="shared" si="0"/>
        <v>2505363.2599999998</v>
      </c>
      <c r="BE48" s="35">
        <f t="shared" si="0"/>
        <v>1029813.32</v>
      </c>
    </row>
    <row r="49" spans="1:57" s="45" customFormat="1" ht="16.5" customHeight="1" thickBot="1" x14ac:dyDescent="0.25">
      <c r="A49" s="78" t="s">
        <v>61</v>
      </c>
      <c r="B49" s="79"/>
      <c r="C49" s="39">
        <f>SUM(C5:C47)</f>
        <v>75</v>
      </c>
      <c r="D49" s="40">
        <f>SUM(D48/E59)</f>
        <v>39685.312307692308</v>
      </c>
      <c r="E49" s="40">
        <f>+F49</f>
        <v>43762.8724</v>
      </c>
      <c r="F49" s="41">
        <f>SUM(F48/C48)</f>
        <v>43762.8724</v>
      </c>
      <c r="G49" s="42">
        <f>SUM(G48/E59)</f>
        <v>56953.68615384616</v>
      </c>
      <c r="H49" s="39">
        <f>SUM(H5:H47)</f>
        <v>1162</v>
      </c>
      <c r="I49" s="40">
        <f>SUM(I48/J59)</f>
        <v>45158.134285714288</v>
      </c>
      <c r="J49" s="40">
        <f>K49</f>
        <v>79998.424440619638</v>
      </c>
      <c r="K49" s="43">
        <f>SUM(K48/H48)</f>
        <v>79998.424440619638</v>
      </c>
      <c r="L49" s="42">
        <f>SUM(L48/J59)</f>
        <v>110114.2180952381</v>
      </c>
      <c r="M49" s="39">
        <f>SUM(M5:M47)</f>
        <v>2824</v>
      </c>
      <c r="N49" s="40">
        <f>SUM(N48/O59)</f>
        <v>63509.787619047624</v>
      </c>
      <c r="O49" s="40">
        <f>P49</f>
        <v>104694.84871458923</v>
      </c>
      <c r="P49" s="41">
        <f>SUM(P48/M48)</f>
        <v>104694.84871458923</v>
      </c>
      <c r="Q49" s="42">
        <f>SUM(Q48/O59)</f>
        <v>152833.52095238093</v>
      </c>
      <c r="R49" s="39">
        <f>SUM(R5:R47)</f>
        <v>2579</v>
      </c>
      <c r="S49" s="40">
        <f>SUM(S48/T59)</f>
        <v>83672.564761904767</v>
      </c>
      <c r="T49" s="40">
        <f>U49</f>
        <v>127129.78323768906</v>
      </c>
      <c r="U49" s="41">
        <f>SUM(U48/R48)</f>
        <v>127129.78323768906</v>
      </c>
      <c r="V49" s="42">
        <f>SUM(V48/T59)</f>
        <v>177916.94666666671</v>
      </c>
      <c r="W49" s="39">
        <f>SUM(W5:W47)</f>
        <v>744</v>
      </c>
      <c r="X49" s="40">
        <f>SUM(X48/Y59)</f>
        <v>113447.38809523812</v>
      </c>
      <c r="Y49" s="40">
        <f>Z49</f>
        <v>144342.22666666674</v>
      </c>
      <c r="Z49" s="43">
        <f>SUM(Z48/W48)</f>
        <v>144342.22666666674</v>
      </c>
      <c r="AA49" s="42">
        <f>SUM(AA48/Y59)</f>
        <v>185318.18285714291</v>
      </c>
      <c r="AB49" s="39">
        <f>SUM(AB5:AB47)</f>
        <v>801</v>
      </c>
      <c r="AC49" s="40">
        <f>SUM(AC48/AD59)</f>
        <v>121623.18095238099</v>
      </c>
      <c r="AD49" s="40">
        <f>AE49</f>
        <v>155828.34942571784</v>
      </c>
      <c r="AE49" s="43">
        <f>SUM(AE48/AB48)</f>
        <v>155828.34942571784</v>
      </c>
      <c r="AF49" s="42">
        <f>SUM(AF48/AD59)</f>
        <v>200183.55047619046</v>
      </c>
      <c r="AG49" s="39">
        <f>SUM(AG5:AG47)</f>
        <v>660</v>
      </c>
      <c r="AH49" s="40">
        <f>SUM(AH48/AI59)</f>
        <v>136294.80095238096</v>
      </c>
      <c r="AI49" s="40">
        <f>AJ49</f>
        <v>172375.64669696969</v>
      </c>
      <c r="AJ49" s="41">
        <f>SUM(AJ48/AG48)</f>
        <v>172375.64669696969</v>
      </c>
      <c r="AK49" s="42">
        <f>SUM(AK48/AI59)</f>
        <v>215038.12476190474</v>
      </c>
      <c r="AL49" s="39">
        <f>SUM(AL5:AL47)</f>
        <v>275</v>
      </c>
      <c r="AM49" s="40">
        <f>SUM(AM48/AN59)</f>
        <v>162929.32285714286</v>
      </c>
      <c r="AN49" s="40">
        <f>AO49</f>
        <v>187885.02556363633</v>
      </c>
      <c r="AO49" s="41">
        <f>SUM(AO48/AL48)</f>
        <v>187885.02556363633</v>
      </c>
      <c r="AP49" s="42">
        <f>SUM(AP48/AN59)</f>
        <v>223991.53047619047</v>
      </c>
      <c r="AQ49" s="39">
        <f>SUM(AQ5:AQ47)</f>
        <v>109</v>
      </c>
      <c r="AR49" s="40">
        <f>SUM(AR48/AS59)</f>
        <v>179977.25142857144</v>
      </c>
      <c r="AS49" s="40">
        <f>AT49</f>
        <v>198303.78422018344</v>
      </c>
      <c r="AT49" s="41">
        <f>SUM(AT48/AQ48)</f>
        <v>198303.78422018344</v>
      </c>
      <c r="AU49" s="42">
        <f>SUM(AU48/AS59)</f>
        <v>217265.30971428572</v>
      </c>
      <c r="AV49" s="44">
        <v>34</v>
      </c>
      <c r="AW49" s="40">
        <f>SUM(AW48/AX59)</f>
        <v>216428.87157894735</v>
      </c>
      <c r="AX49" s="40">
        <f>SUM(AX48/AX59)</f>
        <v>234859.64789473687</v>
      </c>
      <c r="AY49" s="41">
        <f>AY48/AV48</f>
        <v>219402.72833333336</v>
      </c>
      <c r="AZ49" s="42">
        <f>SUM(AZ48/AX59)</f>
        <v>249830.10526315789</v>
      </c>
      <c r="BA49" s="39">
        <f>SUM(BA5:BA47)</f>
        <v>11</v>
      </c>
      <c r="BB49" s="40">
        <f>SUM(BB48/BC59)</f>
        <v>223592.15</v>
      </c>
      <c r="BC49" s="40">
        <f>SUM(BC48/BC59)</f>
        <v>236822.36</v>
      </c>
      <c r="BD49" s="41">
        <f>SUM(BD48/BA48)</f>
        <v>227760.29636363636</v>
      </c>
      <c r="BE49" s="42">
        <f>SUM(BE48/BC59)</f>
        <v>257453.33</v>
      </c>
    </row>
    <row r="50" spans="1:57" s="52" customFormat="1" ht="16.5" customHeight="1" x14ac:dyDescent="0.25">
      <c r="A50" s="67" t="s">
        <v>63</v>
      </c>
      <c r="B50" s="67"/>
      <c r="C50" s="67"/>
      <c r="D50" s="67"/>
      <c r="E50" s="67"/>
      <c r="F50" s="67"/>
      <c r="G50" s="67"/>
      <c r="H50" s="46"/>
      <c r="I50" s="47"/>
      <c r="J50" s="47"/>
      <c r="K50" s="47"/>
      <c r="L50" s="47"/>
      <c r="M50" s="47"/>
      <c r="N50" s="47"/>
      <c r="O50" s="48"/>
      <c r="P50" s="47"/>
      <c r="Q50" s="47"/>
      <c r="R50" s="46"/>
      <c r="S50" s="46"/>
      <c r="T50" s="46"/>
      <c r="U50" s="46"/>
      <c r="V50" s="46"/>
      <c r="W50" s="46"/>
      <c r="X50" s="46"/>
      <c r="Y50" s="46"/>
      <c r="Z50" s="46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50"/>
      <c r="AQ50" s="51"/>
    </row>
    <row r="51" spans="1:57" s="53" customFormat="1" ht="12.75" customHeight="1" x14ac:dyDescent="0.2"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</row>
    <row r="52" spans="1:57" s="53" customFormat="1" ht="12.75" customHeight="1" x14ac:dyDescent="0.2"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</row>
    <row r="53" spans="1:57" s="53" customFormat="1" ht="12.75" customHeight="1" x14ac:dyDescent="0.2"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</row>
    <row r="54" spans="1:57" s="53" customFormat="1" ht="12.75" customHeight="1" x14ac:dyDescent="0.2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</row>
    <row r="55" spans="1:57" s="53" customFormat="1" ht="12.75" hidden="1" customHeight="1" x14ac:dyDescent="0.2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</row>
    <row r="56" spans="1:57" s="53" customFormat="1" ht="12.75" hidden="1" customHeight="1" x14ac:dyDescent="0.2"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</row>
    <row r="57" spans="1:57" s="53" customFormat="1" ht="12.75" hidden="1" customHeight="1" x14ac:dyDescent="0.2">
      <c r="A57" s="55"/>
      <c r="B57" s="55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</row>
    <row r="58" spans="1:57" ht="17.25" hidden="1" customHeight="1" x14ac:dyDescent="0.2">
      <c r="A58" s="49"/>
      <c r="B58" s="49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S58" s="8"/>
      <c r="T58" s="8"/>
      <c r="U58" s="8"/>
      <c r="V58" s="8"/>
      <c r="X58" s="8"/>
      <c r="Y58" s="8"/>
      <c r="Z58" s="8"/>
      <c r="AA58" s="8"/>
      <c r="AC58" s="8"/>
      <c r="AD58" s="8"/>
      <c r="AE58" s="8"/>
      <c r="AF58" s="8"/>
      <c r="AH58" s="8"/>
      <c r="AI58" s="8"/>
      <c r="AJ58" s="8"/>
      <c r="AK58" s="8"/>
      <c r="AM58" s="8"/>
      <c r="AN58" s="8"/>
      <c r="AO58" s="8"/>
      <c r="AP58" s="8"/>
      <c r="AR58" s="8"/>
      <c r="AS58" s="8"/>
      <c r="AT58" s="8"/>
      <c r="AU58" s="8"/>
      <c r="AV58" s="8"/>
      <c r="AW58" s="8"/>
      <c r="AX58" s="8"/>
      <c r="AZ58" s="8"/>
      <c r="BB58" s="8"/>
      <c r="BC58" s="8"/>
      <c r="BD58" s="8"/>
      <c r="BE58" s="8"/>
    </row>
    <row r="59" spans="1:57" ht="21" hidden="1" customHeight="1" x14ac:dyDescent="0.2">
      <c r="D59" s="57"/>
      <c r="E59" s="57">
        <f>43-COUNTIF(E5:E47,"=0")</f>
        <v>26</v>
      </c>
      <c r="F59" s="57">
        <f>43-COUNTIF(F5:F47,"=0")</f>
        <v>26</v>
      </c>
      <c r="G59" s="57"/>
      <c r="I59" s="57"/>
      <c r="J59" s="57">
        <f>43-COUNTIF(J5:J47,"=0")</f>
        <v>42</v>
      </c>
      <c r="K59" s="57">
        <f>44-COUNTIF(K5:K47,"=0")</f>
        <v>43</v>
      </c>
      <c r="L59" s="57"/>
      <c r="N59" s="8"/>
      <c r="O59" s="8">
        <f>43-COUNTIF(O5:O47,"=0")</f>
        <v>42</v>
      </c>
      <c r="P59" s="58">
        <f>44-COUNTIF(P5:P47,"=0")</f>
        <v>43</v>
      </c>
      <c r="Q59" s="8"/>
      <c r="S59" s="8"/>
      <c r="T59" s="8">
        <f>43-COUNTIF(T5:T47,"=0")</f>
        <v>42</v>
      </c>
      <c r="U59" s="8">
        <f>44-COUNTIF(U5:U47,"=0")</f>
        <v>43</v>
      </c>
      <c r="V59" s="8"/>
      <c r="X59" s="8"/>
      <c r="Y59" s="8">
        <f>43-COUNTIF(Y5:Y47,"=0")</f>
        <v>42</v>
      </c>
      <c r="Z59" s="8">
        <f>44-COUNTIF(Z5:Z47,"=0")</f>
        <v>43</v>
      </c>
      <c r="AA59" s="8"/>
      <c r="AC59" s="8"/>
      <c r="AD59" s="8">
        <f>43-COUNTIF(AD5:AD47,"=0")</f>
        <v>42</v>
      </c>
      <c r="AE59" s="8">
        <f>44-COUNTIF(AE5:AE47,"=0")</f>
        <v>43</v>
      </c>
      <c r="AF59" s="8"/>
      <c r="AH59" s="8"/>
      <c r="AI59" s="8">
        <f>43-COUNTIF(AI5:AI47,"=0")</f>
        <v>42</v>
      </c>
      <c r="AJ59" s="8">
        <f>44-COUNTIF(AJ5:AJ47,"=0")</f>
        <v>43</v>
      </c>
      <c r="AK59" s="8"/>
      <c r="AM59" s="8"/>
      <c r="AN59" s="8">
        <f>43-COUNTIF(AN5:AN47,"=0")</f>
        <v>42</v>
      </c>
      <c r="AO59" s="8">
        <f>44-COUNTIF(AO5:AO47,"=0")</f>
        <v>43</v>
      </c>
      <c r="AP59" s="8"/>
      <c r="AR59" s="8"/>
      <c r="AS59" s="8">
        <f>43-COUNTIF(AS5:AS47,"=0")</f>
        <v>35</v>
      </c>
      <c r="AT59" s="8">
        <f>43-COUNTIF(AT5:AT47,"=0")</f>
        <v>35</v>
      </c>
      <c r="AU59" s="8"/>
      <c r="AV59" s="8"/>
      <c r="AW59" s="8"/>
      <c r="AX59" s="8">
        <f>43-COUNTIF(AX5:AX47,"=0")</f>
        <v>19</v>
      </c>
      <c r="AZ59" s="8"/>
      <c r="BB59" s="8"/>
      <c r="BC59" s="8">
        <f>43-COUNTIF(BC5:BC47,"=0")</f>
        <v>4</v>
      </c>
      <c r="BD59" s="8"/>
      <c r="BE59" s="8"/>
    </row>
    <row r="60" spans="1:57" ht="12.75" hidden="1" customHeight="1" x14ac:dyDescent="0.2">
      <c r="S60" s="8"/>
      <c r="T60" s="20"/>
      <c r="U60" s="8"/>
      <c r="V60" s="8"/>
      <c r="X60" s="8"/>
      <c r="Y60" s="8"/>
      <c r="Z60" s="8"/>
      <c r="AA60" s="8"/>
      <c r="AC60" s="8"/>
      <c r="AD60" s="8"/>
      <c r="AE60" s="8"/>
      <c r="AF60" s="8"/>
      <c r="AH60" s="8"/>
      <c r="AI60" s="8"/>
      <c r="AJ60" s="8"/>
      <c r="AK60" s="8"/>
      <c r="AM60" s="8"/>
      <c r="AN60" s="8"/>
      <c r="AO60" s="8"/>
      <c r="AP60" s="8"/>
      <c r="AR60" s="8"/>
      <c r="AS60" s="8"/>
      <c r="AT60" s="8"/>
      <c r="AU60" s="8"/>
      <c r="AV60" s="8"/>
      <c r="AW60" s="8"/>
      <c r="AX60" s="8"/>
      <c r="AZ60" s="8"/>
    </row>
    <row r="61" spans="1:57" hidden="1" x14ac:dyDescent="0.2">
      <c r="D61" s="5" t="s">
        <v>62</v>
      </c>
      <c r="S61" s="8"/>
      <c r="T61" s="8"/>
      <c r="U61" s="8"/>
      <c r="V61" s="8"/>
      <c r="X61" s="8"/>
      <c r="Y61" s="8"/>
      <c r="Z61" s="8"/>
      <c r="AA61" s="8"/>
      <c r="AC61" s="8"/>
      <c r="AD61" s="8"/>
      <c r="AE61" s="8"/>
      <c r="AF61" s="8"/>
      <c r="AH61" s="8"/>
      <c r="AI61" s="8"/>
      <c r="AJ61" s="8"/>
      <c r="AK61" s="8"/>
      <c r="AM61" s="8"/>
      <c r="AN61" s="8"/>
      <c r="AO61" s="8"/>
      <c r="AP61" s="8"/>
      <c r="AR61" s="8"/>
      <c r="AS61" s="8"/>
      <c r="AT61" s="8"/>
      <c r="AU61" s="8"/>
      <c r="AV61" s="8"/>
      <c r="AW61" s="8"/>
      <c r="AX61" s="8"/>
      <c r="AZ61" s="8"/>
    </row>
    <row r="62" spans="1:57" hidden="1" x14ac:dyDescent="0.2">
      <c r="S62" s="8"/>
      <c r="T62" s="8"/>
      <c r="U62" s="8"/>
      <c r="V62" s="8"/>
      <c r="X62" s="8"/>
      <c r="Y62" s="8"/>
      <c r="Z62" s="8"/>
      <c r="AA62" s="8"/>
      <c r="AC62" s="8"/>
      <c r="AD62" s="8"/>
      <c r="AE62" s="8"/>
      <c r="AF62" s="8"/>
      <c r="AH62" s="8"/>
      <c r="AI62" s="8"/>
      <c r="AJ62" s="8"/>
      <c r="AK62" s="8"/>
      <c r="AM62" s="8"/>
      <c r="AN62" s="8"/>
      <c r="AO62" s="8"/>
      <c r="AP62" s="8"/>
    </row>
    <row r="63" spans="1:57" hidden="1" x14ac:dyDescent="0.2">
      <c r="S63" s="8"/>
      <c r="T63" s="8"/>
      <c r="U63" s="8"/>
      <c r="V63" s="8"/>
      <c r="X63" s="8"/>
      <c r="Y63" s="8"/>
      <c r="Z63" s="8"/>
      <c r="AA63" s="8"/>
      <c r="AH63" s="8"/>
      <c r="AI63" s="8"/>
      <c r="AJ63" s="8"/>
      <c r="AK63" s="8"/>
      <c r="AM63" s="8"/>
      <c r="AN63" s="8"/>
      <c r="AO63" s="8"/>
      <c r="AP63" s="8"/>
    </row>
    <row r="64" spans="1:57" hidden="1" x14ac:dyDescent="0.2">
      <c r="E64" s="59">
        <f>E49/3</f>
        <v>14587.624133333333</v>
      </c>
      <c r="S64" s="8"/>
      <c r="T64" s="8"/>
      <c r="U64" s="8"/>
      <c r="V64" s="8"/>
      <c r="X64" s="8"/>
      <c r="Y64" s="8"/>
      <c r="Z64" s="8"/>
      <c r="AA64" s="8"/>
      <c r="AH64" s="8"/>
      <c r="AI64" s="8"/>
      <c r="AJ64" s="8"/>
      <c r="AK64" s="8"/>
      <c r="AN64" s="59">
        <f>AN49/3</f>
        <v>62628.341854545441</v>
      </c>
      <c r="AS64" s="59">
        <f>AS49/3</f>
        <v>66101.261406727819</v>
      </c>
      <c r="BC64" s="59">
        <f>BC49/3</f>
        <v>78940.786666666667</v>
      </c>
    </row>
    <row r="65" spans="19:37" hidden="1" x14ac:dyDescent="0.2">
      <c r="S65" s="8"/>
      <c r="T65" s="8"/>
      <c r="U65" s="8"/>
      <c r="V65" s="8"/>
      <c r="X65" s="8"/>
      <c r="Y65" s="8"/>
      <c r="Z65" s="8"/>
      <c r="AA65" s="8"/>
      <c r="AH65" s="8"/>
      <c r="AI65" s="8"/>
      <c r="AJ65" s="8"/>
      <c r="AK65" s="8"/>
    </row>
    <row r="66" spans="19:37" hidden="1" x14ac:dyDescent="0.2">
      <c r="S66" s="8"/>
      <c r="T66" s="8"/>
      <c r="U66" s="8"/>
      <c r="V66" s="8"/>
      <c r="X66" s="8"/>
      <c r="Y66" s="8"/>
      <c r="Z66" s="8"/>
      <c r="AA66" s="8"/>
      <c r="AH66" s="8"/>
      <c r="AI66" s="8"/>
      <c r="AJ66" s="8"/>
      <c r="AK66" s="8"/>
    </row>
    <row r="67" spans="19:37" hidden="1" x14ac:dyDescent="0.2">
      <c r="S67" s="8"/>
      <c r="T67" s="8"/>
      <c r="U67" s="8"/>
      <c r="V67" s="8"/>
      <c r="AH67" s="8"/>
      <c r="AI67" s="8"/>
      <c r="AJ67" s="8"/>
      <c r="AK67" s="8"/>
    </row>
    <row r="68" spans="19:37" hidden="1" x14ac:dyDescent="0.2">
      <c r="AH68" s="8"/>
      <c r="AI68" s="8"/>
      <c r="AJ68" s="8"/>
      <c r="AK68" s="8"/>
    </row>
    <row r="69" spans="19:37" hidden="1" x14ac:dyDescent="0.2">
      <c r="AH69" s="8"/>
      <c r="AI69" s="8"/>
      <c r="AJ69" s="8"/>
      <c r="AK69" s="8"/>
    </row>
    <row r="70" spans="19:37" hidden="1" x14ac:dyDescent="0.2">
      <c r="AH70" s="8"/>
      <c r="AI70" s="8"/>
      <c r="AJ70" s="8"/>
      <c r="AK70" s="8"/>
    </row>
    <row r="71" spans="19:37" hidden="1" x14ac:dyDescent="0.2">
      <c r="AH71" s="8"/>
      <c r="AI71" s="8"/>
      <c r="AJ71" s="8"/>
      <c r="AK71" s="8"/>
    </row>
    <row r="72" spans="19:37" hidden="1" x14ac:dyDescent="0.2">
      <c r="AH72" s="8"/>
      <c r="AI72" s="8"/>
      <c r="AJ72" s="8"/>
      <c r="AK72" s="8"/>
    </row>
    <row r="73" spans="19:37" hidden="1" x14ac:dyDescent="0.2">
      <c r="AH73" s="8"/>
      <c r="AI73" s="8"/>
      <c r="AJ73" s="8"/>
      <c r="AK73" s="8"/>
    </row>
    <row r="74" spans="19:37" hidden="1" x14ac:dyDescent="0.2">
      <c r="AH74" s="8"/>
      <c r="AI74" s="8"/>
      <c r="AJ74" s="8"/>
      <c r="AK74" s="8"/>
    </row>
    <row r="75" spans="19:37" hidden="1" x14ac:dyDescent="0.2">
      <c r="AH75" s="8"/>
      <c r="AI75" s="8"/>
      <c r="AJ75" s="8"/>
      <c r="AK75" s="8"/>
    </row>
    <row r="76" spans="19:37" hidden="1" x14ac:dyDescent="0.2">
      <c r="AH76" s="8"/>
      <c r="AI76" s="8"/>
      <c r="AJ76" s="8"/>
      <c r="AK76" s="8"/>
    </row>
    <row r="77" spans="19:37" hidden="1" x14ac:dyDescent="0.2">
      <c r="AH77" s="8"/>
      <c r="AI77" s="8"/>
      <c r="AJ77" s="8"/>
      <c r="AK77" s="8"/>
    </row>
    <row r="78" spans="19:37" hidden="1" x14ac:dyDescent="0.2">
      <c r="AH78" s="8"/>
      <c r="AI78" s="8"/>
      <c r="AJ78" s="8"/>
      <c r="AK78" s="8"/>
    </row>
    <row r="79" spans="19:37" x14ac:dyDescent="0.2">
      <c r="AH79" s="8"/>
      <c r="AI79" s="8"/>
      <c r="AJ79" s="8"/>
      <c r="AK79" s="8"/>
    </row>
    <row r="80" spans="19:37" x14ac:dyDescent="0.2">
      <c r="AH80" s="8"/>
      <c r="AI80" s="8"/>
      <c r="AJ80" s="8"/>
      <c r="AK80" s="8"/>
    </row>
    <row r="81" spans="34:37" x14ac:dyDescent="0.2">
      <c r="AH81" s="8"/>
      <c r="AI81" s="8"/>
      <c r="AJ81" s="8"/>
      <c r="AK81" s="8"/>
    </row>
    <row r="82" spans="34:37" x14ac:dyDescent="0.2">
      <c r="AH82" s="8"/>
      <c r="AI82" s="8"/>
      <c r="AJ82" s="8"/>
      <c r="AK82" s="8"/>
    </row>
    <row r="83" spans="34:37" x14ac:dyDescent="0.2">
      <c r="AH83" s="8"/>
      <c r="AI83" s="8"/>
      <c r="AJ83" s="8"/>
      <c r="AK83" s="8"/>
    </row>
    <row r="84" spans="34:37" x14ac:dyDescent="0.2">
      <c r="AH84" s="8"/>
      <c r="AI84" s="8"/>
      <c r="AJ84" s="8"/>
      <c r="AK84" s="8"/>
    </row>
    <row r="85" spans="34:37" x14ac:dyDescent="0.2">
      <c r="AH85" s="8"/>
      <c r="AI85" s="8"/>
      <c r="AJ85" s="8"/>
      <c r="AK85" s="8"/>
    </row>
    <row r="86" spans="34:37" x14ac:dyDescent="0.2">
      <c r="AH86" s="8"/>
      <c r="AI86" s="8"/>
      <c r="AJ86" s="8"/>
      <c r="AK86" s="8"/>
    </row>
    <row r="87" spans="34:37" x14ac:dyDescent="0.2">
      <c r="AH87" s="8"/>
      <c r="AI87" s="8"/>
      <c r="AJ87" s="8"/>
      <c r="AK87" s="8"/>
    </row>
    <row r="88" spans="34:37" x14ac:dyDescent="0.2">
      <c r="AH88" s="8"/>
      <c r="AI88" s="8"/>
      <c r="AJ88" s="8"/>
      <c r="AK88" s="8"/>
    </row>
    <row r="89" spans="34:37" x14ac:dyDescent="0.2">
      <c r="AH89" s="8"/>
      <c r="AI89" s="8"/>
      <c r="AJ89" s="8"/>
      <c r="AK89" s="8"/>
    </row>
    <row r="90" spans="34:37" x14ac:dyDescent="0.2">
      <c r="AH90" s="8"/>
      <c r="AI90" s="8"/>
      <c r="AJ90" s="8"/>
      <c r="AK90" s="8"/>
    </row>
    <row r="91" spans="34:37" x14ac:dyDescent="0.2">
      <c r="AH91" s="8"/>
      <c r="AI91" s="8"/>
      <c r="AJ91" s="8"/>
      <c r="AK91" s="8"/>
    </row>
    <row r="92" spans="34:37" x14ac:dyDescent="0.2">
      <c r="AH92" s="8"/>
      <c r="AI92" s="8"/>
      <c r="AJ92" s="8"/>
      <c r="AK92" s="8"/>
    </row>
    <row r="93" spans="34:37" x14ac:dyDescent="0.2">
      <c r="AH93" s="8"/>
      <c r="AI93" s="8"/>
      <c r="AJ93" s="8"/>
      <c r="AK93" s="8"/>
    </row>
    <row r="94" spans="34:37" x14ac:dyDescent="0.2">
      <c r="AH94" s="8"/>
      <c r="AI94" s="8"/>
      <c r="AJ94" s="8"/>
      <c r="AK94" s="8"/>
    </row>
    <row r="95" spans="34:37" x14ac:dyDescent="0.2">
      <c r="AH95" s="8"/>
      <c r="AI95" s="8"/>
      <c r="AJ95" s="8"/>
      <c r="AK95" s="8"/>
    </row>
    <row r="96" spans="34:37" x14ac:dyDescent="0.2">
      <c r="AH96" s="8"/>
      <c r="AI96" s="8"/>
      <c r="AJ96" s="8"/>
      <c r="AK96" s="8"/>
    </row>
    <row r="97" spans="34:37" x14ac:dyDescent="0.2">
      <c r="AH97" s="8"/>
      <c r="AI97" s="8"/>
      <c r="AJ97" s="8"/>
      <c r="AK97" s="8"/>
    </row>
    <row r="98" spans="34:37" x14ac:dyDescent="0.2">
      <c r="AH98" s="8"/>
      <c r="AI98" s="8"/>
      <c r="AJ98" s="8"/>
      <c r="AK98" s="8"/>
    </row>
    <row r="99" spans="34:37" x14ac:dyDescent="0.2">
      <c r="AH99" s="8"/>
      <c r="AI99" s="8"/>
      <c r="AJ99" s="8"/>
      <c r="AK99" s="8"/>
    </row>
    <row r="100" spans="34:37" x14ac:dyDescent="0.2">
      <c r="AH100" s="8"/>
      <c r="AI100" s="8"/>
      <c r="AJ100" s="8"/>
      <c r="AK100" s="8"/>
    </row>
    <row r="101" spans="34:37" x14ac:dyDescent="0.2">
      <c r="AH101" s="8"/>
      <c r="AI101" s="8"/>
      <c r="AJ101" s="8"/>
      <c r="AK101" s="8"/>
    </row>
    <row r="102" spans="34:37" x14ac:dyDescent="0.2">
      <c r="AH102" s="8"/>
      <c r="AI102" s="8"/>
      <c r="AJ102" s="8"/>
      <c r="AK102" s="8"/>
    </row>
    <row r="103" spans="34:37" x14ac:dyDescent="0.2">
      <c r="AH103" s="8"/>
      <c r="AI103" s="8"/>
      <c r="AJ103" s="8"/>
      <c r="AK103" s="8"/>
    </row>
    <row r="104" spans="34:37" x14ac:dyDescent="0.2">
      <c r="AH104" s="8"/>
      <c r="AI104" s="8"/>
      <c r="AJ104" s="8"/>
      <c r="AK104" s="8"/>
    </row>
    <row r="105" spans="34:37" x14ac:dyDescent="0.2">
      <c r="AH105" s="8"/>
      <c r="AI105" s="8"/>
      <c r="AJ105" s="8"/>
      <c r="AK105" s="8"/>
    </row>
    <row r="106" spans="34:37" x14ac:dyDescent="0.2">
      <c r="AH106" s="8"/>
      <c r="AI106" s="8"/>
      <c r="AJ106" s="8"/>
      <c r="AK106" s="8"/>
    </row>
    <row r="107" spans="34:37" x14ac:dyDescent="0.2">
      <c r="AH107" s="8"/>
      <c r="AI107" s="8"/>
      <c r="AJ107" s="8"/>
      <c r="AK107" s="8"/>
    </row>
    <row r="108" spans="34:37" x14ac:dyDescent="0.2">
      <c r="AH108" s="8"/>
      <c r="AI108" s="8"/>
      <c r="AJ108" s="8"/>
      <c r="AK108" s="8"/>
    </row>
    <row r="109" spans="34:37" x14ac:dyDescent="0.2">
      <c r="AH109" s="8"/>
      <c r="AI109" s="8"/>
      <c r="AJ109" s="8"/>
      <c r="AK109" s="8"/>
    </row>
    <row r="110" spans="34:37" x14ac:dyDescent="0.2">
      <c r="AH110" s="8"/>
      <c r="AI110" s="8"/>
      <c r="AJ110" s="8"/>
      <c r="AK110" s="8"/>
    </row>
    <row r="111" spans="34:37" x14ac:dyDescent="0.2">
      <c r="AH111" s="8"/>
      <c r="AI111" s="8"/>
      <c r="AJ111" s="8"/>
      <c r="AK111" s="8"/>
    </row>
    <row r="112" spans="34:37" x14ac:dyDescent="0.2">
      <c r="AH112" s="8"/>
      <c r="AI112" s="8"/>
      <c r="AJ112" s="8"/>
      <c r="AK112" s="8"/>
    </row>
    <row r="113" spans="34:37" x14ac:dyDescent="0.2">
      <c r="AH113" s="8"/>
      <c r="AI113" s="8"/>
      <c r="AJ113" s="8"/>
      <c r="AK113" s="8"/>
    </row>
    <row r="114" spans="34:37" x14ac:dyDescent="0.2">
      <c r="AH114" s="8"/>
      <c r="AI114" s="8"/>
      <c r="AJ114" s="8"/>
      <c r="AK114" s="8"/>
    </row>
    <row r="115" spans="34:37" x14ac:dyDescent="0.2">
      <c r="AH115" s="8"/>
      <c r="AI115" s="8"/>
      <c r="AJ115" s="8"/>
      <c r="AK115" s="8"/>
    </row>
    <row r="116" spans="34:37" x14ac:dyDescent="0.2">
      <c r="AH116" s="8"/>
      <c r="AI116" s="8"/>
      <c r="AJ116" s="8"/>
      <c r="AK116" s="8"/>
    </row>
    <row r="117" spans="34:37" x14ac:dyDescent="0.2">
      <c r="AH117" s="8"/>
      <c r="AI117" s="8"/>
      <c r="AJ117" s="8"/>
      <c r="AK117" s="8"/>
    </row>
    <row r="118" spans="34:37" x14ac:dyDescent="0.2">
      <c r="AH118" s="8"/>
      <c r="AI118" s="8"/>
      <c r="AJ118" s="8"/>
      <c r="AK118" s="8"/>
    </row>
    <row r="119" spans="34:37" x14ac:dyDescent="0.2">
      <c r="AH119" s="8"/>
      <c r="AI119" s="8"/>
      <c r="AJ119" s="8"/>
      <c r="AK119" s="8"/>
    </row>
    <row r="120" spans="34:37" x14ac:dyDescent="0.2">
      <c r="AH120" s="8"/>
      <c r="AI120" s="8"/>
      <c r="AJ120" s="8"/>
      <c r="AK120" s="8"/>
    </row>
  </sheetData>
  <mergeCells count="20">
    <mergeCell ref="R1:AF1"/>
    <mergeCell ref="AG1:AU1"/>
    <mergeCell ref="A48:B48"/>
    <mergeCell ref="A49:B49"/>
    <mergeCell ref="A50:G50"/>
    <mergeCell ref="AV1:BG1"/>
    <mergeCell ref="A3:A4"/>
    <mergeCell ref="B3:B4"/>
    <mergeCell ref="C3:G3"/>
    <mergeCell ref="H3:L3"/>
    <mergeCell ref="M3:Q3"/>
    <mergeCell ref="R3:V3"/>
    <mergeCell ref="W3:AA3"/>
    <mergeCell ref="AB3:AF3"/>
    <mergeCell ref="AG3:AK3"/>
    <mergeCell ref="AL3:AP3"/>
    <mergeCell ref="AQ3:AU3"/>
    <mergeCell ref="AV3:AZ3"/>
    <mergeCell ref="BA3:BE3"/>
    <mergeCell ref="C1:Q1"/>
  </mergeCells>
  <pageMargins left="0.6692913385826772" right="0.47244094488188981" top="1.2598425196850394" bottom="0.15748031496062992" header="0.74803149606299213" footer="0.15748031496062992"/>
  <pageSetup paperSize="9" scale="95" pageOrder="overThenDown" orientation="portrait" r:id="rId1"/>
  <headerFooter alignWithMargins="0">
    <oddHeader xml:space="preserve">&amp;C
CLASIFICAREA VENITURILOR  MEDICILOR DE FAMILIE IN FUNCTIE DE POPULATIA INSCRISA PE LISTELE ACESTORA IN TRIM II 2023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trim III 2024</vt:lpstr>
      <vt:lpstr>'trim III 2024'!Print_Area</vt:lpstr>
      <vt:lpstr>'trim III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cp:lastPrinted>2023-10-02T10:49:30Z</cp:lastPrinted>
  <dcterms:created xsi:type="dcterms:W3CDTF">2022-06-29T09:18:05Z</dcterms:created>
  <dcterms:modified xsi:type="dcterms:W3CDTF">2025-01-10T10:44:15Z</dcterms:modified>
</cp:coreProperties>
</file>