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Oncologie medicamente" sheetId="1" r:id="rId1"/>
  </sheets>
  <calcPr calcId="145621"/>
</workbook>
</file>

<file path=xl/calcChain.xml><?xml version="1.0" encoding="utf-8"?>
<calcChain xmlns="http://schemas.openxmlformats.org/spreadsheetml/2006/main">
  <c r="R55" i="1" l="1"/>
  <c r="Q55" i="1"/>
  <c r="U54" i="1"/>
  <c r="Q54" i="1"/>
  <c r="O54" i="1"/>
  <c r="V54" i="1" s="1"/>
  <c r="N54" i="1"/>
  <c r="U55" i="1" s="1"/>
  <c r="M54" i="1"/>
  <c r="T54" i="1" s="1"/>
  <c r="L54" i="1"/>
  <c r="S55" i="1" s="1"/>
  <c r="K54" i="1"/>
  <c r="R54" i="1" s="1"/>
  <c r="J54" i="1"/>
  <c r="I54" i="1"/>
  <c r="P54" i="1" s="1"/>
  <c r="H54" i="1"/>
  <c r="H56" i="1" s="1"/>
  <c r="G54" i="1"/>
  <c r="F54" i="1"/>
  <c r="E54" i="1"/>
  <c r="D54" i="1"/>
  <c r="C54" i="1"/>
  <c r="B54" i="1"/>
  <c r="V53" i="1"/>
  <c r="U53" i="1"/>
  <c r="T53" i="1"/>
  <c r="S53" i="1"/>
  <c r="R53" i="1"/>
  <c r="Q53" i="1"/>
  <c r="P53" i="1"/>
  <c r="V52" i="1"/>
  <c r="U52" i="1"/>
  <c r="T52" i="1"/>
  <c r="S52" i="1"/>
  <c r="R52" i="1"/>
  <c r="Q52" i="1"/>
  <c r="P52" i="1"/>
  <c r="V51" i="1"/>
  <c r="U51" i="1"/>
  <c r="T51" i="1"/>
  <c r="S51" i="1"/>
  <c r="R51" i="1"/>
  <c r="Q51" i="1"/>
  <c r="P51" i="1"/>
  <c r="V50" i="1"/>
  <c r="U50" i="1"/>
  <c r="T50" i="1"/>
  <c r="S50" i="1"/>
  <c r="R50" i="1"/>
  <c r="Q50" i="1"/>
  <c r="P50" i="1"/>
  <c r="V49" i="1"/>
  <c r="U49" i="1"/>
  <c r="T49" i="1"/>
  <c r="S49" i="1"/>
  <c r="R49" i="1"/>
  <c r="Q49" i="1"/>
  <c r="P49" i="1"/>
  <c r="V48" i="1"/>
  <c r="U48" i="1"/>
  <c r="T48" i="1"/>
  <c r="S48" i="1"/>
  <c r="R48" i="1"/>
  <c r="Q48" i="1"/>
  <c r="P48" i="1"/>
  <c r="V47" i="1"/>
  <c r="U47" i="1"/>
  <c r="T47" i="1"/>
  <c r="S47" i="1"/>
  <c r="R47" i="1"/>
  <c r="Q47" i="1"/>
  <c r="P47" i="1"/>
  <c r="V46" i="1"/>
  <c r="U46" i="1"/>
  <c r="T46" i="1"/>
  <c r="S46" i="1"/>
  <c r="R46" i="1"/>
  <c r="Q46" i="1"/>
  <c r="P46" i="1"/>
  <c r="V45" i="1"/>
  <c r="U45" i="1"/>
  <c r="T45" i="1"/>
  <c r="S45" i="1"/>
  <c r="R45" i="1"/>
  <c r="Q45" i="1"/>
  <c r="P45" i="1"/>
  <c r="V44" i="1"/>
  <c r="U44" i="1"/>
  <c r="T44" i="1"/>
  <c r="S44" i="1"/>
  <c r="R44" i="1"/>
  <c r="Q44" i="1"/>
  <c r="P44" i="1"/>
  <c r="V43" i="1"/>
  <c r="U43" i="1"/>
  <c r="T43" i="1"/>
  <c r="S43" i="1"/>
  <c r="R43" i="1"/>
  <c r="Q43" i="1"/>
  <c r="P43" i="1"/>
  <c r="V42" i="1"/>
  <c r="U42" i="1"/>
  <c r="T42" i="1"/>
  <c r="S42" i="1"/>
  <c r="R42" i="1"/>
  <c r="Q42" i="1"/>
  <c r="P42" i="1"/>
  <c r="V41" i="1"/>
  <c r="U41" i="1"/>
  <c r="T41" i="1"/>
  <c r="S41" i="1"/>
  <c r="R41" i="1"/>
  <c r="Q41" i="1"/>
  <c r="P41" i="1"/>
  <c r="V40" i="1"/>
  <c r="U40" i="1"/>
  <c r="T40" i="1"/>
  <c r="S40" i="1"/>
  <c r="R40" i="1"/>
  <c r="Q40" i="1"/>
  <c r="P40" i="1"/>
  <c r="V39" i="1"/>
  <c r="U39" i="1"/>
  <c r="T39" i="1"/>
  <c r="S39" i="1"/>
  <c r="R39" i="1"/>
  <c r="Q39" i="1"/>
  <c r="P39" i="1"/>
  <c r="V38" i="1"/>
  <c r="U38" i="1"/>
  <c r="T38" i="1"/>
  <c r="S38" i="1"/>
  <c r="R38" i="1"/>
  <c r="Q38" i="1"/>
  <c r="P38" i="1"/>
  <c r="V37" i="1"/>
  <c r="U37" i="1"/>
  <c r="T37" i="1"/>
  <c r="S37" i="1"/>
  <c r="R37" i="1"/>
  <c r="Q37" i="1"/>
  <c r="P37" i="1"/>
  <c r="V36" i="1"/>
  <c r="U36" i="1"/>
  <c r="T36" i="1"/>
  <c r="S36" i="1"/>
  <c r="R36" i="1"/>
  <c r="Q36" i="1"/>
  <c r="P36" i="1"/>
  <c r="V35" i="1"/>
  <c r="U35" i="1"/>
  <c r="T35" i="1"/>
  <c r="S35" i="1"/>
  <c r="R35" i="1"/>
  <c r="Q35" i="1"/>
  <c r="P35" i="1"/>
  <c r="V34" i="1"/>
  <c r="U34" i="1"/>
  <c r="T34" i="1"/>
  <c r="S34" i="1"/>
  <c r="R34" i="1"/>
  <c r="Q34" i="1"/>
  <c r="P34" i="1"/>
  <c r="V33" i="1"/>
  <c r="U33" i="1"/>
  <c r="T33" i="1"/>
  <c r="S33" i="1"/>
  <c r="R33" i="1"/>
  <c r="Q33" i="1"/>
  <c r="P33" i="1"/>
  <c r="V32" i="1"/>
  <c r="U32" i="1"/>
  <c r="T32" i="1"/>
  <c r="S32" i="1"/>
  <c r="R32" i="1"/>
  <c r="Q32" i="1"/>
  <c r="P32" i="1"/>
  <c r="V31" i="1"/>
  <c r="U31" i="1"/>
  <c r="T31" i="1"/>
  <c r="S31" i="1"/>
  <c r="R31" i="1"/>
  <c r="Q31" i="1"/>
  <c r="P31" i="1"/>
  <c r="V30" i="1"/>
  <c r="U30" i="1"/>
  <c r="T30" i="1"/>
  <c r="S30" i="1"/>
  <c r="R30" i="1"/>
  <c r="Q30" i="1"/>
  <c r="P30" i="1"/>
  <c r="V29" i="1"/>
  <c r="U29" i="1"/>
  <c r="T29" i="1"/>
  <c r="S29" i="1"/>
  <c r="R29" i="1"/>
  <c r="Q29" i="1"/>
  <c r="P29" i="1"/>
  <c r="V28" i="1"/>
  <c r="U28" i="1"/>
  <c r="T28" i="1"/>
  <c r="S28" i="1"/>
  <c r="R28" i="1"/>
  <c r="Q28" i="1"/>
  <c r="P28" i="1"/>
  <c r="V27" i="1"/>
  <c r="U27" i="1"/>
  <c r="T27" i="1"/>
  <c r="S27" i="1"/>
  <c r="R27" i="1"/>
  <c r="Q27" i="1"/>
  <c r="P27" i="1"/>
  <c r="V26" i="1"/>
  <c r="U26" i="1"/>
  <c r="T26" i="1"/>
  <c r="S26" i="1"/>
  <c r="R26" i="1"/>
  <c r="Q26" i="1"/>
  <c r="P26" i="1"/>
  <c r="V25" i="1"/>
  <c r="U25" i="1"/>
  <c r="T25" i="1"/>
  <c r="S25" i="1"/>
  <c r="R25" i="1"/>
  <c r="Q25" i="1"/>
  <c r="P25" i="1"/>
  <c r="V24" i="1"/>
  <c r="U24" i="1"/>
  <c r="T24" i="1"/>
  <c r="S24" i="1"/>
  <c r="R24" i="1"/>
  <c r="Q24" i="1"/>
  <c r="P24" i="1"/>
  <c r="V23" i="1"/>
  <c r="U23" i="1"/>
  <c r="T23" i="1"/>
  <c r="S23" i="1"/>
  <c r="R23" i="1"/>
  <c r="Q23" i="1"/>
  <c r="P23" i="1"/>
  <c r="V22" i="1"/>
  <c r="U22" i="1"/>
  <c r="T22" i="1"/>
  <c r="S22" i="1"/>
  <c r="R22" i="1"/>
  <c r="Q22" i="1"/>
  <c r="P22" i="1"/>
  <c r="V21" i="1"/>
  <c r="U21" i="1"/>
  <c r="T21" i="1"/>
  <c r="S21" i="1"/>
  <c r="R21" i="1"/>
  <c r="Q21" i="1"/>
  <c r="P21" i="1"/>
  <c r="V20" i="1"/>
  <c r="U20" i="1"/>
  <c r="T20" i="1"/>
  <c r="S20" i="1"/>
  <c r="R20" i="1"/>
  <c r="Q20" i="1"/>
  <c r="P20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P18" i="1"/>
  <c r="V17" i="1"/>
  <c r="U17" i="1"/>
  <c r="T17" i="1"/>
  <c r="S17" i="1"/>
  <c r="R17" i="1"/>
  <c r="Q17" i="1"/>
  <c r="P17" i="1"/>
  <c r="V16" i="1"/>
  <c r="U16" i="1"/>
  <c r="T16" i="1"/>
  <c r="S16" i="1"/>
  <c r="R16" i="1"/>
  <c r="Q16" i="1"/>
  <c r="P16" i="1"/>
  <c r="V15" i="1"/>
  <c r="U15" i="1"/>
  <c r="T15" i="1"/>
  <c r="S15" i="1"/>
  <c r="R15" i="1"/>
  <c r="Q15" i="1"/>
  <c r="P15" i="1"/>
  <c r="V14" i="1"/>
  <c r="U14" i="1"/>
  <c r="T14" i="1"/>
  <c r="S14" i="1"/>
  <c r="R14" i="1"/>
  <c r="Q14" i="1"/>
  <c r="P14" i="1"/>
  <c r="V13" i="1"/>
  <c r="U13" i="1"/>
  <c r="T13" i="1"/>
  <c r="S13" i="1"/>
  <c r="R13" i="1"/>
  <c r="Q13" i="1"/>
  <c r="P13" i="1"/>
  <c r="V12" i="1"/>
  <c r="U12" i="1"/>
  <c r="T12" i="1"/>
  <c r="S12" i="1"/>
  <c r="R12" i="1"/>
  <c r="Q12" i="1"/>
  <c r="P12" i="1"/>
  <c r="V11" i="1"/>
  <c r="U11" i="1"/>
  <c r="T11" i="1"/>
  <c r="S11" i="1"/>
  <c r="R11" i="1"/>
  <c r="Q11" i="1"/>
  <c r="P11" i="1"/>
  <c r="S54" i="1" l="1"/>
  <c r="P55" i="1"/>
  <c r="T55" i="1"/>
  <c r="V55" i="1"/>
</calcChain>
</file>

<file path=xl/sharedStrings.xml><?xml version="1.0" encoding="utf-8"?>
<sst xmlns="http://schemas.openxmlformats.org/spreadsheetml/2006/main" count="104" uniqueCount="73">
  <si>
    <t xml:space="preserve">PROGRAMUL NAŢIONAL DE ONCOLOGIE </t>
  </si>
  <si>
    <t xml:space="preserve"> Subprogramul de tratament medicamentos al bolnavilor cu afecţiuni oncologice (adulţi şi copii)
</t>
  </si>
  <si>
    <t>Situația indicatorilor şi a cheltuielilor realizate in Sem I 2021</t>
  </si>
  <si>
    <t>lei</t>
  </si>
  <si>
    <t>CAS</t>
  </si>
  <si>
    <t>Nr. bolnavi cărora li s-au eliberat medicamente :</t>
  </si>
  <si>
    <t xml:space="preserve">Total bolnavi pentru care s-au eliberat medicamente </t>
  </si>
  <si>
    <t>Cheltuieli cu medicamentele , pentru:</t>
  </si>
  <si>
    <t>Cheltuieli totale în luna de raportare</t>
  </si>
  <si>
    <t>Cost mediu/bolnav in tratament cu:</t>
  </si>
  <si>
    <t>Cost mediu/ beneficiar</t>
  </si>
  <si>
    <t>terapie standard</t>
  </si>
  <si>
    <t>medicamente aferente DCI-uri marcate cu (**)1, conform Hotararii Guvernului 720/2008 cu modificarile si completarile ulterioare</t>
  </si>
  <si>
    <t>unitati sanitare</t>
  </si>
  <si>
    <t>farmacii cu circuit deschis</t>
  </si>
  <si>
    <t>total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</si>
  <si>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</si>
  <si>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</si>
  <si>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</si>
  <si>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</si>
  <si>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</si>
  <si>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</si>
  <si>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</si>
  <si>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</si>
  <si>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</si>
  <si>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</si>
  <si>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</si>
  <si>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</si>
  <si>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</si>
  <si>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</si>
  <si>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</si>
  <si>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</si>
  <si>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</si>
  <si>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</si>
  <si>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</si>
  <si>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</si>
  <si>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</si>
  <si>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</si>
  <si>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</si>
  <si>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</si>
  <si>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</si>
  <si>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</si>
  <si>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</si>
  <si>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</si>
  <si>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</si>
  <si>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</si>
  <si>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</si>
  <si>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</si>
  <si>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</si>
  <si>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</si>
  <si>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</si>
  <si>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</si>
  <si>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</si>
  <si>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</si>
  <si>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</si>
  <si>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</si>
  <si>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</si>
  <si>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</si>
  <si>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</si>
  <si>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</si>
  <si>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</si>
  <si>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</si>
  <si>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</si>
  <si>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</si>
  <si>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</si>
  <si>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</si>
  <si>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</si>
  <si>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</si>
  <si>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</si>
  <si>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</si>
  <si>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</si>
  <si>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Număr bolnavi trataţi/CNP</t>
  </si>
  <si>
    <t>Număr de bolnavi trataţi în două/mai multe unităţi sanitare/judeţe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</si>
</sst>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164" fontId="9" fillId="0" borderId="0" applyFont="0" applyFill="0" applyBorder="0" applyAlignment="0" applyProtection="0"/>
    <xf numFmtId="0" fontId="5" fillId="0" borderId="0"/>
    <xf numFmtId="0" fontId="9" fillId="0" borderId="0"/>
    <xf numFmtId="164" fontId="9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/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/>
    <xf numFmtId="3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4" fontId="6" fillId="0" borderId="10" xfId="1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4" fontId="4" fillId="0" borderId="13" xfId="1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4" fontId="6" fillId="0" borderId="15" xfId="1" applyNumberFormat="1" applyFont="1" applyFill="1" applyBorder="1" applyAlignment="1">
      <alignment horizontal="center" vertical="center" wrapText="1"/>
    </xf>
    <xf numFmtId="4" fontId="6" fillId="0" borderId="16" xfId="1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8" xfId="1" applyNumberFormat="1" applyFont="1" applyBorder="1" applyAlignment="1">
      <alignment horizontal="center" vertical="center" wrapText="1"/>
    </xf>
    <xf numFmtId="3" fontId="4" fillId="0" borderId="19" xfId="1" applyNumberFormat="1" applyFont="1" applyBorder="1" applyAlignment="1">
      <alignment horizontal="center" vertical="center" wrapText="1"/>
    </xf>
    <xf numFmtId="3" fontId="4" fillId="0" borderId="18" xfId="1" applyNumberFormat="1" applyFont="1" applyFill="1" applyBorder="1" applyAlignment="1">
      <alignment horizontal="center" vertical="center" wrapText="1"/>
    </xf>
    <xf numFmtId="3" fontId="4" fillId="0" borderId="19" xfId="1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Border="1"/>
    <xf numFmtId="3" fontId="1" fillId="0" borderId="11" xfId="0" applyNumberFormat="1" applyFont="1" applyFill="1" applyBorder="1" applyAlignment="1">
      <alignment horizontal="right"/>
    </xf>
    <xf numFmtId="3" fontId="1" fillId="0" borderId="22" xfId="0" applyNumberFormat="1" applyFont="1" applyFill="1" applyBorder="1"/>
    <xf numFmtId="3" fontId="1" fillId="0" borderId="5" xfId="0" applyNumberFormat="1" applyFont="1" applyFill="1" applyBorder="1"/>
    <xf numFmtId="3" fontId="1" fillId="0" borderId="6" xfId="1" applyNumberFormat="1" applyFont="1" applyBorder="1"/>
    <xf numFmtId="3" fontId="1" fillId="0" borderId="11" xfId="0" applyNumberFormat="1" applyFont="1" applyFill="1" applyBorder="1"/>
    <xf numFmtId="3" fontId="1" fillId="0" borderId="10" xfId="0" applyNumberFormat="1" applyFont="1" applyFill="1" applyBorder="1"/>
    <xf numFmtId="3" fontId="1" fillId="0" borderId="23" xfId="0" applyNumberFormat="1" applyFont="1" applyFill="1" applyBorder="1"/>
    <xf numFmtId="3" fontId="1" fillId="0" borderId="24" xfId="0" applyNumberFormat="1" applyFont="1" applyFill="1" applyBorder="1"/>
    <xf numFmtId="3" fontId="1" fillId="2" borderId="23" xfId="0" applyNumberFormat="1" applyFont="1" applyFill="1" applyBorder="1"/>
    <xf numFmtId="3" fontId="1" fillId="2" borderId="24" xfId="0" applyNumberFormat="1" applyFont="1" applyFill="1" applyBorder="1"/>
    <xf numFmtId="3" fontId="1" fillId="0" borderId="6" xfId="1" applyNumberFormat="1" applyFont="1" applyFill="1" applyBorder="1"/>
    <xf numFmtId="3" fontId="1" fillId="0" borderId="25" xfId="1" applyNumberFormat="1" applyFont="1" applyBorder="1"/>
    <xf numFmtId="3" fontId="1" fillId="0" borderId="13" xfId="0" applyNumberFormat="1" applyFont="1" applyFill="1" applyBorder="1"/>
    <xf numFmtId="3" fontId="1" fillId="0" borderId="14" xfId="0" applyNumberFormat="1" applyFont="1" applyFill="1" applyBorder="1"/>
    <xf numFmtId="3" fontId="1" fillId="0" borderId="11" xfId="1" applyNumberFormat="1" applyFont="1" applyBorder="1"/>
    <xf numFmtId="3" fontId="1" fillId="0" borderId="10" xfId="1" applyNumberFormat="1" applyFont="1" applyBorder="1"/>
    <xf numFmtId="3" fontId="1" fillId="0" borderId="26" xfId="0" applyNumberFormat="1" applyFont="1" applyFill="1" applyBorder="1"/>
    <xf numFmtId="3" fontId="1" fillId="0" borderId="27" xfId="0" applyNumberFormat="1" applyFont="1" applyFill="1" applyBorder="1"/>
    <xf numFmtId="3" fontId="4" fillId="0" borderId="28" xfId="1" applyNumberFormat="1" applyFont="1" applyFill="1" applyBorder="1"/>
    <xf numFmtId="3" fontId="4" fillId="0" borderId="29" xfId="0" applyNumberFormat="1" applyFont="1" applyFill="1" applyBorder="1"/>
    <xf numFmtId="3" fontId="4" fillId="0" borderId="30" xfId="0" applyNumberFormat="1" applyFont="1" applyFill="1" applyBorder="1"/>
    <xf numFmtId="3" fontId="4" fillId="0" borderId="18" xfId="0" applyNumberFormat="1" applyFont="1" applyFill="1" applyBorder="1"/>
    <xf numFmtId="3" fontId="4" fillId="0" borderId="19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4" fillId="0" borderId="0" xfId="0" applyFont="1"/>
    <xf numFmtId="0" fontId="4" fillId="0" borderId="31" xfId="0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/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10" fontId="1" fillId="0" borderId="0" xfId="0" applyNumberFormat="1" applyFont="1" applyFill="1" applyBorder="1"/>
    <xf numFmtId="10" fontId="1" fillId="0" borderId="0" xfId="0" applyNumberFormat="1" applyFont="1" applyFill="1"/>
    <xf numFmtId="10" fontId="1" fillId="0" borderId="0" xfId="0" applyNumberFormat="1" applyFont="1"/>
  </cellXfs>
  <cellStyles count="6">
    <cellStyle name="Comma 2 2" xfId="2"/>
    <cellStyle name="Normal" xfId="0" builtinId="0"/>
    <cellStyle name="Normal 2" xfId="3"/>
    <cellStyle name="Normal 2 2" xfId="4"/>
    <cellStyle name="Normal_Foaie de lucru din cnas" xfId="1"/>
    <cellStyle name="Virgulă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W60"/>
  <sheetViews>
    <sheetView tabSelected="1" topLeftCell="B1" zoomScaleNormal="100" workbookViewId="0">
      <selection activeCell="I29" sqref="I29"/>
    </sheetView>
  </sheetViews>
  <sheetFormatPr defaultRowHeight="11.25" x14ac:dyDescent="0.2"/>
  <cols>
    <col min="1" max="1" width="12" style="1" customWidth="1"/>
    <col min="2" max="3" width="11" style="7" customWidth="1"/>
    <col min="4" max="4" width="9.42578125" style="7" customWidth="1"/>
    <col min="5" max="5" width="10.7109375" style="7" customWidth="1"/>
    <col min="6" max="6" width="11.28515625" style="8" customWidth="1"/>
    <col min="7" max="7" width="10.140625" style="9" customWidth="1"/>
    <col min="8" max="8" width="13.85546875" style="9" customWidth="1"/>
    <col min="9" max="9" width="9.140625" style="3"/>
    <col min="10" max="10" width="11.5703125" style="3" customWidth="1"/>
    <col min="11" max="13" width="9.140625" style="3"/>
    <col min="14" max="14" width="10.7109375" style="3" customWidth="1"/>
    <col min="15" max="15" width="11" style="3" customWidth="1"/>
    <col min="16" max="16384" width="9.140625" style="3"/>
  </cols>
  <sheetData>
    <row r="2" spans="1:23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6" spans="1:23" ht="12" thickBot="1" x14ac:dyDescent="0.25">
      <c r="O6" s="3" t="s">
        <v>3</v>
      </c>
      <c r="V6" s="3" t="s">
        <v>3</v>
      </c>
    </row>
    <row r="7" spans="1:23" ht="13.5" customHeight="1" x14ac:dyDescent="0.2">
      <c r="A7" s="10" t="s">
        <v>4</v>
      </c>
      <c r="B7" s="11" t="s">
        <v>5</v>
      </c>
      <c r="C7" s="12"/>
      <c r="D7" s="12"/>
      <c r="E7" s="12"/>
      <c r="F7" s="12"/>
      <c r="G7" s="13"/>
      <c r="H7" s="14" t="s">
        <v>6</v>
      </c>
      <c r="I7" s="15" t="s">
        <v>7</v>
      </c>
      <c r="J7" s="16"/>
      <c r="K7" s="16"/>
      <c r="L7" s="16"/>
      <c r="M7" s="16"/>
      <c r="N7" s="17"/>
      <c r="O7" s="18" t="s">
        <v>8</v>
      </c>
      <c r="P7" s="19" t="s">
        <v>9</v>
      </c>
      <c r="Q7" s="20"/>
      <c r="R7" s="20"/>
      <c r="S7" s="20"/>
      <c r="T7" s="20"/>
      <c r="U7" s="21"/>
      <c r="V7" s="22" t="s">
        <v>10</v>
      </c>
    </row>
    <row r="8" spans="1:23" ht="43.5" customHeight="1" x14ac:dyDescent="0.2">
      <c r="A8" s="23"/>
      <c r="B8" s="24" t="s">
        <v>11</v>
      </c>
      <c r="C8" s="25"/>
      <c r="D8" s="26"/>
      <c r="E8" s="24" t="s">
        <v>12</v>
      </c>
      <c r="F8" s="25"/>
      <c r="G8" s="26"/>
      <c r="H8" s="27"/>
      <c r="I8" s="28" t="s">
        <v>11</v>
      </c>
      <c r="J8" s="28"/>
      <c r="K8" s="28"/>
      <c r="L8" s="29" t="s">
        <v>12</v>
      </c>
      <c r="M8" s="30"/>
      <c r="N8" s="31"/>
      <c r="O8" s="32"/>
      <c r="P8" s="28" t="s">
        <v>11</v>
      </c>
      <c r="Q8" s="28"/>
      <c r="R8" s="28"/>
      <c r="S8" s="29" t="s">
        <v>12</v>
      </c>
      <c r="T8" s="30"/>
      <c r="U8" s="31"/>
      <c r="V8" s="33"/>
    </row>
    <row r="9" spans="1:23" ht="40.5" customHeight="1" thickBot="1" x14ac:dyDescent="0.25">
      <c r="A9" s="34"/>
      <c r="B9" s="35" t="s">
        <v>13</v>
      </c>
      <c r="C9" s="35" t="s">
        <v>14</v>
      </c>
      <c r="D9" s="35" t="s">
        <v>15</v>
      </c>
      <c r="E9" s="35" t="s">
        <v>13</v>
      </c>
      <c r="F9" s="35" t="s">
        <v>14</v>
      </c>
      <c r="G9" s="35" t="s">
        <v>15</v>
      </c>
      <c r="H9" s="36"/>
      <c r="I9" s="37" t="s">
        <v>13</v>
      </c>
      <c r="J9" s="37" t="s">
        <v>14</v>
      </c>
      <c r="K9" s="37" t="s">
        <v>15</v>
      </c>
      <c r="L9" s="37" t="s">
        <v>13</v>
      </c>
      <c r="M9" s="37" t="s">
        <v>14</v>
      </c>
      <c r="N9" s="37" t="s">
        <v>15</v>
      </c>
      <c r="O9" s="38"/>
      <c r="P9" s="39" t="s">
        <v>13</v>
      </c>
      <c r="Q9" s="39" t="s">
        <v>14</v>
      </c>
      <c r="R9" s="39" t="s">
        <v>15</v>
      </c>
      <c r="S9" s="39" t="s">
        <v>13</v>
      </c>
      <c r="T9" s="39" t="s">
        <v>14</v>
      </c>
      <c r="U9" s="39" t="s">
        <v>15</v>
      </c>
      <c r="V9" s="40"/>
    </row>
    <row r="10" spans="1:23" ht="12" thickBot="1" x14ac:dyDescent="0.25">
      <c r="A10" s="41" t="s">
        <v>16</v>
      </c>
      <c r="B10" s="42" t="s">
        <v>17</v>
      </c>
      <c r="C10" s="42" t="s">
        <v>18</v>
      </c>
      <c r="D10" s="42" t="s">
        <v>19</v>
      </c>
      <c r="E10" s="42" t="s">
        <v>20</v>
      </c>
      <c r="F10" s="42" t="s">
        <v>21</v>
      </c>
      <c r="G10" s="42" t="s">
        <v>22</v>
      </c>
      <c r="H10" s="43" t="s">
        <v>23</v>
      </c>
      <c r="I10" s="44" t="s">
        <v>17</v>
      </c>
      <c r="J10" s="44" t="s">
        <v>18</v>
      </c>
      <c r="K10" s="44" t="s">
        <v>19</v>
      </c>
      <c r="L10" s="44" t="s">
        <v>20</v>
      </c>
      <c r="M10" s="44" t="s">
        <v>21</v>
      </c>
      <c r="N10" s="44" t="s">
        <v>22</v>
      </c>
      <c r="O10" s="45" t="s">
        <v>23</v>
      </c>
      <c r="P10" s="46" t="s">
        <v>17</v>
      </c>
      <c r="Q10" s="46" t="s">
        <v>18</v>
      </c>
      <c r="R10" s="46" t="s">
        <v>19</v>
      </c>
      <c r="S10" s="46" t="s">
        <v>23</v>
      </c>
      <c r="T10" s="46" t="s">
        <v>24</v>
      </c>
      <c r="U10" s="46" t="s">
        <v>25</v>
      </c>
      <c r="V10" s="47" t="s">
        <v>26</v>
      </c>
    </row>
    <row r="11" spans="1:23" x14ac:dyDescent="0.2">
      <c r="A11" s="48" t="s">
        <v>27</v>
      </c>
      <c r="B11" s="49">
        <v>450</v>
      </c>
      <c r="C11" s="49">
        <v>1043</v>
      </c>
      <c r="D11" s="49">
        <v>1223</v>
      </c>
      <c r="E11" s="50">
        <v>113</v>
      </c>
      <c r="F11" s="50">
        <v>137</v>
      </c>
      <c r="G11" s="50">
        <v>223</v>
      </c>
      <c r="H11" s="51">
        <v>1314</v>
      </c>
      <c r="I11" s="50">
        <v>721794.53</v>
      </c>
      <c r="J11" s="50">
        <v>2214960.7799999998</v>
      </c>
      <c r="K11" s="50">
        <v>2936755.31</v>
      </c>
      <c r="L11" s="50">
        <v>4743644.4000000004</v>
      </c>
      <c r="M11" s="50">
        <v>7471434.3899999997</v>
      </c>
      <c r="N11" s="50">
        <v>12215078.789999999</v>
      </c>
      <c r="O11" s="51">
        <v>15151834.1</v>
      </c>
      <c r="P11" s="50">
        <f>'Oncologie medicamente'!I11/'Oncologie medicamente'!B11</f>
        <v>1603.9878444444446</v>
      </c>
      <c r="Q11" s="50">
        <f>'Oncologie medicamente'!J11/'Oncologie medicamente'!C11</f>
        <v>2123.6440843720038</v>
      </c>
      <c r="R11" s="50">
        <f>'Oncologie medicamente'!K11/'Oncologie medicamente'!D11</f>
        <v>2401.2717170891251</v>
      </c>
      <c r="S11" s="50">
        <f>'Oncologie medicamente'!L11/'Oncologie medicamente'!E11</f>
        <v>41979.153982300886</v>
      </c>
      <c r="T11" s="50">
        <f>'Oncologie medicamente'!M11/'Oncologie medicamente'!F11</f>
        <v>54536.017445255471</v>
      </c>
      <c r="U11" s="50">
        <f>'Oncologie medicamente'!N11/'Oncologie medicamente'!G11</f>
        <v>54776.138071748872</v>
      </c>
      <c r="V11" s="51">
        <f>'Oncologie medicamente'!O11/'Oncologie medicamente'!H11</f>
        <v>11531.076179604261</v>
      </c>
    </row>
    <row r="12" spans="1:23" x14ac:dyDescent="0.2">
      <c r="A12" s="52" t="s">
        <v>28</v>
      </c>
      <c r="B12" s="53">
        <v>395</v>
      </c>
      <c r="C12" s="53">
        <v>918</v>
      </c>
      <c r="D12" s="53">
        <v>1133</v>
      </c>
      <c r="E12" s="53">
        <v>67</v>
      </c>
      <c r="F12" s="53">
        <v>137</v>
      </c>
      <c r="G12" s="53">
        <v>185</v>
      </c>
      <c r="H12" s="54">
        <v>1227</v>
      </c>
      <c r="I12" s="53">
        <v>423625.06</v>
      </c>
      <c r="J12" s="53">
        <v>786948.94</v>
      </c>
      <c r="K12" s="53">
        <v>1210574</v>
      </c>
      <c r="L12" s="53">
        <v>2918546.56</v>
      </c>
      <c r="M12" s="53">
        <v>7625061.5999999996</v>
      </c>
      <c r="N12" s="53">
        <v>10543608.16</v>
      </c>
      <c r="O12" s="54">
        <v>11754182.16</v>
      </c>
      <c r="P12" s="55">
        <f>'Oncologie medicamente'!I12/'Oncologie medicamente'!B12</f>
        <v>1072.468506329114</v>
      </c>
      <c r="Q12" s="55">
        <f>'Oncologie medicamente'!J12/'Oncologie medicamente'!C12</f>
        <v>857.24285403050101</v>
      </c>
      <c r="R12" s="55">
        <f>'Oncologie medicamente'!K12/'Oncologie medicamente'!D12</f>
        <v>1068.467784642542</v>
      </c>
      <c r="S12" s="55">
        <f>'Oncologie medicamente'!L12/'Oncologie medicamente'!E12</f>
        <v>43560.396417910451</v>
      </c>
      <c r="T12" s="55">
        <f>'Oncologie medicamente'!M12/'Oncologie medicamente'!F12</f>
        <v>55657.38394160584</v>
      </c>
      <c r="U12" s="55">
        <f>'Oncologie medicamente'!N12/'Oncologie medicamente'!G12</f>
        <v>56992.476540540541</v>
      </c>
      <c r="V12" s="56">
        <f>'Oncologie medicamente'!O12/'Oncologie medicamente'!H12</f>
        <v>9579.6105623471885</v>
      </c>
    </row>
    <row r="13" spans="1:23" x14ac:dyDescent="0.2">
      <c r="A13" s="52" t="s">
        <v>29</v>
      </c>
      <c r="B13" s="49">
        <v>704</v>
      </c>
      <c r="C13" s="49">
        <v>1708</v>
      </c>
      <c r="D13" s="49">
        <v>1964</v>
      </c>
      <c r="E13" s="53">
        <v>121</v>
      </c>
      <c r="F13" s="53">
        <v>221</v>
      </c>
      <c r="G13" s="53">
        <v>325</v>
      </c>
      <c r="H13" s="54">
        <v>2125</v>
      </c>
      <c r="I13" s="53">
        <v>724532.27</v>
      </c>
      <c r="J13" s="53">
        <v>2074235.51</v>
      </c>
      <c r="K13" s="53">
        <v>2798767.78</v>
      </c>
      <c r="L13" s="53">
        <v>4532698.54</v>
      </c>
      <c r="M13" s="53">
        <v>14318290.130000001</v>
      </c>
      <c r="N13" s="53">
        <v>18850988.670000002</v>
      </c>
      <c r="O13" s="54">
        <v>21649756.449999999</v>
      </c>
      <c r="P13" s="55">
        <f>'Oncologie medicamente'!I13/'Oncologie medicamente'!B13</f>
        <v>1029.1651562500001</v>
      </c>
      <c r="Q13" s="55">
        <f>'Oncologie medicamente'!J13/'Oncologie medicamente'!C13</f>
        <v>1214.4236007025761</v>
      </c>
      <c r="R13" s="55">
        <f>'Oncologie medicamente'!K13/'Oncologie medicamente'!D13</f>
        <v>1425.0345112016291</v>
      </c>
      <c r="S13" s="55">
        <f>'Oncologie medicamente'!L13/'Oncologie medicamente'!E13</f>
        <v>37460.318512396698</v>
      </c>
      <c r="T13" s="55">
        <f>'Oncologie medicamente'!M13/'Oncologie medicamente'!F13</f>
        <v>64788.643122171947</v>
      </c>
      <c r="U13" s="55">
        <f>'Oncologie medicamente'!N13/'Oncologie medicamente'!G13</f>
        <v>58003.042061538465</v>
      </c>
      <c r="V13" s="56">
        <f>'Oncologie medicamente'!O13/'Oncologie medicamente'!H13</f>
        <v>10188.120682352941</v>
      </c>
    </row>
    <row r="14" spans="1:23" x14ac:dyDescent="0.2">
      <c r="A14" s="52" t="s">
        <v>30</v>
      </c>
      <c r="B14" s="53">
        <v>590</v>
      </c>
      <c r="C14" s="53">
        <v>1541</v>
      </c>
      <c r="D14" s="53">
        <v>1829</v>
      </c>
      <c r="E14" s="53">
        <v>83</v>
      </c>
      <c r="F14" s="53">
        <v>121</v>
      </c>
      <c r="G14" s="53">
        <v>191</v>
      </c>
      <c r="H14" s="54">
        <v>1896</v>
      </c>
      <c r="I14" s="53">
        <v>807607.67</v>
      </c>
      <c r="J14" s="53">
        <v>2168254.16</v>
      </c>
      <c r="K14" s="53">
        <v>2975861.83</v>
      </c>
      <c r="L14" s="53">
        <v>4371851.07</v>
      </c>
      <c r="M14" s="53">
        <v>5808567.4000000004</v>
      </c>
      <c r="N14" s="53">
        <v>10180418.470000001</v>
      </c>
      <c r="O14" s="54">
        <v>13156280.300000001</v>
      </c>
      <c r="P14" s="55">
        <f>'Oncologie medicamente'!I14/'Oncologie medicamente'!B14</f>
        <v>1368.826559322034</v>
      </c>
      <c r="Q14" s="55">
        <f>'Oncologie medicamente'!J14/'Oncologie medicamente'!C14</f>
        <v>1407.0435820895523</v>
      </c>
      <c r="R14" s="55">
        <f>'Oncologie medicamente'!K14/'Oncologie medicamente'!D14</f>
        <v>1627.0431000546748</v>
      </c>
      <c r="S14" s="55">
        <f>'Oncologie medicamente'!L14/'Oncologie medicamente'!E14</f>
        <v>52672.904457831326</v>
      </c>
      <c r="T14" s="55">
        <f>'Oncologie medicamente'!M14/'Oncologie medicamente'!F14</f>
        <v>48004.689256198348</v>
      </c>
      <c r="U14" s="55">
        <f>'Oncologie medicamente'!N14/'Oncologie medicamente'!G14</f>
        <v>53300.62026178011</v>
      </c>
      <c r="V14" s="56">
        <f>'Oncologie medicamente'!O14/'Oncologie medicamente'!H14</f>
        <v>6938.966402953587</v>
      </c>
    </row>
    <row r="15" spans="1:23" x14ac:dyDescent="0.2">
      <c r="A15" s="52" t="s">
        <v>31</v>
      </c>
      <c r="B15" s="53">
        <v>856</v>
      </c>
      <c r="C15" s="53">
        <v>1631</v>
      </c>
      <c r="D15" s="53">
        <v>2142</v>
      </c>
      <c r="E15" s="53">
        <v>183</v>
      </c>
      <c r="F15" s="53">
        <v>320</v>
      </c>
      <c r="G15" s="53">
        <v>453</v>
      </c>
      <c r="H15" s="54">
        <v>2346</v>
      </c>
      <c r="I15" s="53">
        <v>1326744.2</v>
      </c>
      <c r="J15" s="53">
        <v>2148619.6800000002</v>
      </c>
      <c r="K15" s="53">
        <v>3475363.88</v>
      </c>
      <c r="L15" s="53">
        <v>8582875.6500000004</v>
      </c>
      <c r="M15" s="53">
        <v>17678167.289999999</v>
      </c>
      <c r="N15" s="53">
        <v>26261042.940000001</v>
      </c>
      <c r="O15" s="54">
        <v>29736406.82</v>
      </c>
      <c r="P15" s="55">
        <f>'Oncologie medicamente'!I15/'Oncologie medicamente'!B15</f>
        <v>1549.9348130841122</v>
      </c>
      <c r="Q15" s="55">
        <f>'Oncologie medicamente'!J15/'Oncologie medicamente'!C15</f>
        <v>1317.3633844267322</v>
      </c>
      <c r="R15" s="55">
        <f>'Oncologie medicamente'!K15/'Oncologie medicamente'!D15</f>
        <v>1622.4854715219421</v>
      </c>
      <c r="S15" s="55">
        <f>'Oncologie medicamente'!L15/'Oncologie medicamente'!E15</f>
        <v>46900.959836065573</v>
      </c>
      <c r="T15" s="55">
        <f>'Oncologie medicamente'!M15/'Oncologie medicamente'!F15</f>
        <v>55244.272781249994</v>
      </c>
      <c r="U15" s="55">
        <f>'Oncologie medicamente'!N15/'Oncologie medicamente'!G15</f>
        <v>57971.397218543047</v>
      </c>
      <c r="V15" s="56">
        <f>'Oncologie medicamente'!O15/'Oncologie medicamente'!H15</f>
        <v>12675.365225916454</v>
      </c>
    </row>
    <row r="16" spans="1:23" x14ac:dyDescent="0.2">
      <c r="A16" s="52" t="s">
        <v>32</v>
      </c>
      <c r="B16" s="53">
        <v>325</v>
      </c>
      <c r="C16" s="53">
        <v>604</v>
      </c>
      <c r="D16" s="53">
        <v>774</v>
      </c>
      <c r="E16" s="53">
        <v>70</v>
      </c>
      <c r="F16" s="53">
        <v>71</v>
      </c>
      <c r="G16" s="53">
        <v>132</v>
      </c>
      <c r="H16" s="54">
        <v>813</v>
      </c>
      <c r="I16" s="53">
        <v>553904</v>
      </c>
      <c r="J16" s="53">
        <v>679714.22</v>
      </c>
      <c r="K16" s="53">
        <v>1233618.22</v>
      </c>
      <c r="L16" s="53">
        <v>3193435.97</v>
      </c>
      <c r="M16" s="53">
        <v>3798272</v>
      </c>
      <c r="N16" s="53">
        <v>6991707.9699999997</v>
      </c>
      <c r="O16" s="54">
        <v>8225326.1900000004</v>
      </c>
      <c r="P16" s="55">
        <f>'Oncologie medicamente'!I16/'Oncologie medicamente'!B16</f>
        <v>1704.32</v>
      </c>
      <c r="Q16" s="55">
        <f>'Oncologie medicamente'!J16/'Oncologie medicamente'!C16</f>
        <v>1125.3546688741721</v>
      </c>
      <c r="R16" s="55">
        <f>'Oncologie medicamente'!K16/'Oncologie medicamente'!D16</f>
        <v>1593.8219896640826</v>
      </c>
      <c r="S16" s="55">
        <f>'Oncologie medicamente'!L16/'Oncologie medicamente'!E16</f>
        <v>45620.513857142862</v>
      </c>
      <c r="T16" s="55">
        <f>'Oncologie medicamente'!M16/'Oncologie medicamente'!F16</f>
        <v>53496.788732394365</v>
      </c>
      <c r="U16" s="55">
        <f>'Oncologie medicamente'!N16/'Oncologie medicamente'!G16</f>
        <v>52967.484621212119</v>
      </c>
      <c r="V16" s="56">
        <f>'Oncologie medicamente'!O16/'Oncologie medicamente'!H16</f>
        <v>10117.252386223863</v>
      </c>
    </row>
    <row r="17" spans="1:22" x14ac:dyDescent="0.2">
      <c r="A17" s="52" t="s">
        <v>33</v>
      </c>
      <c r="B17" s="53">
        <v>269</v>
      </c>
      <c r="C17" s="53">
        <v>664</v>
      </c>
      <c r="D17" s="53">
        <v>842</v>
      </c>
      <c r="E17" s="53">
        <v>32</v>
      </c>
      <c r="F17" s="53">
        <v>90</v>
      </c>
      <c r="G17" s="53">
        <v>116</v>
      </c>
      <c r="H17" s="54">
        <v>903</v>
      </c>
      <c r="I17" s="53">
        <v>246991.46</v>
      </c>
      <c r="J17" s="53">
        <v>763115.49</v>
      </c>
      <c r="K17" s="53">
        <v>1010106.95</v>
      </c>
      <c r="L17" s="53">
        <v>1025361.32</v>
      </c>
      <c r="M17" s="53">
        <v>5088106.33</v>
      </c>
      <c r="N17" s="53">
        <v>6113467.6500000004</v>
      </c>
      <c r="O17" s="54">
        <v>7123574.5999999996</v>
      </c>
      <c r="P17" s="55">
        <f>'Oncologie medicamente'!I17/'Oncologie medicamente'!B17</f>
        <v>918.18386617100373</v>
      </c>
      <c r="Q17" s="55">
        <f>'Oncologie medicamente'!J17/'Oncologie medicamente'!C17</f>
        <v>1149.2703162650603</v>
      </c>
      <c r="R17" s="55">
        <f>'Oncologie medicamente'!K17/'Oncologie medicamente'!D17</f>
        <v>1199.6519596199525</v>
      </c>
      <c r="S17" s="55">
        <f>'Oncologie medicamente'!L17/'Oncologie medicamente'!E17</f>
        <v>32042.541249999998</v>
      </c>
      <c r="T17" s="55">
        <f>'Oncologie medicamente'!M17/'Oncologie medicamente'!F17</f>
        <v>56534.514777777782</v>
      </c>
      <c r="U17" s="55">
        <f>'Oncologie medicamente'!N17/'Oncologie medicamente'!G17</f>
        <v>52702.307327586212</v>
      </c>
      <c r="V17" s="56">
        <f>'Oncologie medicamente'!O17/'Oncologie medicamente'!H17</f>
        <v>7888.7869324473968</v>
      </c>
    </row>
    <row r="18" spans="1:22" x14ac:dyDescent="0.2">
      <c r="A18" s="52" t="s">
        <v>34</v>
      </c>
      <c r="B18" s="53">
        <v>1512</v>
      </c>
      <c r="C18" s="53">
        <v>2613</v>
      </c>
      <c r="D18" s="53">
        <v>3288</v>
      </c>
      <c r="E18" s="53">
        <v>348</v>
      </c>
      <c r="F18" s="53">
        <v>443</v>
      </c>
      <c r="G18" s="53">
        <v>724</v>
      </c>
      <c r="H18" s="54">
        <v>3561</v>
      </c>
      <c r="I18" s="53">
        <v>2408257.14</v>
      </c>
      <c r="J18" s="53">
        <v>3756591.19</v>
      </c>
      <c r="K18" s="53">
        <v>6164848.3300000001</v>
      </c>
      <c r="L18" s="53">
        <v>15340474.4</v>
      </c>
      <c r="M18" s="53">
        <v>26297937.640000001</v>
      </c>
      <c r="N18" s="53">
        <v>41638412.039999999</v>
      </c>
      <c r="O18" s="54">
        <v>47803260.369999997</v>
      </c>
      <c r="P18" s="55">
        <f>'Oncologie medicamente'!I18/'Oncologie medicamente'!B18</f>
        <v>1592.7626587301588</v>
      </c>
      <c r="Q18" s="55">
        <f>'Oncologie medicamente'!J18/'Oncologie medicamente'!C18</f>
        <v>1437.6544929200154</v>
      </c>
      <c r="R18" s="55">
        <f>'Oncologie medicamente'!K18/'Oncologie medicamente'!D18</f>
        <v>1874.9538716545012</v>
      </c>
      <c r="S18" s="55">
        <f>'Oncologie medicamente'!L18/'Oncologie medicamente'!E18</f>
        <v>44081.822988505752</v>
      </c>
      <c r="T18" s="55">
        <f>'Oncologie medicamente'!M18/'Oncologie medicamente'!F18</f>
        <v>59363.290383747182</v>
      </c>
      <c r="U18" s="55">
        <f>'Oncologie medicamente'!N18/'Oncologie medicamente'!G18</f>
        <v>57511.618839779003</v>
      </c>
      <c r="V18" s="56">
        <f>'Oncologie medicamente'!O18/'Oncologie medicamente'!H18</f>
        <v>13424.111308621174</v>
      </c>
    </row>
    <row r="19" spans="1:22" x14ac:dyDescent="0.2">
      <c r="A19" s="52" t="s">
        <v>35</v>
      </c>
      <c r="B19" s="53">
        <v>645</v>
      </c>
      <c r="C19" s="53">
        <v>1029</v>
      </c>
      <c r="D19" s="53">
        <v>1398</v>
      </c>
      <c r="E19" s="53">
        <v>138</v>
      </c>
      <c r="F19" s="53">
        <v>114</v>
      </c>
      <c r="G19" s="53">
        <v>248</v>
      </c>
      <c r="H19" s="54">
        <v>1483</v>
      </c>
      <c r="I19" s="53">
        <v>1245087.8</v>
      </c>
      <c r="J19" s="53">
        <v>1186763.04</v>
      </c>
      <c r="K19" s="53">
        <v>2431850.84</v>
      </c>
      <c r="L19" s="53">
        <v>5410418.5099999998</v>
      </c>
      <c r="M19" s="53">
        <v>6102802.0099999998</v>
      </c>
      <c r="N19" s="53">
        <v>11513220.52</v>
      </c>
      <c r="O19" s="54">
        <v>13945071.359999999</v>
      </c>
      <c r="P19" s="57">
        <f>'Oncologie medicamente'!I19/'Oncologie medicamente'!B19</f>
        <v>1930.3686821705428</v>
      </c>
      <c r="Q19" s="57">
        <f>'Oncologie medicamente'!J19/'Oncologie medicamente'!C19</f>
        <v>1153.3168513119533</v>
      </c>
      <c r="R19" s="57">
        <f>'Oncologie medicamente'!K19/'Oncologie medicamente'!D19</f>
        <v>1739.5213447782546</v>
      </c>
      <c r="S19" s="57">
        <f>'Oncologie medicamente'!L19/'Oncologie medicamente'!E19</f>
        <v>39205.931231884053</v>
      </c>
      <c r="T19" s="57">
        <f>'Oncologie medicamente'!M19/'Oncologie medicamente'!F19</f>
        <v>53533.350964912279</v>
      </c>
      <c r="U19" s="57">
        <f>'Oncologie medicamente'!N19/'Oncologie medicamente'!G19</f>
        <v>46424.276290322581</v>
      </c>
      <c r="V19" s="58">
        <f>'Oncologie medicamente'!O19/'Oncologie medicamente'!H19</f>
        <v>9403.284801078893</v>
      </c>
    </row>
    <row r="20" spans="1:22" x14ac:dyDescent="0.2">
      <c r="A20" s="52" t="s">
        <v>36</v>
      </c>
      <c r="B20" s="53">
        <v>280</v>
      </c>
      <c r="C20" s="53">
        <v>905</v>
      </c>
      <c r="D20" s="53">
        <v>1014</v>
      </c>
      <c r="E20" s="53">
        <v>49</v>
      </c>
      <c r="F20" s="53">
        <v>86</v>
      </c>
      <c r="G20" s="53">
        <v>128</v>
      </c>
      <c r="H20" s="54">
        <v>1069</v>
      </c>
      <c r="I20" s="53">
        <v>261886.76</v>
      </c>
      <c r="J20" s="53">
        <v>1041461.98</v>
      </c>
      <c r="K20" s="53">
        <v>1303348.74</v>
      </c>
      <c r="L20" s="53">
        <v>1716701.11</v>
      </c>
      <c r="M20" s="53">
        <v>3351601.73</v>
      </c>
      <c r="N20" s="53">
        <v>5068302.84</v>
      </c>
      <c r="O20" s="54">
        <v>6371651.5800000001</v>
      </c>
      <c r="P20" s="55">
        <f>'Oncologie medicamente'!I20/'Oncologie medicamente'!B20</f>
        <v>935.30985714285714</v>
      </c>
      <c r="Q20" s="55">
        <f>'Oncologie medicamente'!J20/'Oncologie medicamente'!C20</f>
        <v>1150.7867182320442</v>
      </c>
      <c r="R20" s="55">
        <f>'Oncologie medicamente'!K20/'Oncologie medicamente'!D20</f>
        <v>1285.3537869822485</v>
      </c>
      <c r="S20" s="55">
        <f>'Oncologie medicamente'!L20/'Oncologie medicamente'!E20</f>
        <v>35034.716530612248</v>
      </c>
      <c r="T20" s="55">
        <f>'Oncologie medicamente'!M20/'Oncologie medicamente'!F20</f>
        <v>38972.113139534886</v>
      </c>
      <c r="U20" s="55">
        <f>'Oncologie medicamente'!N20/'Oncologie medicamente'!G20</f>
        <v>39596.115937499999</v>
      </c>
      <c r="V20" s="56">
        <f>'Oncologie medicamente'!O20/'Oncologie medicamente'!H20</f>
        <v>5960.3850140318054</v>
      </c>
    </row>
    <row r="21" spans="1:22" x14ac:dyDescent="0.2">
      <c r="A21" s="52" t="s">
        <v>37</v>
      </c>
      <c r="B21" s="53">
        <v>161</v>
      </c>
      <c r="C21" s="53">
        <v>392</v>
      </c>
      <c r="D21" s="53">
        <v>499</v>
      </c>
      <c r="E21" s="53">
        <v>9</v>
      </c>
      <c r="F21" s="53">
        <v>48</v>
      </c>
      <c r="G21" s="53">
        <v>54</v>
      </c>
      <c r="H21" s="54">
        <v>534</v>
      </c>
      <c r="I21" s="53">
        <v>109025.05</v>
      </c>
      <c r="J21" s="53">
        <v>395954.88</v>
      </c>
      <c r="K21" s="53">
        <v>504979.93</v>
      </c>
      <c r="L21" s="53">
        <v>154513.95000000001</v>
      </c>
      <c r="M21" s="53">
        <v>2501996.85</v>
      </c>
      <c r="N21" s="53">
        <v>2656510.7999999998</v>
      </c>
      <c r="O21" s="54">
        <v>3161490.73</v>
      </c>
      <c r="P21" s="55">
        <f>'Oncologie medicamente'!I21/'Oncologie medicamente'!B21</f>
        <v>677.17422360248452</v>
      </c>
      <c r="Q21" s="55">
        <f>'Oncologie medicamente'!J21/'Oncologie medicamente'!C21</f>
        <v>1010.0889795918367</v>
      </c>
      <c r="R21" s="55">
        <f>'Oncologie medicamente'!K21/'Oncologie medicamente'!D21</f>
        <v>1011.9838276553106</v>
      </c>
      <c r="S21" s="55">
        <f>'Oncologie medicamente'!L21/'Oncologie medicamente'!E21</f>
        <v>17168.216666666667</v>
      </c>
      <c r="T21" s="55">
        <f>'Oncologie medicamente'!M21/'Oncologie medicamente'!F21</f>
        <v>52124.934375000004</v>
      </c>
      <c r="U21" s="55">
        <f>'Oncologie medicamente'!N21/'Oncologie medicamente'!G21</f>
        <v>49194.644444444442</v>
      </c>
      <c r="V21" s="56">
        <f>'Oncologie medicamente'!O21/'Oncologie medicamente'!H21</f>
        <v>5920.394625468165</v>
      </c>
    </row>
    <row r="22" spans="1:22" x14ac:dyDescent="0.2">
      <c r="A22" s="52" t="s">
        <v>38</v>
      </c>
      <c r="B22" s="53">
        <v>109</v>
      </c>
      <c r="C22" s="53">
        <v>315</v>
      </c>
      <c r="D22" s="53">
        <v>379</v>
      </c>
      <c r="E22" s="53">
        <v>4</v>
      </c>
      <c r="F22" s="53">
        <v>24</v>
      </c>
      <c r="G22" s="53">
        <v>27</v>
      </c>
      <c r="H22" s="54">
        <v>390</v>
      </c>
      <c r="I22" s="53">
        <v>91343.23</v>
      </c>
      <c r="J22" s="53">
        <v>217998.5</v>
      </c>
      <c r="K22" s="53">
        <v>309341.73</v>
      </c>
      <c r="L22" s="53">
        <v>214474.28</v>
      </c>
      <c r="M22" s="53">
        <v>948417.4</v>
      </c>
      <c r="N22" s="53">
        <v>1162891.68</v>
      </c>
      <c r="O22" s="54">
        <v>1472233.41</v>
      </c>
      <c r="P22" s="55">
        <f>'Oncologie medicamente'!I22/'Oncologie medicamente'!B22</f>
        <v>838.01128440366972</v>
      </c>
      <c r="Q22" s="55">
        <f>'Oncologie medicamente'!J22/'Oncologie medicamente'!C22</f>
        <v>692.05873015873021</v>
      </c>
      <c r="R22" s="55">
        <f>'Oncologie medicamente'!K22/'Oncologie medicamente'!D22</f>
        <v>816.20509234828489</v>
      </c>
      <c r="S22" s="55">
        <f>'Oncologie medicamente'!L22/'Oncologie medicamente'!E22</f>
        <v>53618.57</v>
      </c>
      <c r="T22" s="55">
        <f>'Oncologie medicamente'!M22/'Oncologie medicamente'!F22</f>
        <v>39517.39166666667</v>
      </c>
      <c r="U22" s="55">
        <f>'Oncologie medicamente'!N22/'Oncologie medicamente'!G22</f>
        <v>43070.062222222223</v>
      </c>
      <c r="V22" s="56">
        <f>'Oncologie medicamente'!O22/'Oncologie medicamente'!H22</f>
        <v>3774.9574615384613</v>
      </c>
    </row>
    <row r="23" spans="1:22" x14ac:dyDescent="0.2">
      <c r="A23" s="52" t="s">
        <v>39</v>
      </c>
      <c r="B23" s="53">
        <v>4157</v>
      </c>
      <c r="C23" s="53">
        <v>5890</v>
      </c>
      <c r="D23" s="53">
        <v>7683</v>
      </c>
      <c r="E23" s="53">
        <v>1278</v>
      </c>
      <c r="F23" s="53">
        <v>1208</v>
      </c>
      <c r="G23" s="53">
        <v>2290</v>
      </c>
      <c r="H23" s="54">
        <v>8555</v>
      </c>
      <c r="I23" s="53">
        <v>6285257.7199999997</v>
      </c>
      <c r="J23" s="53">
        <v>10662334.859999999</v>
      </c>
      <c r="K23" s="53">
        <v>16947592.579999998</v>
      </c>
      <c r="L23" s="53">
        <v>58837073.890000001</v>
      </c>
      <c r="M23" s="53">
        <v>71106984.680000007</v>
      </c>
      <c r="N23" s="53">
        <v>129944058.56999999</v>
      </c>
      <c r="O23" s="54">
        <v>146891651.13999999</v>
      </c>
      <c r="P23" s="55">
        <f>'Oncologie medicamente'!I23/'Oncologie medicamente'!B23</f>
        <v>1511.9696223237911</v>
      </c>
      <c r="Q23" s="55">
        <f>'Oncologie medicamente'!J23/'Oncologie medicamente'!C23</f>
        <v>1810.24360950764</v>
      </c>
      <c r="R23" s="55">
        <f>'Oncologie medicamente'!K23/'Oncologie medicamente'!D23</f>
        <v>2205.856121306781</v>
      </c>
      <c r="S23" s="55">
        <f>'Oncologie medicamente'!L23/'Oncologie medicamente'!E23</f>
        <v>46038.398974960874</v>
      </c>
      <c r="T23" s="55">
        <f>'Oncologie medicamente'!M23/'Oncologie medicamente'!F23</f>
        <v>58863.397913907291</v>
      </c>
      <c r="U23" s="55">
        <f>'Oncologie medicamente'!N23/'Oncologie medicamente'!G23</f>
        <v>56744.130379912662</v>
      </c>
      <c r="V23" s="56">
        <f>'Oncologie medicamente'!O23/'Oncologie medicamente'!H23</f>
        <v>17170.268981881938</v>
      </c>
    </row>
    <row r="24" spans="1:22" x14ac:dyDescent="0.2">
      <c r="A24" s="52" t="s">
        <v>40</v>
      </c>
      <c r="B24" s="53">
        <v>934</v>
      </c>
      <c r="C24" s="53">
        <v>2244</v>
      </c>
      <c r="D24" s="53">
        <v>2662</v>
      </c>
      <c r="E24" s="53">
        <v>126</v>
      </c>
      <c r="F24" s="53">
        <v>321</v>
      </c>
      <c r="G24" s="53">
        <v>408</v>
      </c>
      <c r="H24" s="54">
        <v>2845</v>
      </c>
      <c r="I24" s="53">
        <v>856438.31</v>
      </c>
      <c r="J24" s="53">
        <v>3222307.36</v>
      </c>
      <c r="K24" s="53">
        <v>4078745.67</v>
      </c>
      <c r="L24" s="53">
        <v>4633742.8600000003</v>
      </c>
      <c r="M24" s="53">
        <v>16101542.33</v>
      </c>
      <c r="N24" s="53">
        <v>20735285.190000001</v>
      </c>
      <c r="O24" s="54">
        <v>24814030.859999999</v>
      </c>
      <c r="P24" s="55">
        <f>'Oncologie medicamente'!I24/'Oncologie medicamente'!B24</f>
        <v>916.95750535331911</v>
      </c>
      <c r="Q24" s="55">
        <f>'Oncologie medicamente'!J24/'Oncologie medicamente'!C24</f>
        <v>1435.9658467023173</v>
      </c>
      <c r="R24" s="55">
        <f>'Oncologie medicamente'!K24/'Oncologie medicamente'!D24</f>
        <v>1532.2109954921111</v>
      </c>
      <c r="S24" s="55">
        <f>'Oncologie medicamente'!L24/'Oncologie medicamente'!E24</f>
        <v>36775.73698412699</v>
      </c>
      <c r="T24" s="55">
        <f>'Oncologie medicamente'!M24/'Oncologie medicamente'!F24</f>
        <v>50160.568006230533</v>
      </c>
      <c r="U24" s="55">
        <f>'Oncologie medicamente'!N24/'Oncologie medicamente'!G24</f>
        <v>50821.777426470595</v>
      </c>
      <c r="V24" s="56">
        <f>'Oncologie medicamente'!O24/'Oncologie medicamente'!H24</f>
        <v>8721.9792126537777</v>
      </c>
    </row>
    <row r="25" spans="1:22" x14ac:dyDescent="0.2">
      <c r="A25" s="52" t="s">
        <v>41</v>
      </c>
      <c r="B25" s="53">
        <v>207</v>
      </c>
      <c r="C25" s="53">
        <v>439</v>
      </c>
      <c r="D25" s="53">
        <v>526</v>
      </c>
      <c r="E25" s="53">
        <v>6</v>
      </c>
      <c r="F25" s="53">
        <v>61</v>
      </c>
      <c r="G25" s="53">
        <v>78</v>
      </c>
      <c r="H25" s="54">
        <v>567</v>
      </c>
      <c r="I25" s="53">
        <v>219377.13</v>
      </c>
      <c r="J25" s="53">
        <v>391387.51</v>
      </c>
      <c r="K25" s="53">
        <v>610764.64</v>
      </c>
      <c r="L25" s="53">
        <v>508603.76</v>
      </c>
      <c r="M25" s="53">
        <v>2934396.36</v>
      </c>
      <c r="N25" s="53">
        <v>3443000.12</v>
      </c>
      <c r="O25" s="54">
        <v>4053764.76</v>
      </c>
      <c r="P25" s="55">
        <f>'Oncologie medicamente'!I25/'Oncologie medicamente'!B25</f>
        <v>1059.7928985507247</v>
      </c>
      <c r="Q25" s="55">
        <f>'Oncologie medicamente'!J25/'Oncologie medicamente'!C25</f>
        <v>891.54330296127569</v>
      </c>
      <c r="R25" s="55">
        <f>'Oncologie medicamente'!K25/'Oncologie medicamente'!D25</f>
        <v>1161.1495057034222</v>
      </c>
      <c r="S25" s="55">
        <f>'Oncologie medicamente'!L25/'Oncologie medicamente'!E25</f>
        <v>84767.293333333335</v>
      </c>
      <c r="T25" s="55">
        <f>'Oncologie medicamente'!M25/'Oncologie medicamente'!F25</f>
        <v>48104.858360655737</v>
      </c>
      <c r="U25" s="55">
        <f>'Oncologie medicamente'!N25/'Oncologie medicamente'!G25</f>
        <v>44141.027179487181</v>
      </c>
      <c r="V25" s="56">
        <f>'Oncologie medicamente'!O25/'Oncologie medicamente'!H25</f>
        <v>7149.4969312169305</v>
      </c>
    </row>
    <row r="26" spans="1:22" x14ac:dyDescent="0.2">
      <c r="A26" s="52" t="s">
        <v>42</v>
      </c>
      <c r="B26" s="53">
        <v>468</v>
      </c>
      <c r="C26" s="53">
        <v>1076</v>
      </c>
      <c r="D26" s="53">
        <v>1313</v>
      </c>
      <c r="E26" s="53">
        <v>100</v>
      </c>
      <c r="F26" s="53">
        <v>126</v>
      </c>
      <c r="G26" s="53">
        <v>219</v>
      </c>
      <c r="H26" s="54">
        <v>1391</v>
      </c>
      <c r="I26" s="53">
        <v>860942.39</v>
      </c>
      <c r="J26" s="53">
        <v>1950021.46</v>
      </c>
      <c r="K26" s="53">
        <v>2810963.85</v>
      </c>
      <c r="L26" s="53">
        <v>4199866.3899999997</v>
      </c>
      <c r="M26" s="53">
        <v>5760652.79</v>
      </c>
      <c r="N26" s="53">
        <v>9960519.1799999997</v>
      </c>
      <c r="O26" s="54">
        <v>12771483.029999999</v>
      </c>
      <c r="P26" s="55">
        <f>'Oncologie medicamente'!I26/'Oncologie medicamente'!B26</f>
        <v>1839.6204914529915</v>
      </c>
      <c r="Q26" s="55">
        <f>'Oncologie medicamente'!J26/'Oncologie medicamente'!C26</f>
        <v>1812.2876022304833</v>
      </c>
      <c r="R26" s="55">
        <f>'Oncologie medicamente'!K26/'Oncologie medicamente'!D26</f>
        <v>2140.8711728865196</v>
      </c>
      <c r="S26" s="55">
        <f>'Oncologie medicamente'!L26/'Oncologie medicamente'!E26</f>
        <v>41998.6639</v>
      </c>
      <c r="T26" s="55">
        <f>'Oncologie medicamente'!M26/'Oncologie medicamente'!F26</f>
        <v>45719.466587301591</v>
      </c>
      <c r="U26" s="55">
        <f>'Oncologie medicamente'!N26/'Oncologie medicamente'!G26</f>
        <v>45481.822739726027</v>
      </c>
      <c r="V26" s="56">
        <f>'Oncologie medicamente'!O26/'Oncologie medicamente'!H26</f>
        <v>9181.5118835370231</v>
      </c>
    </row>
    <row r="27" spans="1:22" x14ac:dyDescent="0.2">
      <c r="A27" s="52" t="s">
        <v>43</v>
      </c>
      <c r="B27" s="53">
        <v>2601</v>
      </c>
      <c r="C27" s="53">
        <v>3991</v>
      </c>
      <c r="D27" s="53">
        <v>4864</v>
      </c>
      <c r="E27" s="53">
        <v>589</v>
      </c>
      <c r="F27" s="53">
        <v>475</v>
      </c>
      <c r="G27" s="53">
        <v>995</v>
      </c>
      <c r="H27" s="54">
        <v>5218</v>
      </c>
      <c r="I27" s="53">
        <v>2469685.8309269999</v>
      </c>
      <c r="J27" s="53">
        <v>7190030.2000000002</v>
      </c>
      <c r="K27" s="53">
        <v>9659716.0309270006</v>
      </c>
      <c r="L27" s="53">
        <v>24148177.706067</v>
      </c>
      <c r="M27" s="53">
        <v>26549995.210000001</v>
      </c>
      <c r="N27" s="53">
        <v>50698172.916067004</v>
      </c>
      <c r="O27" s="54">
        <v>60357888.946994007</v>
      </c>
      <c r="P27" s="55">
        <f>'Oncologie medicamente'!I27/'Oncologie medicamente'!B27</f>
        <v>949.5139680611303</v>
      </c>
      <c r="Q27" s="55">
        <f>'Oncologie medicamente'!J27/'Oncologie medicamente'!C27</f>
        <v>1801.5610623903783</v>
      </c>
      <c r="R27" s="55">
        <f>'Oncologie medicamente'!K27/'Oncologie medicamente'!D27</f>
        <v>1985.9613550425577</v>
      </c>
      <c r="S27" s="55">
        <f>'Oncologie medicamente'!L27/'Oncologie medicamente'!E27</f>
        <v>40998.603915224106</v>
      </c>
      <c r="T27" s="55">
        <f>'Oncologie medicamente'!M27/'Oncologie medicamente'!F27</f>
        <v>55894.726757894736</v>
      </c>
      <c r="U27" s="55">
        <f>'Oncologie medicamente'!N27/'Oncologie medicamente'!G27</f>
        <v>50952.937604087441</v>
      </c>
      <c r="V27" s="56">
        <f>'Oncologie medicamente'!O27/'Oncologie medicamente'!H27</f>
        <v>11567.245869489077</v>
      </c>
    </row>
    <row r="28" spans="1:22" s="1" customFormat="1" x14ac:dyDescent="0.2">
      <c r="A28" s="52" t="s">
        <v>44</v>
      </c>
      <c r="B28" s="53">
        <v>462</v>
      </c>
      <c r="C28" s="53">
        <v>1270</v>
      </c>
      <c r="D28" s="53">
        <v>1518</v>
      </c>
      <c r="E28" s="53">
        <v>63</v>
      </c>
      <c r="F28" s="53">
        <v>173</v>
      </c>
      <c r="G28" s="53">
        <v>221</v>
      </c>
      <c r="H28" s="54">
        <v>1634</v>
      </c>
      <c r="I28" s="53">
        <v>420563.8</v>
      </c>
      <c r="J28" s="53">
        <v>1356219.31</v>
      </c>
      <c r="K28" s="53">
        <v>1776783.11</v>
      </c>
      <c r="L28" s="53">
        <v>2138261.25</v>
      </c>
      <c r="M28" s="53">
        <v>9543417.6300000008</v>
      </c>
      <c r="N28" s="53">
        <v>11681678.880000001</v>
      </c>
      <c r="O28" s="54">
        <v>13458461.99</v>
      </c>
      <c r="P28" s="55">
        <f>'Oncologie medicamente'!I28/'Oncologie medicamente'!B28</f>
        <v>910.31125541125539</v>
      </c>
      <c r="Q28" s="55">
        <f>'Oncologie medicamente'!J28/'Oncologie medicamente'!C28</f>
        <v>1067.8892204724409</v>
      </c>
      <c r="R28" s="55">
        <f>'Oncologie medicamente'!K28/'Oncologie medicamente'!D28</f>
        <v>1170.4763570487485</v>
      </c>
      <c r="S28" s="55">
        <f>'Oncologie medicamente'!L28/'Oncologie medicamente'!E28</f>
        <v>33940.654761904763</v>
      </c>
      <c r="T28" s="55">
        <f>'Oncologie medicamente'!M28/'Oncologie medicamente'!F28</f>
        <v>55164.263757225439</v>
      </c>
      <c r="U28" s="55">
        <f>'Oncologie medicamente'!N28/'Oncologie medicamente'!G28</f>
        <v>52858.275475113129</v>
      </c>
      <c r="V28" s="56">
        <f>'Oncologie medicamente'!O28/'Oncologie medicamente'!H28</f>
        <v>8236.5128457772335</v>
      </c>
    </row>
    <row r="29" spans="1:22" x14ac:dyDescent="0.2">
      <c r="A29" s="52" t="s">
        <v>45</v>
      </c>
      <c r="B29" s="53">
        <v>165</v>
      </c>
      <c r="C29" s="53">
        <v>411</v>
      </c>
      <c r="D29" s="53">
        <v>501</v>
      </c>
      <c r="E29" s="53">
        <v>11</v>
      </c>
      <c r="F29" s="53">
        <v>28</v>
      </c>
      <c r="G29" s="53">
        <v>37</v>
      </c>
      <c r="H29" s="54">
        <v>515</v>
      </c>
      <c r="I29" s="53">
        <v>97328.57</v>
      </c>
      <c r="J29" s="53">
        <v>414685.21</v>
      </c>
      <c r="K29" s="53">
        <v>512013.78</v>
      </c>
      <c r="L29" s="53">
        <v>250267.43</v>
      </c>
      <c r="M29" s="53">
        <v>974665.08</v>
      </c>
      <c r="N29" s="53">
        <v>1224932.51</v>
      </c>
      <c r="O29" s="54">
        <v>1736946.29</v>
      </c>
      <c r="P29" s="57">
        <f>'Oncologie medicamente'!I29/'Oncologie medicamente'!B29</f>
        <v>589.87012121212126</v>
      </c>
      <c r="Q29" s="57">
        <f>'Oncologie medicamente'!J29/'Oncologie medicamente'!C29</f>
        <v>1008.9664476885645</v>
      </c>
      <c r="R29" s="57">
        <f>'Oncologie medicamente'!K29/'Oncologie medicamente'!D29</f>
        <v>1021.9835928143713</v>
      </c>
      <c r="S29" s="57">
        <f>'Oncologie medicamente'!L29/'Oncologie medicamente'!E29</f>
        <v>22751.584545454545</v>
      </c>
      <c r="T29" s="57">
        <f>'Oncologie medicamente'!M29/'Oncologie medicamente'!F29</f>
        <v>34809.467142857138</v>
      </c>
      <c r="U29" s="57">
        <f>'Oncologie medicamente'!N29/'Oncologie medicamente'!G29</f>
        <v>33106.284054054056</v>
      </c>
      <c r="V29" s="58">
        <f>'Oncologie medicamente'!O29/'Oncologie medicamente'!H29</f>
        <v>3372.7112427184466</v>
      </c>
    </row>
    <row r="30" spans="1:22" x14ac:dyDescent="0.2">
      <c r="A30" s="52" t="s">
        <v>46</v>
      </c>
      <c r="B30" s="53">
        <v>226</v>
      </c>
      <c r="C30" s="53">
        <v>631</v>
      </c>
      <c r="D30" s="53">
        <v>737</v>
      </c>
      <c r="E30" s="53">
        <v>28</v>
      </c>
      <c r="F30" s="53">
        <v>71</v>
      </c>
      <c r="G30" s="53">
        <v>95</v>
      </c>
      <c r="H30" s="54">
        <v>787</v>
      </c>
      <c r="I30" s="53">
        <v>242647.13</v>
      </c>
      <c r="J30" s="53">
        <v>898798.44</v>
      </c>
      <c r="K30" s="53">
        <v>1141445.57</v>
      </c>
      <c r="L30" s="53">
        <v>999185.46</v>
      </c>
      <c r="M30" s="53">
        <v>3207174.91</v>
      </c>
      <c r="N30" s="53">
        <v>4206360.37</v>
      </c>
      <c r="O30" s="54">
        <v>5347805.9400000004</v>
      </c>
      <c r="P30" s="55">
        <f>'Oncologie medicamente'!I30/'Oncologie medicamente'!B30</f>
        <v>1073.6598672566372</v>
      </c>
      <c r="Q30" s="55">
        <f>'Oncologie medicamente'!J30/'Oncologie medicamente'!C30</f>
        <v>1424.4032329635497</v>
      </c>
      <c r="R30" s="55">
        <f>'Oncologie medicamente'!K30/'Oncologie medicamente'!D30</f>
        <v>1548.7728222523747</v>
      </c>
      <c r="S30" s="55">
        <f>'Oncologie medicamente'!L30/'Oncologie medicamente'!E30</f>
        <v>35685.195</v>
      </c>
      <c r="T30" s="55">
        <f>'Oncologie medicamente'!M30/'Oncologie medicamente'!F30</f>
        <v>45171.477605633801</v>
      </c>
      <c r="U30" s="55">
        <f>'Oncologie medicamente'!N30/'Oncologie medicamente'!G30</f>
        <v>44277.477578947372</v>
      </c>
      <c r="V30" s="56">
        <f>'Oncologie medicamente'!O30/'Oncologie medicamente'!H30</f>
        <v>6795.179085133419</v>
      </c>
    </row>
    <row r="31" spans="1:22" x14ac:dyDescent="0.2">
      <c r="A31" s="52" t="s">
        <v>47</v>
      </c>
      <c r="B31" s="53">
        <v>473</v>
      </c>
      <c r="C31" s="53">
        <v>954</v>
      </c>
      <c r="D31" s="53">
        <v>1195</v>
      </c>
      <c r="E31" s="53">
        <v>81</v>
      </c>
      <c r="F31" s="53">
        <v>114</v>
      </c>
      <c r="G31" s="53">
        <v>184</v>
      </c>
      <c r="H31" s="54">
        <v>1259</v>
      </c>
      <c r="I31" s="53">
        <v>603357.86</v>
      </c>
      <c r="J31" s="53">
        <v>1129563.22</v>
      </c>
      <c r="K31" s="53">
        <v>1732921.08</v>
      </c>
      <c r="L31" s="53">
        <v>2527221.84</v>
      </c>
      <c r="M31" s="53">
        <v>4778436.78</v>
      </c>
      <c r="N31" s="53">
        <v>7305658.6200000001</v>
      </c>
      <c r="O31" s="54">
        <v>9038579.6999999993</v>
      </c>
      <c r="P31" s="55">
        <f>'Oncologie medicamente'!I31/'Oncologie medicamente'!B31</f>
        <v>1275.5980126849895</v>
      </c>
      <c r="Q31" s="55">
        <f>'Oncologie medicamente'!J31/'Oncologie medicamente'!C31</f>
        <v>1184.0285324947588</v>
      </c>
      <c r="R31" s="55">
        <f>'Oncologie medicamente'!K31/'Oncologie medicamente'!D31</f>
        <v>1450.1431631799164</v>
      </c>
      <c r="S31" s="55">
        <f>'Oncologie medicamente'!L31/'Oncologie medicamente'!E31</f>
        <v>31200.269629629627</v>
      </c>
      <c r="T31" s="55">
        <f>'Oncologie medicamente'!M31/'Oncologie medicamente'!F31</f>
        <v>41916.112105263157</v>
      </c>
      <c r="U31" s="55">
        <f>'Oncologie medicamente'!N31/'Oncologie medicamente'!G31</f>
        <v>39704.66641304348</v>
      </c>
      <c r="V31" s="56">
        <f>'Oncologie medicamente'!O31/'Oncologie medicamente'!H31</f>
        <v>7179.1737092930889</v>
      </c>
    </row>
    <row r="32" spans="1:22" x14ac:dyDescent="0.2">
      <c r="A32" s="52" t="s">
        <v>48</v>
      </c>
      <c r="B32" s="53">
        <v>639</v>
      </c>
      <c r="C32" s="53">
        <v>1173</v>
      </c>
      <c r="D32" s="53">
        <v>1499</v>
      </c>
      <c r="E32" s="53">
        <v>124</v>
      </c>
      <c r="F32" s="53">
        <v>131</v>
      </c>
      <c r="G32" s="53">
        <v>238</v>
      </c>
      <c r="H32" s="54">
        <v>1586</v>
      </c>
      <c r="I32" s="53">
        <v>704242.91</v>
      </c>
      <c r="J32" s="53">
        <v>1539608.52</v>
      </c>
      <c r="K32" s="53">
        <v>2243851.4300000002</v>
      </c>
      <c r="L32" s="53">
        <v>4937880.5599999996</v>
      </c>
      <c r="M32" s="53">
        <v>6825227.9400000004</v>
      </c>
      <c r="N32" s="53">
        <v>11763108.5</v>
      </c>
      <c r="O32" s="54">
        <v>14006959.93</v>
      </c>
      <c r="P32" s="55">
        <f>'Oncologie medicamente'!I32/'Oncologie medicamente'!B32</f>
        <v>1102.1015805946793</v>
      </c>
      <c r="Q32" s="55">
        <f>'Oncologie medicamente'!J32/'Oncologie medicamente'!C32</f>
        <v>1312.539232736573</v>
      </c>
      <c r="R32" s="55">
        <f>'Oncologie medicamente'!K32/'Oncologie medicamente'!D32</f>
        <v>1496.8988859239494</v>
      </c>
      <c r="S32" s="55">
        <f>'Oncologie medicamente'!L32/'Oncologie medicamente'!E32</f>
        <v>39821.617419354836</v>
      </c>
      <c r="T32" s="55">
        <f>'Oncologie medicamente'!M32/'Oncologie medicamente'!F32</f>
        <v>52100.976641221379</v>
      </c>
      <c r="U32" s="55">
        <f>'Oncologie medicamente'!N32/'Oncologie medicamente'!G32</f>
        <v>49424.825630252104</v>
      </c>
      <c r="V32" s="56">
        <f>'Oncologie medicamente'!O32/'Oncologie medicamente'!H32</f>
        <v>8831.626689785624</v>
      </c>
    </row>
    <row r="33" spans="1:22" x14ac:dyDescent="0.2">
      <c r="A33" s="52" t="s">
        <v>49</v>
      </c>
      <c r="B33" s="53">
        <v>149</v>
      </c>
      <c r="C33" s="53">
        <v>416</v>
      </c>
      <c r="D33" s="53">
        <v>513</v>
      </c>
      <c r="E33" s="53">
        <v>11</v>
      </c>
      <c r="F33" s="53">
        <v>44</v>
      </c>
      <c r="G33" s="53">
        <v>54</v>
      </c>
      <c r="H33" s="54">
        <v>553</v>
      </c>
      <c r="I33" s="53">
        <v>158403.37</v>
      </c>
      <c r="J33" s="53">
        <v>452927.98</v>
      </c>
      <c r="K33" s="53">
        <v>611331.35</v>
      </c>
      <c r="L33" s="53">
        <v>419952.58</v>
      </c>
      <c r="M33" s="53">
        <v>2467273.84</v>
      </c>
      <c r="N33" s="53">
        <v>2887226.42</v>
      </c>
      <c r="O33" s="54">
        <v>3498557.77</v>
      </c>
      <c r="P33" s="55">
        <f>'Oncologie medicamente'!I33/'Oncologie medicamente'!B33</f>
        <v>1063.1098657718121</v>
      </c>
      <c r="Q33" s="55">
        <f>'Oncologie medicamente'!J33/'Oncologie medicamente'!C33</f>
        <v>1088.7691826923076</v>
      </c>
      <c r="R33" s="55">
        <f>'Oncologie medicamente'!K33/'Oncologie medicamente'!D33</f>
        <v>1191.6790448343079</v>
      </c>
      <c r="S33" s="55">
        <f>'Oncologie medicamente'!L33/'Oncologie medicamente'!E33</f>
        <v>38177.507272727271</v>
      </c>
      <c r="T33" s="55">
        <f>'Oncologie medicamente'!M33/'Oncologie medicamente'!F33</f>
        <v>56074.405454545449</v>
      </c>
      <c r="U33" s="55">
        <f>'Oncologie medicamente'!N33/'Oncologie medicamente'!G33</f>
        <v>53467.155925925923</v>
      </c>
      <c r="V33" s="56">
        <f>'Oncologie medicamente'!O33/'Oncologie medicamente'!H33</f>
        <v>6326.5059132007236</v>
      </c>
    </row>
    <row r="34" spans="1:22" x14ac:dyDescent="0.2">
      <c r="A34" s="52" t="s">
        <v>50</v>
      </c>
      <c r="B34" s="53">
        <v>2691</v>
      </c>
      <c r="C34" s="53">
        <v>4725</v>
      </c>
      <c r="D34" s="53">
        <v>5847</v>
      </c>
      <c r="E34" s="53">
        <v>927</v>
      </c>
      <c r="F34" s="53">
        <v>987</v>
      </c>
      <c r="G34" s="53">
        <v>1728</v>
      </c>
      <c r="H34" s="54">
        <v>6455</v>
      </c>
      <c r="I34" s="53">
        <v>5159122.43</v>
      </c>
      <c r="J34" s="53">
        <v>8538663.9100000001</v>
      </c>
      <c r="K34" s="53">
        <v>13697786.34</v>
      </c>
      <c r="L34" s="53">
        <v>46724949.140000001</v>
      </c>
      <c r="M34" s="53">
        <v>60860591.060000002</v>
      </c>
      <c r="N34" s="53">
        <v>107585540.2</v>
      </c>
      <c r="O34" s="54">
        <v>121283326.53</v>
      </c>
      <c r="P34" s="55">
        <f>'Oncologie medicamente'!I34/'Oncologie medicamente'!B34</f>
        <v>1917.1766740988478</v>
      </c>
      <c r="Q34" s="55">
        <f>'Oncologie medicamente'!J34/'Oncologie medicamente'!C34</f>
        <v>1807.124637037037</v>
      </c>
      <c r="R34" s="55">
        <f>'Oncologie medicamente'!K34/'Oncologie medicamente'!D34</f>
        <v>2342.7033247819395</v>
      </c>
      <c r="S34" s="55">
        <f>'Oncologie medicamente'!L34/'Oncologie medicamente'!E34</f>
        <v>50404.475879180151</v>
      </c>
      <c r="T34" s="55">
        <f>'Oncologie medicamente'!M34/'Oncologie medicamente'!F34</f>
        <v>61662.199655521785</v>
      </c>
      <c r="U34" s="55">
        <f>'Oncologie medicamente'!N34/'Oncologie medicamente'!G34</f>
        <v>62260.150578703702</v>
      </c>
      <c r="V34" s="56">
        <f>'Oncologie medicamente'!O34/'Oncologie medicamente'!H34</f>
        <v>18789.051360185902</v>
      </c>
    </row>
    <row r="35" spans="1:22" x14ac:dyDescent="0.2">
      <c r="A35" s="52" t="s">
        <v>51</v>
      </c>
      <c r="B35" s="53">
        <v>731</v>
      </c>
      <c r="C35" s="53">
        <v>1333</v>
      </c>
      <c r="D35" s="53">
        <v>1700</v>
      </c>
      <c r="E35" s="53">
        <v>190</v>
      </c>
      <c r="F35" s="53">
        <v>286</v>
      </c>
      <c r="G35" s="53">
        <v>452</v>
      </c>
      <c r="H35" s="54">
        <v>1923</v>
      </c>
      <c r="I35" s="53">
        <v>1230304.1200000001</v>
      </c>
      <c r="J35" s="53">
        <v>2312114.9500000002</v>
      </c>
      <c r="K35" s="53">
        <v>3542419.07</v>
      </c>
      <c r="L35" s="53">
        <v>8095551.8799999999</v>
      </c>
      <c r="M35" s="53">
        <v>20052389.949999999</v>
      </c>
      <c r="N35" s="53">
        <v>28147941.829999998</v>
      </c>
      <c r="O35" s="54">
        <v>31690360.899999999</v>
      </c>
      <c r="P35" s="55">
        <f>'Oncologie medicamente'!I35/'Oncologie medicamente'!B35</f>
        <v>1683.0425718194256</v>
      </c>
      <c r="Q35" s="55">
        <f>'Oncologie medicamente'!J35/'Oncologie medicamente'!C35</f>
        <v>1734.5198424606153</v>
      </c>
      <c r="R35" s="55">
        <f>'Oncologie medicamente'!K35/'Oncologie medicamente'!D35</f>
        <v>2083.7759235294116</v>
      </c>
      <c r="S35" s="55">
        <f>'Oncologie medicamente'!L35/'Oncologie medicamente'!E35</f>
        <v>42608.167789473686</v>
      </c>
      <c r="T35" s="55">
        <f>'Oncologie medicamente'!M35/'Oncologie medicamente'!F35</f>
        <v>70113.251573426576</v>
      </c>
      <c r="U35" s="55">
        <f>'Oncologie medicamente'!N35/'Oncologie medicamente'!G35</f>
        <v>62274.20758849557</v>
      </c>
      <c r="V35" s="56">
        <f>'Oncologie medicamente'!O35/'Oncologie medicamente'!H35</f>
        <v>16479.646853874154</v>
      </c>
    </row>
    <row r="36" spans="1:22" x14ac:dyDescent="0.2">
      <c r="A36" s="52" t="s">
        <v>52</v>
      </c>
      <c r="B36" s="53">
        <v>412</v>
      </c>
      <c r="C36" s="53">
        <v>558</v>
      </c>
      <c r="D36" s="53">
        <v>782</v>
      </c>
      <c r="E36" s="53">
        <v>67</v>
      </c>
      <c r="F36" s="53">
        <v>83</v>
      </c>
      <c r="G36" s="53">
        <v>144</v>
      </c>
      <c r="H36" s="54">
        <v>839</v>
      </c>
      <c r="I36" s="53">
        <v>913995.18</v>
      </c>
      <c r="J36" s="53">
        <v>1015539.02</v>
      </c>
      <c r="K36" s="53">
        <v>1929534.2</v>
      </c>
      <c r="L36" s="53">
        <v>2427632.77</v>
      </c>
      <c r="M36" s="53">
        <v>3584589.87</v>
      </c>
      <c r="N36" s="53">
        <v>6012222.6399999997</v>
      </c>
      <c r="O36" s="54">
        <v>7941756.8399999999</v>
      </c>
      <c r="P36" s="55">
        <f>'Oncologie medicamente'!I36/'Oncologie medicamente'!B36</f>
        <v>2218.4349029126215</v>
      </c>
      <c r="Q36" s="55">
        <f>'Oncologie medicamente'!J36/'Oncologie medicamente'!C36</f>
        <v>1819.9624014336919</v>
      </c>
      <c r="R36" s="55">
        <f>'Oncologie medicamente'!K36/'Oncologie medicamente'!D36</f>
        <v>2467.4350383631713</v>
      </c>
      <c r="S36" s="55">
        <f>'Oncologie medicamente'!L36/'Oncologie medicamente'!E36</f>
        <v>36233.324925373134</v>
      </c>
      <c r="T36" s="55">
        <f>'Oncologie medicamente'!M36/'Oncologie medicamente'!F36</f>
        <v>43187.829759036147</v>
      </c>
      <c r="U36" s="55">
        <f>'Oncologie medicamente'!N36/'Oncologie medicamente'!G36</f>
        <v>41751.546111111107</v>
      </c>
      <c r="V36" s="56">
        <f>'Oncologie medicamente'!O36/'Oncologie medicamente'!H36</f>
        <v>9465.7411680572113</v>
      </c>
    </row>
    <row r="37" spans="1:22" x14ac:dyDescent="0.2">
      <c r="A37" s="52" t="s">
        <v>53</v>
      </c>
      <c r="B37" s="53">
        <v>1004</v>
      </c>
      <c r="C37" s="53">
        <v>2252</v>
      </c>
      <c r="D37" s="53">
        <v>2717</v>
      </c>
      <c r="E37" s="53">
        <v>267</v>
      </c>
      <c r="F37" s="53">
        <v>402</v>
      </c>
      <c r="G37" s="53">
        <v>627</v>
      </c>
      <c r="H37" s="54">
        <v>2950</v>
      </c>
      <c r="I37" s="53">
        <v>1513979.35</v>
      </c>
      <c r="J37" s="53">
        <v>3206802.17</v>
      </c>
      <c r="K37" s="53">
        <v>4720781.5199999996</v>
      </c>
      <c r="L37" s="53">
        <v>11813710.52</v>
      </c>
      <c r="M37" s="53">
        <v>22647814.710000001</v>
      </c>
      <c r="N37" s="53">
        <v>34461525.229999997</v>
      </c>
      <c r="O37" s="54">
        <v>39182306.75</v>
      </c>
      <c r="P37" s="55">
        <f>'Oncologie medicamente'!I37/'Oncologie medicamente'!B37</f>
        <v>1507.9475597609562</v>
      </c>
      <c r="Q37" s="55">
        <f>'Oncologie medicamente'!J37/'Oncologie medicamente'!C37</f>
        <v>1423.9796492007104</v>
      </c>
      <c r="R37" s="55">
        <f>'Oncologie medicamente'!K37/'Oncologie medicamente'!D37</f>
        <v>1737.4977990430621</v>
      </c>
      <c r="S37" s="55">
        <f>'Oncologie medicamente'!L37/'Oncologie medicamente'!E37</f>
        <v>44246.106816479398</v>
      </c>
      <c r="T37" s="55">
        <f>'Oncologie medicamente'!M37/'Oncologie medicamente'!F37</f>
        <v>56337.847537313435</v>
      </c>
      <c r="U37" s="55">
        <f>'Oncologie medicamente'!N37/'Oncologie medicamente'!G37</f>
        <v>54962.560175438593</v>
      </c>
      <c r="V37" s="56">
        <f>'Oncologie medicamente'!O37/'Oncologie medicamente'!H37</f>
        <v>13282.137881355931</v>
      </c>
    </row>
    <row r="38" spans="1:22" x14ac:dyDescent="0.2">
      <c r="A38" s="52" t="s">
        <v>54</v>
      </c>
      <c r="B38" s="53">
        <v>406</v>
      </c>
      <c r="C38" s="53">
        <v>1278</v>
      </c>
      <c r="D38" s="53">
        <v>1479</v>
      </c>
      <c r="E38" s="53">
        <v>116</v>
      </c>
      <c r="F38" s="53">
        <v>189</v>
      </c>
      <c r="G38" s="53">
        <v>280</v>
      </c>
      <c r="H38" s="54">
        <v>1607</v>
      </c>
      <c r="I38" s="53">
        <v>453438.88</v>
      </c>
      <c r="J38" s="53">
        <v>1459943.03</v>
      </c>
      <c r="K38" s="53">
        <v>1913381.91</v>
      </c>
      <c r="L38" s="53">
        <v>5191654.93</v>
      </c>
      <c r="M38" s="53">
        <v>9532876.8699999992</v>
      </c>
      <c r="N38" s="53">
        <v>14724531.800000001</v>
      </c>
      <c r="O38" s="54">
        <v>16637913.710000001</v>
      </c>
      <c r="P38" s="55">
        <f>'Oncologie medicamente'!I38/'Oncologie medicamente'!B38</f>
        <v>1116.8445320197045</v>
      </c>
      <c r="Q38" s="55">
        <f>'Oncologie medicamente'!J38/'Oncologie medicamente'!C38</f>
        <v>1142.3654381846636</v>
      </c>
      <c r="R38" s="55">
        <f>'Oncologie medicamente'!K38/'Oncologie medicamente'!D38</f>
        <v>1293.6997363083165</v>
      </c>
      <c r="S38" s="55">
        <f>'Oncologie medicamente'!L38/'Oncologie medicamente'!E38</f>
        <v>44755.645948275858</v>
      </c>
      <c r="T38" s="55">
        <f>'Oncologie medicamente'!M38/'Oncologie medicamente'!F38</f>
        <v>50438.501957671957</v>
      </c>
      <c r="U38" s="55">
        <f>'Oncologie medicamente'!N38/'Oncologie medicamente'!G38</f>
        <v>52587.613571428577</v>
      </c>
      <c r="V38" s="56">
        <f>'Oncologie medicamente'!O38/'Oncologie medicamente'!H38</f>
        <v>10353.399943995022</v>
      </c>
    </row>
    <row r="39" spans="1:22" x14ac:dyDescent="0.2">
      <c r="A39" s="52" t="s">
        <v>55</v>
      </c>
      <c r="B39" s="53">
        <v>248</v>
      </c>
      <c r="C39" s="53">
        <v>783</v>
      </c>
      <c r="D39" s="53">
        <v>873</v>
      </c>
      <c r="E39" s="53">
        <v>23</v>
      </c>
      <c r="F39" s="53">
        <v>66</v>
      </c>
      <c r="G39" s="53">
        <v>85</v>
      </c>
      <c r="H39" s="54">
        <v>914</v>
      </c>
      <c r="I39" s="53">
        <v>211056.47</v>
      </c>
      <c r="J39" s="53">
        <v>722571.17</v>
      </c>
      <c r="K39" s="53">
        <v>933627.64</v>
      </c>
      <c r="L39" s="53">
        <v>1340776.31</v>
      </c>
      <c r="M39" s="53">
        <v>2640042.7200000002</v>
      </c>
      <c r="N39" s="53">
        <v>3980819.03</v>
      </c>
      <c r="O39" s="54">
        <v>4914446.67</v>
      </c>
      <c r="P39" s="55">
        <f>'Oncologie medicamente'!I39/'Oncologie medicamente'!B39</f>
        <v>851.03415322580645</v>
      </c>
      <c r="Q39" s="55">
        <f>'Oncologie medicamente'!J39/'Oncologie medicamente'!C39</f>
        <v>922.8239719029375</v>
      </c>
      <c r="R39" s="55">
        <f>'Oncologie medicamente'!K39/'Oncologie medicamente'!D39</f>
        <v>1069.4474684994273</v>
      </c>
      <c r="S39" s="55">
        <f>'Oncologie medicamente'!L39/'Oncologie medicamente'!E39</f>
        <v>58294.622173913049</v>
      </c>
      <c r="T39" s="55">
        <f>'Oncologie medicamente'!M39/'Oncologie medicamente'!F39</f>
        <v>40000.647272727278</v>
      </c>
      <c r="U39" s="55">
        <f>'Oncologie medicamente'!N39/'Oncologie medicamente'!G39</f>
        <v>46833.165058823528</v>
      </c>
      <c r="V39" s="56">
        <f>'Oncologie medicamente'!O39/'Oncologie medicamente'!H39</f>
        <v>5376.856312910284</v>
      </c>
    </row>
    <row r="40" spans="1:22" x14ac:dyDescent="0.2">
      <c r="A40" s="52" t="s">
        <v>56</v>
      </c>
      <c r="B40" s="53">
        <v>1025</v>
      </c>
      <c r="C40" s="53">
        <v>2275</v>
      </c>
      <c r="D40" s="53">
        <v>2774</v>
      </c>
      <c r="E40" s="53">
        <v>305</v>
      </c>
      <c r="F40" s="53">
        <v>334</v>
      </c>
      <c r="G40" s="53">
        <v>615</v>
      </c>
      <c r="H40" s="54">
        <v>3027</v>
      </c>
      <c r="I40" s="53">
        <v>1653061.7</v>
      </c>
      <c r="J40" s="53">
        <v>3913222.89</v>
      </c>
      <c r="K40" s="53">
        <v>5566284.5899999999</v>
      </c>
      <c r="L40" s="53">
        <v>14775129.15</v>
      </c>
      <c r="M40" s="53">
        <v>20096966.420000002</v>
      </c>
      <c r="N40" s="53">
        <v>34872095.57</v>
      </c>
      <c r="O40" s="54">
        <v>40438380.159999996</v>
      </c>
      <c r="P40" s="55">
        <f>'Oncologie medicamente'!I40/'Oncologie medicamente'!B40</f>
        <v>1612.7431219512196</v>
      </c>
      <c r="Q40" s="55">
        <f>'Oncologie medicamente'!J40/'Oncologie medicamente'!C40</f>
        <v>1720.0979736263737</v>
      </c>
      <c r="R40" s="55">
        <f>'Oncologie medicamente'!K40/'Oncologie medicamente'!D40</f>
        <v>2006.5914167267483</v>
      </c>
      <c r="S40" s="55">
        <f>'Oncologie medicamente'!L40/'Oncologie medicamente'!E40</f>
        <v>48443.046393442623</v>
      </c>
      <c r="T40" s="55">
        <f>'Oncologie medicamente'!M40/'Oncologie medicamente'!F40</f>
        <v>60170.55814371258</v>
      </c>
      <c r="U40" s="55">
        <f>'Oncologie medicamente'!N40/'Oncologie medicamente'!G40</f>
        <v>56702.594422764225</v>
      </c>
      <c r="V40" s="56">
        <f>'Oncologie medicamente'!O40/'Oncologie medicamente'!H40</f>
        <v>13359.227010241162</v>
      </c>
    </row>
    <row r="41" spans="1:22" x14ac:dyDescent="0.2">
      <c r="A41" s="52" t="s">
        <v>57</v>
      </c>
      <c r="B41" s="53">
        <v>389</v>
      </c>
      <c r="C41" s="53">
        <v>953</v>
      </c>
      <c r="D41" s="53">
        <v>1135</v>
      </c>
      <c r="E41" s="53">
        <v>72</v>
      </c>
      <c r="F41" s="53">
        <v>101</v>
      </c>
      <c r="G41" s="53">
        <v>165</v>
      </c>
      <c r="H41" s="54">
        <v>1193</v>
      </c>
      <c r="I41" s="53">
        <v>444861.47</v>
      </c>
      <c r="J41" s="53">
        <v>1045078.75</v>
      </c>
      <c r="K41" s="53">
        <v>1489940.22</v>
      </c>
      <c r="L41" s="53">
        <v>2507605.54</v>
      </c>
      <c r="M41" s="53">
        <v>5003706.43</v>
      </c>
      <c r="N41" s="53">
        <v>7511311.9699999997</v>
      </c>
      <c r="O41" s="54">
        <v>9001252.1899999995</v>
      </c>
      <c r="P41" s="55">
        <f>'Oncologie medicamente'!I41/'Oncologie medicamente'!B41</f>
        <v>1143.6027506426735</v>
      </c>
      <c r="Q41" s="55">
        <f>'Oncologie medicamente'!J41/'Oncologie medicamente'!C41</f>
        <v>1096.6198845750262</v>
      </c>
      <c r="R41" s="55">
        <f>'Oncologie medicamente'!K41/'Oncologie medicamente'!D41</f>
        <v>1312.7226607929515</v>
      </c>
      <c r="S41" s="55">
        <f>'Oncologie medicamente'!L41/'Oncologie medicamente'!E41</f>
        <v>34827.854722222226</v>
      </c>
      <c r="T41" s="55">
        <f>'Oncologie medicamente'!M41/'Oncologie medicamente'!F41</f>
        <v>49541.647821782179</v>
      </c>
      <c r="U41" s="55">
        <f>'Oncologie medicamente'!N41/'Oncologie medicamente'!G41</f>
        <v>45523.10284848485</v>
      </c>
      <c r="V41" s="56">
        <f>'Oncologie medicamente'!O41/'Oncologie medicamente'!H41</f>
        <v>7545.0563202011726</v>
      </c>
    </row>
    <row r="42" spans="1:22" x14ac:dyDescent="0.2">
      <c r="A42" s="52" t="s">
        <v>58</v>
      </c>
      <c r="B42" s="53">
        <v>267</v>
      </c>
      <c r="C42" s="53">
        <v>617</v>
      </c>
      <c r="D42" s="53">
        <v>727</v>
      </c>
      <c r="E42" s="53">
        <v>71</v>
      </c>
      <c r="F42" s="53">
        <v>81</v>
      </c>
      <c r="G42" s="53">
        <v>135</v>
      </c>
      <c r="H42" s="54">
        <v>776</v>
      </c>
      <c r="I42" s="53">
        <v>395208.19</v>
      </c>
      <c r="J42" s="53">
        <v>860212.38</v>
      </c>
      <c r="K42" s="53">
        <v>1255420.57</v>
      </c>
      <c r="L42" s="53">
        <v>2464589.34</v>
      </c>
      <c r="M42" s="53">
        <v>4436063.22</v>
      </c>
      <c r="N42" s="53">
        <v>6900652.5599999996</v>
      </c>
      <c r="O42" s="54">
        <v>8156073.1399999997</v>
      </c>
      <c r="P42" s="55">
        <f>'Oncologie medicamente'!I42/'Oncologie medicamente'!B42</f>
        <v>1480.1804868913857</v>
      </c>
      <c r="Q42" s="55">
        <f>'Oncologie medicamente'!J42/'Oncologie medicamente'!C42</f>
        <v>1394.1853808752026</v>
      </c>
      <c r="R42" s="55">
        <f>'Oncologie medicamente'!K42/'Oncologie medicamente'!D42</f>
        <v>1726.8508528198074</v>
      </c>
      <c r="S42" s="55">
        <f>'Oncologie medicamente'!L42/'Oncologie medicamente'!E42</f>
        <v>34712.525915492959</v>
      </c>
      <c r="T42" s="55">
        <f>'Oncologie medicamente'!M42/'Oncologie medicamente'!F42</f>
        <v>54766.212592592587</v>
      </c>
      <c r="U42" s="55">
        <f>'Oncologie medicamente'!N42/'Oncologie medicamente'!G42</f>
        <v>51115.944888888887</v>
      </c>
      <c r="V42" s="56">
        <f>'Oncologie medicamente'!O42/'Oncologie medicamente'!H42</f>
        <v>10510.403530927835</v>
      </c>
    </row>
    <row r="43" spans="1:22" x14ac:dyDescent="0.2">
      <c r="A43" s="52" t="s">
        <v>59</v>
      </c>
      <c r="B43" s="53">
        <v>595</v>
      </c>
      <c r="C43" s="53">
        <v>1543</v>
      </c>
      <c r="D43" s="53">
        <v>1853</v>
      </c>
      <c r="E43" s="53">
        <v>173</v>
      </c>
      <c r="F43" s="53">
        <v>243</v>
      </c>
      <c r="G43" s="53">
        <v>378</v>
      </c>
      <c r="H43" s="54">
        <v>2011</v>
      </c>
      <c r="I43" s="53">
        <v>901960.38</v>
      </c>
      <c r="J43" s="53">
        <v>2181060.11</v>
      </c>
      <c r="K43" s="53">
        <v>3083020.49</v>
      </c>
      <c r="L43" s="53">
        <v>7829265.79</v>
      </c>
      <c r="M43" s="53">
        <v>12977738.380000001</v>
      </c>
      <c r="N43" s="53">
        <v>20807004.170000002</v>
      </c>
      <c r="O43" s="54">
        <v>23890024.66</v>
      </c>
      <c r="P43" s="55">
        <f>'Oncologie medicamente'!I43/'Oncologie medicamente'!B43</f>
        <v>1515.8997983193278</v>
      </c>
      <c r="Q43" s="55">
        <f>'Oncologie medicamente'!J43/'Oncologie medicamente'!C43</f>
        <v>1413.5191898898249</v>
      </c>
      <c r="R43" s="55">
        <f>'Oncologie medicamente'!K43/'Oncologie medicamente'!D43</f>
        <v>1663.7995089044794</v>
      </c>
      <c r="S43" s="55">
        <f>'Oncologie medicamente'!L43/'Oncologie medicamente'!E43</f>
        <v>45255.871618497113</v>
      </c>
      <c r="T43" s="55">
        <f>'Oncologie medicamente'!M43/'Oncologie medicamente'!F43</f>
        <v>53406.330781893004</v>
      </c>
      <c r="U43" s="55">
        <f>'Oncologie medicamente'!N43/'Oncologie medicamente'!G43</f>
        <v>55044.98457671958</v>
      </c>
      <c r="V43" s="56">
        <f>'Oncologie medicamente'!O43/'Oncologie medicamente'!H43</f>
        <v>11879.6741223272</v>
      </c>
    </row>
    <row r="44" spans="1:22" x14ac:dyDescent="0.2">
      <c r="A44" s="52" t="s">
        <v>60</v>
      </c>
      <c r="B44" s="53">
        <v>594</v>
      </c>
      <c r="C44" s="53">
        <v>1501</v>
      </c>
      <c r="D44" s="53">
        <v>1845</v>
      </c>
      <c r="E44" s="53">
        <v>86</v>
      </c>
      <c r="F44" s="53">
        <v>212</v>
      </c>
      <c r="G44" s="53">
        <v>286</v>
      </c>
      <c r="H44" s="54">
        <v>1979</v>
      </c>
      <c r="I44" s="53">
        <v>799502.54</v>
      </c>
      <c r="J44" s="53">
        <v>2076669.46</v>
      </c>
      <c r="K44" s="53">
        <v>2876172</v>
      </c>
      <c r="L44" s="53">
        <v>3329214.2</v>
      </c>
      <c r="M44" s="53">
        <v>11003399.300000001</v>
      </c>
      <c r="N44" s="53">
        <v>14332613.5</v>
      </c>
      <c r="O44" s="54">
        <v>17208785.5</v>
      </c>
      <c r="P44" s="55">
        <f>'Oncologie medicamente'!I44/'Oncologie medicamente'!B44</f>
        <v>1345.9638720538721</v>
      </c>
      <c r="Q44" s="55">
        <f>'Oncologie medicamente'!J44/'Oncologie medicamente'!C44</f>
        <v>1383.5239573617589</v>
      </c>
      <c r="R44" s="55">
        <f>'Oncologie medicamente'!K44/'Oncologie medicamente'!D44</f>
        <v>1558.9008130081302</v>
      </c>
      <c r="S44" s="55">
        <f>'Oncologie medicamente'!L44/'Oncologie medicamente'!E44</f>
        <v>38711.793023255814</v>
      </c>
      <c r="T44" s="55">
        <f>'Oncologie medicamente'!M44/'Oncologie medicamente'!F44</f>
        <v>51902.826886792456</v>
      </c>
      <c r="U44" s="55">
        <f>'Oncologie medicamente'!N44/'Oncologie medicamente'!G44</f>
        <v>50114.033216783217</v>
      </c>
      <c r="V44" s="56">
        <f>'Oncologie medicamente'!O44/'Oncologie medicamente'!H44</f>
        <v>8695.6975745325926</v>
      </c>
    </row>
    <row r="45" spans="1:22" x14ac:dyDescent="0.2">
      <c r="A45" s="52" t="s">
        <v>61</v>
      </c>
      <c r="B45" s="53">
        <v>258</v>
      </c>
      <c r="C45" s="53">
        <v>603</v>
      </c>
      <c r="D45" s="53">
        <v>800</v>
      </c>
      <c r="E45" s="53">
        <v>37</v>
      </c>
      <c r="F45" s="53">
        <v>46</v>
      </c>
      <c r="G45" s="53">
        <v>83</v>
      </c>
      <c r="H45" s="54">
        <v>842</v>
      </c>
      <c r="I45" s="53">
        <v>147232.41</v>
      </c>
      <c r="J45" s="53">
        <v>446732.92</v>
      </c>
      <c r="K45" s="53">
        <v>593965.32999999996</v>
      </c>
      <c r="L45" s="53">
        <v>929680.83</v>
      </c>
      <c r="M45" s="53">
        <v>2135109.2200000002</v>
      </c>
      <c r="N45" s="53">
        <v>3064790.0500000003</v>
      </c>
      <c r="O45" s="54">
        <v>3658755.3800000004</v>
      </c>
      <c r="P45" s="57">
        <f>'Oncologie medicamente'!I45/'Oncologie medicamente'!B45</f>
        <v>570.66825581395346</v>
      </c>
      <c r="Q45" s="57">
        <f>'Oncologie medicamente'!J45/'Oncologie medicamente'!C45</f>
        <v>740.85061359867325</v>
      </c>
      <c r="R45" s="57">
        <f>'Oncologie medicamente'!K45/'Oncologie medicamente'!D45</f>
        <v>742.45666249999999</v>
      </c>
      <c r="S45" s="57">
        <f>'Oncologie medicamente'!L45/'Oncologie medicamente'!E45</f>
        <v>25126.508918918917</v>
      </c>
      <c r="T45" s="57">
        <f>'Oncologie medicamente'!M45/'Oncologie medicamente'!F45</f>
        <v>46415.417826086959</v>
      </c>
      <c r="U45" s="57">
        <f>'Oncologie medicamente'!N45/'Oncologie medicamente'!G45</f>
        <v>36925.181325301208</v>
      </c>
      <c r="V45" s="58">
        <f>'Oncologie medicamente'!O45/'Oncologie medicamente'!H45</f>
        <v>4345.3151781472689</v>
      </c>
    </row>
    <row r="46" spans="1:22" x14ac:dyDescent="0.2">
      <c r="A46" s="59" t="s">
        <v>62</v>
      </c>
      <c r="B46" s="53">
        <v>2083</v>
      </c>
      <c r="C46" s="53">
        <v>3488</v>
      </c>
      <c r="D46" s="53">
        <v>4543</v>
      </c>
      <c r="E46" s="53">
        <v>637</v>
      </c>
      <c r="F46" s="53">
        <v>711</v>
      </c>
      <c r="G46" s="53">
        <v>1204</v>
      </c>
      <c r="H46" s="54">
        <v>4984</v>
      </c>
      <c r="I46" s="53">
        <v>3686829.86</v>
      </c>
      <c r="J46" s="53">
        <v>5912832.2699999996</v>
      </c>
      <c r="K46" s="53">
        <v>9599662.1300000008</v>
      </c>
      <c r="L46" s="53">
        <v>31321419.030000001</v>
      </c>
      <c r="M46" s="53">
        <v>37126732.030000001</v>
      </c>
      <c r="N46" s="53">
        <v>68448151.060000002</v>
      </c>
      <c r="O46" s="54">
        <v>78047813.189999998</v>
      </c>
      <c r="P46" s="57">
        <f>'Oncologie medicamente'!I46/'Oncologie medicamente'!B46</f>
        <v>1769.9615266442631</v>
      </c>
      <c r="Q46" s="57">
        <f>'Oncologie medicamente'!J46/'Oncologie medicamente'!C46</f>
        <v>1695.1927379587155</v>
      </c>
      <c r="R46" s="57">
        <f>'Oncologie medicamente'!K46/'Oncologie medicamente'!D46</f>
        <v>2113.066724631301</v>
      </c>
      <c r="S46" s="57">
        <f>'Oncologie medicamente'!L46/'Oncologie medicamente'!E46</f>
        <v>49170.202558869707</v>
      </c>
      <c r="T46" s="57">
        <f>'Oncologie medicamente'!M46/'Oncologie medicamente'!F46</f>
        <v>52217.625921237697</v>
      </c>
      <c r="U46" s="57">
        <f>'Oncologie medicamente'!N46/'Oncologie medicamente'!G46</f>
        <v>56850.623803986709</v>
      </c>
      <c r="V46" s="58">
        <f>'Oncologie medicamente'!O46/'Oncologie medicamente'!H46</f>
        <v>15659.673593499198</v>
      </c>
    </row>
    <row r="47" spans="1:22" x14ac:dyDescent="0.2">
      <c r="A47" s="52" t="s">
        <v>63</v>
      </c>
      <c r="B47" s="53">
        <v>227</v>
      </c>
      <c r="C47" s="53">
        <v>370</v>
      </c>
      <c r="D47" s="53">
        <v>471</v>
      </c>
      <c r="E47" s="53">
        <v>46</v>
      </c>
      <c r="F47" s="53">
        <v>36</v>
      </c>
      <c r="G47" s="53">
        <v>80</v>
      </c>
      <c r="H47" s="54">
        <v>498</v>
      </c>
      <c r="I47" s="53">
        <v>258653.85</v>
      </c>
      <c r="J47" s="53">
        <v>388783.01</v>
      </c>
      <c r="K47" s="53">
        <v>647436.86</v>
      </c>
      <c r="L47" s="53">
        <v>1805479.41</v>
      </c>
      <c r="M47" s="53">
        <v>1834167.37</v>
      </c>
      <c r="N47" s="53">
        <v>3639646.78</v>
      </c>
      <c r="O47" s="54">
        <v>4287083.6399999997</v>
      </c>
      <c r="P47" s="57">
        <f>'Oncologie medicamente'!I47/'Oncologie medicamente'!B47</f>
        <v>1139.4442731277534</v>
      </c>
      <c r="Q47" s="57">
        <f>'Oncologie medicamente'!J47/'Oncologie medicamente'!C47</f>
        <v>1050.7648918918919</v>
      </c>
      <c r="R47" s="57">
        <f>'Oncologie medicamente'!K47/'Oncologie medicamente'!D47</f>
        <v>1374.6005520169851</v>
      </c>
      <c r="S47" s="57">
        <f>'Oncologie medicamente'!L47/'Oncologie medicamente'!E47</f>
        <v>39249.552391304343</v>
      </c>
      <c r="T47" s="57">
        <f>'Oncologie medicamente'!M47/'Oncologie medicamente'!F47</f>
        <v>50949.093611111115</v>
      </c>
      <c r="U47" s="57">
        <f>'Oncologie medicamente'!N47/'Oncologie medicamente'!G47</f>
        <v>45495.584749999995</v>
      </c>
      <c r="V47" s="58">
        <f>'Oncologie medicamente'!O47/'Oncologie medicamente'!H47</f>
        <v>8608.601686746988</v>
      </c>
    </row>
    <row r="48" spans="1:22" x14ac:dyDescent="0.2">
      <c r="A48" s="52" t="s">
        <v>64</v>
      </c>
      <c r="B48" s="53">
        <v>153</v>
      </c>
      <c r="C48" s="53">
        <v>526</v>
      </c>
      <c r="D48" s="53">
        <v>603</v>
      </c>
      <c r="E48" s="53">
        <v>23</v>
      </c>
      <c r="F48" s="53">
        <v>59</v>
      </c>
      <c r="G48" s="53">
        <v>80</v>
      </c>
      <c r="H48" s="54">
        <v>647</v>
      </c>
      <c r="I48" s="53">
        <v>154295.69</v>
      </c>
      <c r="J48" s="53">
        <v>468437.51</v>
      </c>
      <c r="K48" s="53">
        <v>622733.19999999995</v>
      </c>
      <c r="L48" s="53">
        <v>855522.66</v>
      </c>
      <c r="M48" s="53">
        <v>2678471.4700000002</v>
      </c>
      <c r="N48" s="53">
        <v>3533994.13</v>
      </c>
      <c r="O48" s="54">
        <v>4156727.33</v>
      </c>
      <c r="P48" s="55">
        <f>'Oncologie medicamente'!I48/'Oncologie medicamente'!B48</f>
        <v>1008.4685620915033</v>
      </c>
      <c r="Q48" s="55">
        <f>'Oncologie medicamente'!J48/'Oncologie medicamente'!C48</f>
        <v>890.56560836501899</v>
      </c>
      <c r="R48" s="55">
        <f>'Oncologie medicamente'!K48/'Oncologie medicamente'!D48</f>
        <v>1032.7250414593698</v>
      </c>
      <c r="S48" s="55">
        <f>'Oncologie medicamente'!L48/'Oncologie medicamente'!E48</f>
        <v>37196.63739130435</v>
      </c>
      <c r="T48" s="55">
        <f>'Oncologie medicamente'!M48/'Oncologie medicamente'!F48</f>
        <v>45397.821525423729</v>
      </c>
      <c r="U48" s="55">
        <f>'Oncologie medicamente'!N48/'Oncologie medicamente'!G48</f>
        <v>44174.926625</v>
      </c>
      <c r="V48" s="56">
        <f>'Oncologie medicamente'!O48/'Oncologie medicamente'!H48</f>
        <v>6424.6172024729522</v>
      </c>
    </row>
    <row r="49" spans="1:22" x14ac:dyDescent="0.2">
      <c r="A49" s="52" t="s">
        <v>65</v>
      </c>
      <c r="B49" s="53">
        <v>328</v>
      </c>
      <c r="C49" s="53">
        <v>943</v>
      </c>
      <c r="D49" s="53">
        <v>1156</v>
      </c>
      <c r="E49" s="53">
        <v>56</v>
      </c>
      <c r="F49" s="53">
        <v>94</v>
      </c>
      <c r="G49" s="53">
        <v>148</v>
      </c>
      <c r="H49" s="54">
        <v>1227</v>
      </c>
      <c r="I49" s="53">
        <v>407658.53</v>
      </c>
      <c r="J49" s="53">
        <v>994231.6</v>
      </c>
      <c r="K49" s="53">
        <v>1401890.13</v>
      </c>
      <c r="L49" s="53">
        <v>2275445.4500000002</v>
      </c>
      <c r="M49" s="53">
        <v>5936162.4900000002</v>
      </c>
      <c r="N49" s="53">
        <v>8211607.9400000004</v>
      </c>
      <c r="O49" s="54">
        <v>9613498.0700000003</v>
      </c>
      <c r="P49" s="55">
        <f>'Oncologie medicamente'!I49/'Oncologie medicamente'!B49</f>
        <v>1242.8613719512196</v>
      </c>
      <c r="Q49" s="55">
        <f>'Oncologie medicamente'!J49/'Oncologie medicamente'!C49</f>
        <v>1054.3283138918346</v>
      </c>
      <c r="R49" s="55">
        <f>'Oncologie medicamente'!K49/'Oncologie medicamente'!D49</f>
        <v>1212.7077249134948</v>
      </c>
      <c r="S49" s="55">
        <f>'Oncologie medicamente'!L49/'Oncologie medicamente'!E49</f>
        <v>40632.954464285714</v>
      </c>
      <c r="T49" s="55">
        <f>'Oncologie medicamente'!M49/'Oncologie medicamente'!F49</f>
        <v>63150.664787234047</v>
      </c>
      <c r="U49" s="55">
        <f>'Oncologie medicamente'!N49/'Oncologie medicamente'!G49</f>
        <v>55483.837432432432</v>
      </c>
      <c r="V49" s="56">
        <f>'Oncologie medicamente'!O49/'Oncologie medicamente'!H49</f>
        <v>7834.9617522412391</v>
      </c>
    </row>
    <row r="50" spans="1:22" x14ac:dyDescent="0.2">
      <c r="A50" s="60" t="s">
        <v>66</v>
      </c>
      <c r="B50" s="53">
        <v>360</v>
      </c>
      <c r="C50" s="53">
        <v>711</v>
      </c>
      <c r="D50" s="53">
        <v>922</v>
      </c>
      <c r="E50" s="53">
        <v>49</v>
      </c>
      <c r="F50" s="53">
        <v>131</v>
      </c>
      <c r="G50" s="53">
        <v>172</v>
      </c>
      <c r="H50" s="54">
        <v>1005</v>
      </c>
      <c r="I50" s="53">
        <v>340025.28</v>
      </c>
      <c r="J50" s="53">
        <v>884822.36</v>
      </c>
      <c r="K50" s="53">
        <v>1224847.6399999999</v>
      </c>
      <c r="L50" s="53">
        <v>1993793.18</v>
      </c>
      <c r="M50" s="53">
        <v>6179941.9400000004</v>
      </c>
      <c r="N50" s="53">
        <v>8173735.1200000001</v>
      </c>
      <c r="O50" s="54">
        <v>9398582.7599999998</v>
      </c>
      <c r="P50" s="55">
        <f>'Oncologie medicamente'!I50/'Oncologie medicamente'!B50</f>
        <v>944.5146666666667</v>
      </c>
      <c r="Q50" s="55">
        <f>'Oncologie medicamente'!J50/'Oncologie medicamente'!C50</f>
        <v>1244.4758931082981</v>
      </c>
      <c r="R50" s="55">
        <f>'Oncologie medicamente'!K50/'Oncologie medicamente'!D50</f>
        <v>1328.4681561822124</v>
      </c>
      <c r="S50" s="55">
        <f>'Oncologie medicamente'!L50/'Oncologie medicamente'!E50</f>
        <v>40689.656734693875</v>
      </c>
      <c r="T50" s="55">
        <f>'Oncologie medicamente'!M50/'Oncologie medicamente'!F50</f>
        <v>47175.1293129771</v>
      </c>
      <c r="U50" s="55">
        <f>'Oncologie medicamente'!N50/'Oncologie medicamente'!G50</f>
        <v>47521.715813953488</v>
      </c>
      <c r="V50" s="56">
        <f>'Oncologie medicamente'!O50/'Oncologie medicamente'!H50</f>
        <v>9351.8236417910448</v>
      </c>
    </row>
    <row r="51" spans="1:22" x14ac:dyDescent="0.2">
      <c r="A51" s="52" t="s">
        <v>67</v>
      </c>
      <c r="B51" s="53">
        <v>9625</v>
      </c>
      <c r="C51" s="53">
        <v>15361</v>
      </c>
      <c r="D51" s="53">
        <v>20086</v>
      </c>
      <c r="E51" s="53">
        <v>2722</v>
      </c>
      <c r="F51" s="53">
        <v>3231</v>
      </c>
      <c r="G51" s="53">
        <v>5491</v>
      </c>
      <c r="H51" s="54">
        <v>22176</v>
      </c>
      <c r="I51" s="53">
        <v>12873181.220000001</v>
      </c>
      <c r="J51" s="53">
        <v>26682295.84</v>
      </c>
      <c r="K51" s="53">
        <v>39555477.060000002</v>
      </c>
      <c r="L51" s="53">
        <v>122892409.09</v>
      </c>
      <c r="M51" s="53">
        <v>166287721.47999999</v>
      </c>
      <c r="N51" s="53">
        <v>289180130.56999999</v>
      </c>
      <c r="O51" s="54">
        <v>328735607.63</v>
      </c>
      <c r="P51" s="55">
        <f>'Oncologie medicamente'!I51/'Oncologie medicamente'!B51</f>
        <v>1337.4733735064935</v>
      </c>
      <c r="Q51" s="55">
        <f>'Oncologie medicamente'!J51/'Oncologie medicamente'!C51</f>
        <v>1737.0155484668967</v>
      </c>
      <c r="R51" s="55">
        <f>'Oncologie medicamente'!K51/'Oncologie medicamente'!D51</f>
        <v>1969.3058378970429</v>
      </c>
      <c r="S51" s="55">
        <f>'Oncologie medicamente'!L51/'Oncologie medicamente'!E51</f>
        <v>45147.835815576786</v>
      </c>
      <c r="T51" s="55">
        <f>'Oncologie medicamente'!M51/'Oncologie medicamente'!F51</f>
        <v>51466.33286289074</v>
      </c>
      <c r="U51" s="55">
        <f>'Oncologie medicamente'!N51/'Oncologie medicamente'!G51</f>
        <v>52664.383640502638</v>
      </c>
      <c r="V51" s="56">
        <f>'Oncologie medicamente'!O51/'Oncologie medicamente'!H51</f>
        <v>14823.936130501443</v>
      </c>
    </row>
    <row r="52" spans="1:22" x14ac:dyDescent="0.2">
      <c r="A52" s="52" t="s">
        <v>68</v>
      </c>
      <c r="B52" s="53">
        <v>502</v>
      </c>
      <c r="C52" s="53">
        <v>590</v>
      </c>
      <c r="D52" s="53">
        <v>921</v>
      </c>
      <c r="E52" s="53">
        <v>86</v>
      </c>
      <c r="F52" s="53">
        <v>61</v>
      </c>
      <c r="G52" s="53">
        <v>139</v>
      </c>
      <c r="H52" s="54">
        <v>956</v>
      </c>
      <c r="I52" s="53">
        <v>442906.77</v>
      </c>
      <c r="J52" s="53">
        <v>626712.22</v>
      </c>
      <c r="K52" s="53">
        <v>1069618.99</v>
      </c>
      <c r="L52" s="53">
        <v>3657156.88</v>
      </c>
      <c r="M52" s="53">
        <v>2351098.02</v>
      </c>
      <c r="N52" s="53">
        <v>6008254.9000000004</v>
      </c>
      <c r="O52" s="54">
        <v>7077873.8899999997</v>
      </c>
      <c r="P52" s="55">
        <f>'Oncologie medicamente'!I52/'Oncologie medicamente'!B52</f>
        <v>882.28440239043823</v>
      </c>
      <c r="Q52" s="55">
        <f>'Oncologie medicamente'!J52/'Oncologie medicamente'!C52</f>
        <v>1062.2241016949151</v>
      </c>
      <c r="R52" s="55">
        <f>'Oncologie medicamente'!K52/'Oncologie medicamente'!D52</f>
        <v>1161.3669815418025</v>
      </c>
      <c r="S52" s="55">
        <f>'Oncologie medicamente'!L52/'Oncologie medicamente'!E52</f>
        <v>42525.08</v>
      </c>
      <c r="T52" s="55">
        <f>'Oncologie medicamente'!M52/'Oncologie medicamente'!F52</f>
        <v>38542.590491803276</v>
      </c>
      <c r="U52" s="55">
        <f>'Oncologie medicamente'!N52/'Oncologie medicamente'!G52</f>
        <v>43224.855395683458</v>
      </c>
      <c r="V52" s="56">
        <f>'Oncologie medicamente'!O52/'Oncologie medicamente'!H52</f>
        <v>7403.6337761506275</v>
      </c>
    </row>
    <row r="53" spans="1:22" ht="12" thickBot="1" x14ac:dyDescent="0.25">
      <c r="A53" s="52" t="s">
        <v>69</v>
      </c>
      <c r="B53" s="53">
        <v>743</v>
      </c>
      <c r="C53" s="53">
        <v>8233</v>
      </c>
      <c r="D53" s="53">
        <v>8643</v>
      </c>
      <c r="E53" s="61">
        <v>204</v>
      </c>
      <c r="F53" s="61">
        <v>1730</v>
      </c>
      <c r="G53" s="61">
        <v>1912</v>
      </c>
      <c r="H53" s="62">
        <v>9927</v>
      </c>
      <c r="I53" s="63">
        <v>1046407.37</v>
      </c>
      <c r="J53" s="63">
        <v>7422605.9000000004</v>
      </c>
      <c r="K53" s="63">
        <v>8469013.2699999996</v>
      </c>
      <c r="L53" s="63">
        <v>6163591.7599999998</v>
      </c>
      <c r="M53" s="63">
        <v>60898962.07</v>
      </c>
      <c r="N53" s="63">
        <v>67062553.829999998</v>
      </c>
      <c r="O53" s="64">
        <v>75531567.099999994</v>
      </c>
      <c r="P53" s="65">
        <f>'Oncologie medicamente'!I53/'Oncologie medicamente'!B53</f>
        <v>1408.354468371467</v>
      </c>
      <c r="Q53" s="65">
        <f>'Oncologie medicamente'!J53/'Oncologie medicamente'!C53</f>
        <v>901.56758168346903</v>
      </c>
      <c r="R53" s="65">
        <f>'Oncologie medicamente'!K53/'Oncologie medicamente'!D53</f>
        <v>979.86963670021976</v>
      </c>
      <c r="S53" s="65">
        <f>'Oncologie medicamente'!L53/'Oncologie medicamente'!E53</f>
        <v>30213.685098039216</v>
      </c>
      <c r="T53" s="65">
        <f>'Oncologie medicamente'!M53/'Oncologie medicamente'!F53</f>
        <v>35201.712179190748</v>
      </c>
      <c r="U53" s="65">
        <f>'Oncologie medicamente'!N53/'Oncologie medicamente'!G53</f>
        <v>35074.55744246862</v>
      </c>
      <c r="V53" s="66">
        <f>'Oncologie medicamente'!O53/'Oncologie medicamente'!H53</f>
        <v>7608.7002216178098</v>
      </c>
    </row>
    <row r="54" spans="1:22" s="74" customFormat="1" ht="12" thickBot="1" x14ac:dyDescent="0.25">
      <c r="A54" s="67" t="s">
        <v>70</v>
      </c>
      <c r="B54" s="68">
        <f>SUM(B11:B53)</f>
        <v>39418</v>
      </c>
      <c r="C54" s="68">
        <f t="shared" ref="C54:O54" si="0">SUM(C11:C53)</f>
        <v>80501</v>
      </c>
      <c r="D54" s="68">
        <f t="shared" si="0"/>
        <v>99373</v>
      </c>
      <c r="E54" s="68">
        <f t="shared" si="0"/>
        <v>9791</v>
      </c>
      <c r="F54" s="68">
        <f t="shared" si="0"/>
        <v>13647</v>
      </c>
      <c r="G54" s="68">
        <f t="shared" si="0"/>
        <v>21829</v>
      </c>
      <c r="H54" s="69">
        <f t="shared" si="0"/>
        <v>108507</v>
      </c>
      <c r="I54" s="70">
        <f t="shared" si="0"/>
        <v>54872725.880926996</v>
      </c>
      <c r="J54" s="70">
        <f t="shared" si="0"/>
        <v>117801833.91000001</v>
      </c>
      <c r="K54" s="70">
        <f t="shared" si="0"/>
        <v>172674559.79092699</v>
      </c>
      <c r="L54" s="70">
        <f t="shared" si="0"/>
        <v>434199807.34606707</v>
      </c>
      <c r="M54" s="70">
        <f t="shared" si="0"/>
        <v>709504967.34000015</v>
      </c>
      <c r="N54" s="70">
        <f t="shared" si="0"/>
        <v>1143704774.6860669</v>
      </c>
      <c r="O54" s="71">
        <f t="shared" si="0"/>
        <v>1316379334.466994</v>
      </c>
      <c r="P54" s="72">
        <f>'Oncologie medicamente'!I54/'Oncologie medicamente'!B54</f>
        <v>1392.0728063556496</v>
      </c>
      <c r="Q54" s="72">
        <f>'Oncologie medicamente'!J54/'Oncologie medicamente'!C54</f>
        <v>1463.3586403895606</v>
      </c>
      <c r="R54" s="72">
        <f>'Oncologie medicamente'!K54/'Oncologie medicamente'!D54</f>
        <v>1737.6406044994817</v>
      </c>
      <c r="S54" s="72">
        <f>'Oncologie medicamente'!L54/'Oncologie medicamente'!E54</f>
        <v>44346.829470541015</v>
      </c>
      <c r="T54" s="72">
        <f>'Oncologie medicamente'!M54/'Oncologie medicamente'!F54</f>
        <v>51989.812218069914</v>
      </c>
      <c r="U54" s="72">
        <f>'Oncologie medicamente'!N54/'Oncologie medicamente'!G54</f>
        <v>52393.823568925138</v>
      </c>
      <c r="V54" s="73">
        <f>'Oncologie medicamente'!O54/'Oncologie medicamente'!H54</f>
        <v>12131.745734994001</v>
      </c>
    </row>
    <row r="55" spans="1:22" ht="34.5" thickBot="1" x14ac:dyDescent="0.25">
      <c r="A55" s="75" t="s">
        <v>71</v>
      </c>
      <c r="B55" s="76">
        <v>38898</v>
      </c>
      <c r="C55" s="76">
        <v>79258</v>
      </c>
      <c r="D55" s="76">
        <v>97412</v>
      </c>
      <c r="E55" s="76">
        <v>9745</v>
      </c>
      <c r="F55" s="76">
        <v>13462</v>
      </c>
      <c r="G55" s="76">
        <v>21557</v>
      </c>
      <c r="H55" s="73">
        <v>106296</v>
      </c>
      <c r="J55" s="9"/>
      <c r="P55" s="70">
        <f>'Oncologie medicamente'!I54/'Oncologie medicamente'!B55</f>
        <v>1410.6824484787649</v>
      </c>
      <c r="Q55" s="70">
        <f>'Oncologie medicamente'!J54/'Oncologie medicamente'!C55</f>
        <v>1486.3084346059704</v>
      </c>
      <c r="R55" s="70">
        <f>'Oncologie medicamente'!K54/'Oncologie medicamente'!D55</f>
        <v>1772.6210301700714</v>
      </c>
      <c r="S55" s="70">
        <f>'Oncologie medicamente'!L54/'Oncologie medicamente'!E55</f>
        <v>44556.16288825727</v>
      </c>
      <c r="T55" s="70">
        <f>'Oncologie medicamente'!M54/'Oncologie medicamente'!F55</f>
        <v>52704.276284355976</v>
      </c>
      <c r="U55" s="70">
        <f>'Oncologie medicamente'!N54/'Oncologie medicamente'!G55</f>
        <v>53054.913702559119</v>
      </c>
      <c r="V55" s="71">
        <f>'Oncologie medicamente'!O54/'Oncologie medicamente'!H55</f>
        <v>12384.090976772353</v>
      </c>
    </row>
    <row r="56" spans="1:22" ht="12" thickBot="1" x14ac:dyDescent="0.25">
      <c r="A56" s="77" t="s">
        <v>72</v>
      </c>
      <c r="B56" s="78"/>
      <c r="C56" s="78"/>
      <c r="D56" s="78"/>
      <c r="E56" s="78"/>
      <c r="F56" s="78"/>
      <c r="G56" s="78"/>
      <c r="H56" s="71">
        <f>H54-H55</f>
        <v>2211</v>
      </c>
    </row>
    <row r="57" spans="1:22" x14ac:dyDescent="0.2">
      <c r="A57" s="79"/>
      <c r="B57" s="80"/>
      <c r="C57" s="80"/>
      <c r="D57" s="80"/>
      <c r="E57" s="80"/>
      <c r="G57" s="8"/>
      <c r="H57" s="8"/>
    </row>
    <row r="59" spans="1:22" x14ac:dyDescent="0.2">
      <c r="D59" s="81"/>
      <c r="E59" s="81"/>
      <c r="F59" s="82"/>
      <c r="G59" s="83"/>
    </row>
    <row r="60" spans="1:22" x14ac:dyDescent="0.2">
      <c r="D60" s="81"/>
      <c r="G60" s="81"/>
    </row>
  </sheetData>
  <mergeCells count="17">
    <mergeCell ref="A56:G56"/>
    <mergeCell ref="B8:D8"/>
    <mergeCell ref="E8:G8"/>
    <mergeCell ref="I8:K8"/>
    <mergeCell ref="L8:N8"/>
    <mergeCell ref="P8:R8"/>
    <mergeCell ref="S8:U8"/>
    <mergeCell ref="B2:W2"/>
    <mergeCell ref="B3:W3"/>
    <mergeCell ref="B4:W4"/>
    <mergeCell ref="A7:A9"/>
    <mergeCell ref="B7:G7"/>
    <mergeCell ref="H7:H9"/>
    <mergeCell ref="I7:N7"/>
    <mergeCell ref="O7:O9"/>
    <mergeCell ref="P7:U7"/>
    <mergeCell ref="V7:V9"/>
  </mergeCells>
  <printOptions horizontalCentered="1" verticalCentered="1"/>
  <pageMargins left="0.43307086614173229" right="0.39370078740157483" top="0.78740157480314965" bottom="0.98425196850393704" header="0.31496062992125984" footer="0.51181102362204722"/>
  <pageSetup paperSize="9" orientation="portrait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Oncologie medicamente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2022-02-11T08:38:13Z</dcterms:created>
  <dcterms:modified xsi:type="dcterms:W3CDTF">2022-02-11T08:38:41Z</dcterms:modified>
</cp:coreProperties>
</file>