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agricole" sheetId="1" r:id="rId1"/>
  </sheets>
  <definedNames>
    <definedName name="_xlnm.Print_Titles" localSheetId="0">agricole!$8:$9</definedName>
  </definedNames>
  <calcPr calcId="145621"/>
</workbook>
</file>

<file path=xl/calcChain.xml><?xml version="1.0" encoding="utf-8"?>
<calcChain xmlns="http://schemas.openxmlformats.org/spreadsheetml/2006/main">
  <c r="G61" i="1" l="1"/>
  <c r="G10" i="1"/>
  <c r="G73" i="1" l="1"/>
  <c r="G65" i="1"/>
  <c r="G81" i="1" l="1"/>
</calcChain>
</file>

<file path=xl/sharedStrings.xml><?xml version="1.0" encoding="utf-8"?>
<sst xmlns="http://schemas.openxmlformats.org/spreadsheetml/2006/main" count="220" uniqueCount="144">
  <si>
    <t>CONSILIUL JUDETEAN TULCEA</t>
  </si>
  <si>
    <t>Nr.
crt.</t>
  </si>
  <si>
    <t>Nr contract</t>
  </si>
  <si>
    <t>Amenajare agricolă
/concesionar</t>
  </si>
  <si>
    <t>Suprafaţa concesionata -ha-</t>
  </si>
  <si>
    <t xml:space="preserve">Amenajarea agricolă Sireasa SA </t>
  </si>
  <si>
    <t xml:space="preserve">Amenajarea agricolă Pardina SA </t>
  </si>
  <si>
    <t>6/2008</t>
  </si>
  <si>
    <t>600 mp</t>
  </si>
  <si>
    <t>68/2002</t>
  </si>
  <si>
    <t>151/2005</t>
  </si>
  <si>
    <t>62/2000</t>
  </si>
  <si>
    <t>97/2000</t>
  </si>
  <si>
    <t>231/2007</t>
  </si>
  <si>
    <t>2/2008</t>
  </si>
  <si>
    <t>43766 mp</t>
  </si>
  <si>
    <t>389/2011</t>
  </si>
  <si>
    <t>455 mp</t>
  </si>
  <si>
    <t>5/2008</t>
  </si>
  <si>
    <t>200 mp</t>
  </si>
  <si>
    <t>117/2003</t>
  </si>
  <si>
    <t>149/2005</t>
  </si>
  <si>
    <t>366/2011</t>
  </si>
  <si>
    <t>409 mp</t>
  </si>
  <si>
    <t>8/2003</t>
  </si>
  <si>
    <t>150/2005</t>
  </si>
  <si>
    <t>176/2003</t>
  </si>
  <si>
    <t>75/2006</t>
  </si>
  <si>
    <t>74/2006</t>
  </si>
  <si>
    <t>41/2003</t>
  </si>
  <si>
    <t>4000 mp</t>
  </si>
  <si>
    <t>93/2004</t>
  </si>
  <si>
    <t>2000 mp</t>
  </si>
  <si>
    <t>3/2008</t>
  </si>
  <si>
    <t>100 mp</t>
  </si>
  <si>
    <t>413/2011</t>
  </si>
  <si>
    <t>154/2002</t>
  </si>
  <si>
    <t>1 642 mp</t>
  </si>
  <si>
    <t>Amenajarea agricola Ostrov Tătaru</t>
  </si>
  <si>
    <t>175/2002</t>
  </si>
  <si>
    <t>177/2004</t>
  </si>
  <si>
    <t>Amenajarea agricolă Carasuhat</t>
  </si>
  <si>
    <t>84/2000</t>
  </si>
  <si>
    <t>130/2000</t>
  </si>
  <si>
    <t>58/2000</t>
  </si>
  <si>
    <t>10/2001</t>
  </si>
  <si>
    <t>76/2006</t>
  </si>
  <si>
    <t>140/2002</t>
  </si>
  <si>
    <t>55/2000</t>
  </si>
  <si>
    <t>67/2002</t>
  </si>
  <si>
    <t>9368 mp</t>
  </si>
  <si>
    <t>97/2003</t>
  </si>
  <si>
    <t>9383 mp</t>
  </si>
  <si>
    <t>88/2001</t>
  </si>
  <si>
    <t>30 018 mp</t>
  </si>
  <si>
    <t>80,96 mp</t>
  </si>
  <si>
    <t>Durata 
contract ani</t>
  </si>
  <si>
    <t>Data 
expirare contract</t>
  </si>
  <si>
    <t>TOTAL GENERAL</t>
  </si>
  <si>
    <t>21/2019</t>
  </si>
  <si>
    <t>79/2019</t>
  </si>
  <si>
    <t>143/2019</t>
  </si>
  <si>
    <t>144/2019</t>
  </si>
  <si>
    <t>145/2019</t>
  </si>
  <si>
    <t>411/2018</t>
  </si>
  <si>
    <t>1093,44</t>
  </si>
  <si>
    <t>179/2019</t>
  </si>
  <si>
    <t>1203,62</t>
  </si>
  <si>
    <t>178/2019</t>
  </si>
  <si>
    <t>514,23</t>
  </si>
  <si>
    <t>177/2019</t>
  </si>
  <si>
    <t>894,31</t>
  </si>
  <si>
    <t>180/2019</t>
  </si>
  <si>
    <t>181/2019</t>
  </si>
  <si>
    <t>182/2019</t>
  </si>
  <si>
    <t>944,38</t>
  </si>
  <si>
    <t>986,54</t>
  </si>
  <si>
    <t>910,39</t>
  </si>
  <si>
    <t>LOT nr.21</t>
  </si>
  <si>
    <t>contract incheiat cu clauză suspensivă</t>
  </si>
  <si>
    <t>LOT nr.3</t>
  </si>
  <si>
    <t>LOT nr.6</t>
  </si>
  <si>
    <t>LOT nr.16</t>
  </si>
  <si>
    <t>250/2020</t>
  </si>
  <si>
    <t>309/2020</t>
  </si>
  <si>
    <t>238/2020</t>
  </si>
  <si>
    <t>LOT nr.1</t>
  </si>
  <si>
    <t>LOT.nr.2</t>
  </si>
  <si>
    <t>LOT nr.4</t>
  </si>
  <si>
    <t>LOT nr.2</t>
  </si>
  <si>
    <t>LOT nr.5</t>
  </si>
  <si>
    <t>LOT nr.7</t>
  </si>
  <si>
    <t>LOTURI</t>
  </si>
  <si>
    <t>LOT nr.8</t>
  </si>
  <si>
    <t>LOT nr.9</t>
  </si>
  <si>
    <t>LOT nr.10</t>
  </si>
  <si>
    <t>LOT nr.11</t>
  </si>
  <si>
    <t>LOT nr.12</t>
  </si>
  <si>
    <t>LOT nr.13</t>
  </si>
  <si>
    <t>LOT nr.14</t>
  </si>
  <si>
    <t>LOT nr.15</t>
  </si>
  <si>
    <t>LOT nr.17</t>
  </si>
  <si>
    <t>LOT nr.18</t>
  </si>
  <si>
    <t>LOT nr.19</t>
  </si>
  <si>
    <t>LOT nr.20</t>
  </si>
  <si>
    <t>nelicitat</t>
  </si>
  <si>
    <t xml:space="preserve">Nicușor CONDRAT </t>
  </si>
  <si>
    <t>Observații</t>
  </si>
  <si>
    <t>Amenajarea agricolă Dunăvăţ-Murighiol</t>
  </si>
  <si>
    <t>147/2021</t>
  </si>
  <si>
    <t>148/2021</t>
  </si>
  <si>
    <t>teren ocupat de construcții</t>
  </si>
  <si>
    <t>520 mp
(691mp)</t>
  </si>
  <si>
    <t>contract in derulare
semnare PV de predare-primire teren la data de 07.04.2021</t>
  </si>
  <si>
    <t>COMPARTIMENT GESTIONAREA ȘI DEZVOLTAREA DOMENIULUI PUBLIC</t>
  </si>
  <si>
    <t>COMPARTIMENT  G.D.D.P.</t>
  </si>
  <si>
    <t>68/1998</t>
  </si>
  <si>
    <t>332/2021</t>
  </si>
  <si>
    <t>procedură în lucru</t>
  </si>
  <si>
    <t>5,5,</t>
  </si>
  <si>
    <t>5,6,</t>
  </si>
  <si>
    <t>5.7</t>
  </si>
  <si>
    <t xml:space="preserve">contract reziliat </t>
  </si>
  <si>
    <t>164/1999</t>
  </si>
  <si>
    <r>
      <rPr>
        <i/>
        <sz val="11"/>
        <color theme="1"/>
        <rFont val="Arial"/>
        <family val="2"/>
      </rPr>
      <t xml:space="preserve">
</t>
    </r>
    <r>
      <rPr>
        <sz val="11"/>
        <color theme="1"/>
        <rFont val="Arial"/>
        <family val="2"/>
      </rPr>
      <t xml:space="preserve">Contract în derulare
</t>
    </r>
    <r>
      <rPr>
        <i/>
        <sz val="11"/>
        <color theme="1"/>
        <rFont val="Arial"/>
        <family val="2"/>
      </rPr>
      <t/>
    </r>
  </si>
  <si>
    <t>LOT nr.9
LOT nr.16</t>
  </si>
  <si>
    <t>LOT nr.15
LOT nr.17</t>
  </si>
  <si>
    <t>LOT nr.19
LOT nr.21</t>
  </si>
  <si>
    <t>contract in derulare</t>
  </si>
  <si>
    <t>contract în derulare</t>
  </si>
  <si>
    <t xml:space="preserve">contract în derulare </t>
  </si>
  <si>
    <t>523/2021</t>
  </si>
  <si>
    <t>SITUAȚIA CONTRACTELOR   DE CONCESIUNE -TERENURI AGRICOLE LA DATA DE 01.01.2022</t>
  </si>
  <si>
    <t>Redevenţa an 2022-lei/ha/an-</t>
  </si>
  <si>
    <t xml:space="preserve">
preluare teren pe data de 01.11.2021
reluare procedură de licitație</t>
  </si>
  <si>
    <t xml:space="preserve">litigiu cu fostul concesionar - nepredare teren 
</t>
  </si>
  <si>
    <t xml:space="preserve">
litigii cu fostul concesionar 
</t>
  </si>
  <si>
    <t xml:space="preserve">suprafața predată 
548 ha din 652,06 ha
</t>
  </si>
  <si>
    <r>
      <t xml:space="preserve">
</t>
    </r>
    <r>
      <rPr>
        <i/>
        <sz val="11"/>
        <color theme="1"/>
        <rFont val="Arial"/>
        <family val="2"/>
      </rPr>
      <t>solele:110,112-litigiu cu fostul concesionar</t>
    </r>
  </si>
  <si>
    <t xml:space="preserve">
litigiu cu fostul  concesionar - 
 nepredare teren
</t>
  </si>
  <si>
    <r>
      <t xml:space="preserve">licitatie suspendată
litigiu cu fostul concesionar
</t>
    </r>
    <r>
      <rPr>
        <i/>
        <sz val="11"/>
        <color theme="1"/>
        <rFont val="Arial"/>
        <family val="2"/>
      </rPr>
      <t/>
    </r>
  </si>
  <si>
    <r>
      <t xml:space="preserve">suprafața predată 
</t>
    </r>
    <r>
      <rPr>
        <i/>
        <sz val="11"/>
        <color theme="1"/>
        <rFont val="Arial"/>
        <family val="2"/>
      </rPr>
      <t>1012,9992</t>
    </r>
    <r>
      <rPr>
        <i/>
        <sz val="11"/>
        <color rgb="FFFF0000"/>
        <rFont val="Arial"/>
        <family val="2"/>
      </rPr>
      <t xml:space="preserve"> </t>
    </r>
    <r>
      <rPr>
        <i/>
        <sz val="11"/>
        <color theme="1"/>
        <rFont val="Arial"/>
        <family val="2"/>
      </rPr>
      <t>ha</t>
    </r>
    <r>
      <rPr>
        <sz val="11"/>
        <color theme="1"/>
        <rFont val="Arial"/>
        <family val="2"/>
      </rPr>
      <t xml:space="preserve"> din 1386,11 ha
</t>
    </r>
    <r>
      <rPr>
        <i/>
        <sz val="11"/>
        <color theme="1"/>
        <rFont val="Arial"/>
        <family val="2"/>
      </rPr>
      <t>solele:11,13,18</t>
    </r>
    <r>
      <rPr>
        <sz val="11"/>
        <color theme="1"/>
        <rFont val="Arial"/>
        <family val="2"/>
      </rPr>
      <t xml:space="preserve"> vor fi predate după finalizarea litigiului cu fostul concesionar</t>
    </r>
  </si>
  <si>
    <t xml:space="preserve">
contract în derulare
litigii cu fostul concesionar 
</t>
  </si>
  <si>
    <t xml:space="preserve">licitație suspendată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</si>
</sst>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0"/>
  </numFmts>
  <fonts count="16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i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i/>
      <sz val="10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sz val="8"/>
      <color theme="1"/>
      <name val="Arial"/>
      <family val="2"/>
    </font>
    <font>
      <i/>
      <sz val="12"/>
      <color theme="1"/>
      <name val="Arial"/>
      <family val="2"/>
    </font>
    <font>
      <i/>
      <sz val="11"/>
      <color theme="1"/>
      <name val="Arial"/>
      <family val="2"/>
    </font>
    <font>
      <i/>
      <sz val="11"/>
      <name val="Arial"/>
      <family val="2"/>
    </font>
    <font>
      <sz val="11"/>
      <color rgb="FFFF0000"/>
      <name val="Arial"/>
      <family val="2"/>
    </font>
    <font>
      <i/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2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/>
    <xf numFmtId="0" fontId="7" fillId="3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4" fontId="7" fillId="2" borderId="1" xfId="0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4" fontId="5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4" fontId="5" fillId="0" borderId="0" xfId="0" applyNumberFormat="1" applyFont="1"/>
    <xf numFmtId="4" fontId="7" fillId="2" borderId="4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center" vertical="center" wrapText="1"/>
    </xf>
    <xf numFmtId="4" fontId="5" fillId="4" borderId="4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 wrapText="1"/>
    </xf>
    <xf numFmtId="165" fontId="5" fillId="0" borderId="1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vertical="center"/>
    </xf>
    <xf numFmtId="164" fontId="5" fillId="2" borderId="1" xfId="0" applyNumberFormat="1" applyFont="1" applyFill="1" applyBorder="1" applyAlignment="1">
      <alignment horizontal="center" vertical="center"/>
    </xf>
    <xf numFmtId="164" fontId="8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quotePrefix="1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3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/>
    <xf numFmtId="0" fontId="7" fillId="0" borderId="0" xfId="0" applyFont="1" applyAlignment="1">
      <alignment horizontal="center"/>
    </xf>
    <xf numFmtId="0" fontId="10" fillId="0" borderId="0" xfId="0" applyFont="1"/>
    <xf numFmtId="0" fontId="5" fillId="4" borderId="1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3" fontId="7" fillId="4" borderId="1" xfId="0" applyNumberFormat="1" applyFont="1" applyFill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center"/>
    </xf>
    <xf numFmtId="4" fontId="5" fillId="4" borderId="1" xfId="0" applyNumberFormat="1" applyFont="1" applyFill="1" applyBorder="1" applyAlignment="1">
      <alignment horizontal="center" vertical="center"/>
    </xf>
    <xf numFmtId="164" fontId="5" fillId="4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/>
    </xf>
    <xf numFmtId="4" fontId="9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3" fontId="7" fillId="2" borderId="2" xfId="0" applyNumberFormat="1" applyFont="1" applyFill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 vertical="center"/>
    </xf>
    <xf numFmtId="4" fontId="5" fillId="0" borderId="4" xfId="0" applyNumberFormat="1" applyFont="1" applyBorder="1" applyAlignment="1">
      <alignment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7" fillId="2" borderId="2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7" fillId="2" borderId="4" xfId="0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2" fontId="5" fillId="4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14" fontId="5" fillId="4" borderId="4" xfId="0" applyNumberFormat="1" applyFont="1" applyFill="1" applyBorder="1" applyAlignment="1">
      <alignment horizontal="center" vertical="center" wrapText="1"/>
    </xf>
    <xf numFmtId="165" fontId="14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4" fontId="14" fillId="0" borderId="1" xfId="0" applyNumberFormat="1" applyFont="1" applyBorder="1" applyAlignment="1">
      <alignment horizontal="center" vertical="center"/>
    </xf>
    <xf numFmtId="4" fontId="14" fillId="0" borderId="1" xfId="0" applyNumberFormat="1" applyFont="1" applyBorder="1" applyAlignment="1">
      <alignment horizontal="center" vertical="center"/>
    </xf>
    <xf numFmtId="0" fontId="5" fillId="4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 wrapText="1"/>
    </xf>
    <xf numFmtId="4" fontId="5" fillId="0" borderId="0" xfId="0" applyNumberFormat="1" applyFont="1" applyAlignment="1">
      <alignment horizontal="center" vertical="top" wrapText="1"/>
    </xf>
    <xf numFmtId="0" fontId="5" fillId="4" borderId="2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4" borderId="2" xfId="0" applyFont="1" applyFill="1" applyBorder="1" applyAlignment="1">
      <alignment horizontal="left" vertical="center"/>
    </xf>
    <xf numFmtId="4" fontId="5" fillId="0" borderId="1" xfId="0" applyNumberFormat="1" applyFont="1" applyBorder="1" applyAlignment="1">
      <alignment horizontal="left" vertical="center"/>
    </xf>
    <xf numFmtId="4" fontId="9" fillId="0" borderId="1" xfId="0" applyNumberFormat="1" applyFont="1" applyBorder="1" applyAlignment="1">
      <alignment horizontal="left" vertical="center"/>
    </xf>
    <xf numFmtId="4" fontId="5" fillId="0" borderId="1" xfId="0" applyNumberFormat="1" applyFont="1" applyBorder="1" applyAlignment="1">
      <alignment horizontal="left" vertical="center" wrapText="1"/>
    </xf>
    <xf numFmtId="166" fontId="9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164" fontId="14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14" fontId="14" fillId="4" borderId="4" xfId="0" applyNumberFormat="1" applyFont="1" applyFill="1" applyBorder="1" applyAlignment="1">
      <alignment horizontal="center" vertical="center" wrapText="1"/>
    </xf>
    <xf numFmtId="2" fontId="14" fillId="4" borderId="1" xfId="0" applyNumberFormat="1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166" fontId="15" fillId="0" borderId="1" xfId="0" applyNumberFormat="1" applyFont="1" applyBorder="1" applyAlignment="1">
      <alignment horizontal="center" vertical="center"/>
    </xf>
    <xf numFmtId="0" fontId="5" fillId="2" borderId="2" xfId="0" quotePrefix="1" applyFont="1" applyFill="1" applyBorder="1" applyAlignment="1">
      <alignment horizontal="center" vertical="center" wrapText="1"/>
    </xf>
    <xf numFmtId="0" fontId="5" fillId="2" borderId="4" xfId="0" quotePrefix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4" xfId="0" quotePrefix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/>
    </xf>
    <xf numFmtId="0" fontId="12" fillId="0" borderId="4" xfId="0" quotePrefix="1" applyFont="1" applyBorder="1" applyAlignment="1">
      <alignment horizontal="left" vertical="center"/>
    </xf>
    <xf numFmtId="0" fontId="13" fillId="0" borderId="4" xfId="0" quotePrefix="1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 wrapText="1"/>
    </xf>
    <xf numFmtId="0" fontId="12" fillId="0" borderId="4" xfId="0" quotePrefix="1" applyFont="1" applyBorder="1" applyAlignment="1">
      <alignment horizontal="left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4" borderId="5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4" fontId="7" fillId="2" borderId="2" xfId="0" applyNumberFormat="1" applyFont="1" applyFill="1" applyBorder="1" applyAlignment="1">
      <alignment horizontal="center" vertical="center"/>
    </xf>
    <xf numFmtId="4" fontId="7" fillId="2" borderId="4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top" wrapText="1"/>
    </xf>
    <xf numFmtId="0" fontId="5" fillId="4" borderId="4" xfId="0" applyFont="1" applyFill="1" applyBorder="1" applyAlignment="1">
      <alignment horizontal="center" vertical="top" wrapText="1"/>
    </xf>
    <xf numFmtId="0" fontId="7" fillId="2" borderId="2" xfId="0" quotePrefix="1" applyFont="1" applyFill="1" applyBorder="1" applyAlignment="1">
      <alignment horizontal="center" vertical="center" wrapText="1"/>
    </xf>
    <xf numFmtId="0" fontId="7" fillId="2" borderId="4" xfId="0" quotePrefix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2" borderId="2" xfId="0" quotePrefix="1" applyFont="1" applyFill="1" applyBorder="1" applyAlignment="1">
      <alignment horizontal="center" vertical="center" wrapText="1"/>
    </xf>
    <xf numFmtId="0" fontId="12" fillId="2" borderId="4" xfId="0" quotePrefix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tabSelected="1" topLeftCell="A26" zoomScaleNormal="100" workbookViewId="0">
      <selection activeCell="L71" sqref="L71"/>
    </sheetView>
  </sheetViews>
  <sheetFormatPr defaultRowHeight="14.25" x14ac:dyDescent="0.2"/>
  <cols>
    <col min="1" max="1" width="7" style="3" customWidth="1"/>
    <col min="2" max="2" width="10.140625" style="3" customWidth="1"/>
    <col min="3" max="3" width="42.5703125" style="3" customWidth="1"/>
    <col min="4" max="4" width="13.140625" style="3" customWidth="1"/>
    <col min="5" max="5" width="10.42578125" style="3" customWidth="1"/>
    <col min="6" max="6" width="22.28515625" style="3" customWidth="1"/>
    <col min="7" max="7" width="16" style="3" customWidth="1"/>
    <col min="8" max="8" width="13.42578125" style="3" customWidth="1"/>
    <col min="9" max="9" width="24" style="3" customWidth="1"/>
    <col min="10" max="10" width="21.28515625" style="3" customWidth="1"/>
    <col min="11" max="12" width="9.140625" style="3"/>
    <col min="13" max="13" width="18.28515625" style="3" customWidth="1"/>
    <col min="14" max="16384" width="9.140625" style="3"/>
  </cols>
  <sheetData>
    <row r="1" spans="1:11" ht="15.75" x14ac:dyDescent="0.2">
      <c r="A1" s="136" t="s">
        <v>0</v>
      </c>
      <c r="B1" s="136"/>
      <c r="C1" s="136"/>
      <c r="D1" s="136"/>
      <c r="E1" s="136"/>
      <c r="F1" s="136"/>
      <c r="G1" s="136"/>
      <c r="H1" s="2"/>
      <c r="I1" s="1"/>
      <c r="J1" s="1"/>
    </row>
    <row r="2" spans="1:11" ht="15.75" x14ac:dyDescent="0.2">
      <c r="A2" s="137" t="s">
        <v>114</v>
      </c>
      <c r="B2" s="137"/>
      <c r="C2" s="137"/>
      <c r="D2" s="137"/>
      <c r="E2" s="137"/>
      <c r="F2" s="137"/>
      <c r="G2" s="137"/>
      <c r="H2" s="137"/>
      <c r="I2" s="127"/>
      <c r="J2" s="127"/>
    </row>
    <row r="3" spans="1:11" ht="15.75" x14ac:dyDescent="0.2">
      <c r="A3" s="71"/>
      <c r="B3" s="71"/>
      <c r="C3" s="71"/>
      <c r="D3" s="71"/>
      <c r="E3" s="71"/>
      <c r="F3" s="71"/>
      <c r="G3" s="71"/>
      <c r="H3" s="71"/>
      <c r="I3" s="127"/>
      <c r="J3" s="127"/>
    </row>
    <row r="4" spans="1:11" ht="15.75" x14ac:dyDescent="0.2">
      <c r="A4" s="4"/>
      <c r="B4" s="4"/>
      <c r="C4" s="4"/>
      <c r="D4" s="4"/>
      <c r="E4" s="4"/>
      <c r="F4" s="4"/>
      <c r="G4" s="4"/>
      <c r="H4" s="4"/>
      <c r="I4" s="127"/>
      <c r="J4" s="127"/>
    </row>
    <row r="5" spans="1:11" ht="15.75" x14ac:dyDescent="0.25">
      <c r="A5" s="1"/>
      <c r="B5" s="1"/>
      <c r="C5" s="142" t="s">
        <v>132</v>
      </c>
      <c r="D5" s="142"/>
      <c r="E5" s="142"/>
      <c r="F5" s="142"/>
      <c r="G5" s="142"/>
      <c r="H5" s="142"/>
      <c r="I5" s="1"/>
      <c r="J5" s="1"/>
      <c r="K5" s="69"/>
    </row>
    <row r="6" spans="1:11" ht="15" x14ac:dyDescent="0.2">
      <c r="A6" s="1"/>
      <c r="B6" s="1"/>
      <c r="C6" s="5"/>
      <c r="D6" s="5"/>
      <c r="E6" s="5"/>
      <c r="F6" s="5"/>
      <c r="G6" s="5"/>
      <c r="H6" s="5"/>
      <c r="I6" s="1"/>
      <c r="J6" s="1"/>
    </row>
    <row r="7" spans="1:11" ht="15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1" s="7" customFormat="1" ht="45" x14ac:dyDescent="0.2">
      <c r="A8" s="6" t="s">
        <v>1</v>
      </c>
      <c r="B8" s="6" t="s">
        <v>92</v>
      </c>
      <c r="C8" s="6" t="s">
        <v>3</v>
      </c>
      <c r="D8" s="6" t="s">
        <v>2</v>
      </c>
      <c r="E8" s="6" t="s">
        <v>56</v>
      </c>
      <c r="F8" s="6" t="s">
        <v>57</v>
      </c>
      <c r="G8" s="6" t="s">
        <v>4</v>
      </c>
      <c r="H8" s="6" t="s">
        <v>133</v>
      </c>
      <c r="I8" s="154" t="s">
        <v>107</v>
      </c>
      <c r="J8" s="155"/>
    </row>
    <row r="9" spans="1:11" ht="15" x14ac:dyDescent="0.2">
      <c r="A9" s="8">
        <v>0</v>
      </c>
      <c r="B9" s="8">
        <v>1</v>
      </c>
      <c r="C9" s="8">
        <v>2</v>
      </c>
      <c r="D9" s="8">
        <v>3</v>
      </c>
      <c r="E9" s="8">
        <v>4</v>
      </c>
      <c r="F9" s="8">
        <v>5</v>
      </c>
      <c r="G9" s="8">
        <v>6</v>
      </c>
      <c r="H9" s="8">
        <v>7</v>
      </c>
      <c r="I9" s="156">
        <v>10</v>
      </c>
      <c r="J9" s="157"/>
    </row>
    <row r="10" spans="1:11" ht="15" x14ac:dyDescent="0.2">
      <c r="A10" s="70">
        <v>1</v>
      </c>
      <c r="B10" s="72"/>
      <c r="C10" s="138" t="s">
        <v>5</v>
      </c>
      <c r="D10" s="138"/>
      <c r="E10" s="138"/>
      <c r="F10" s="58"/>
      <c r="G10" s="11">
        <f>G11+G12+G13+G14</f>
        <v>4502.2029999999995</v>
      </c>
      <c r="H10" s="12"/>
      <c r="I10" s="158"/>
      <c r="J10" s="159"/>
    </row>
    <row r="11" spans="1:11" ht="57.75" customHeight="1" x14ac:dyDescent="0.2">
      <c r="A11" s="14">
        <v>1.1000000000000001</v>
      </c>
      <c r="B11" s="14" t="s">
        <v>86</v>
      </c>
      <c r="C11" s="88"/>
      <c r="D11" s="89"/>
      <c r="E11" s="53"/>
      <c r="F11" s="14" t="s">
        <v>105</v>
      </c>
      <c r="G11" s="54">
        <v>1313.7610999999999</v>
      </c>
      <c r="H11" s="51"/>
      <c r="I11" s="125" t="s">
        <v>136</v>
      </c>
      <c r="J11" s="126"/>
    </row>
    <row r="12" spans="1:11" ht="48.75" customHeight="1" x14ac:dyDescent="0.2">
      <c r="A12" s="14">
        <v>1.2</v>
      </c>
      <c r="B12" s="14" t="s">
        <v>87</v>
      </c>
      <c r="C12" s="31"/>
      <c r="D12" s="14" t="s">
        <v>61</v>
      </c>
      <c r="E12" s="14">
        <v>10</v>
      </c>
      <c r="F12" s="50" t="s">
        <v>79</v>
      </c>
      <c r="G12" s="15">
        <v>1219.3819000000001</v>
      </c>
      <c r="H12" s="54">
        <v>2001</v>
      </c>
      <c r="I12" s="128" t="s">
        <v>136</v>
      </c>
      <c r="J12" s="129"/>
    </row>
    <row r="13" spans="1:11" ht="42" customHeight="1" x14ac:dyDescent="0.2">
      <c r="A13" s="14">
        <v>1.3</v>
      </c>
      <c r="B13" s="14" t="s">
        <v>80</v>
      </c>
      <c r="C13" s="31"/>
      <c r="D13" s="14" t="s">
        <v>62</v>
      </c>
      <c r="E13" s="14">
        <v>10</v>
      </c>
      <c r="F13" s="50" t="s">
        <v>79</v>
      </c>
      <c r="G13" s="15">
        <v>1084.49</v>
      </c>
      <c r="H13" s="54">
        <v>2001</v>
      </c>
      <c r="I13" s="130"/>
      <c r="J13" s="131"/>
    </row>
    <row r="14" spans="1:11" ht="51" customHeight="1" x14ac:dyDescent="0.2">
      <c r="A14" s="14">
        <v>1.4</v>
      </c>
      <c r="B14" s="14" t="s">
        <v>88</v>
      </c>
      <c r="C14" s="31"/>
      <c r="D14" s="14" t="s">
        <v>63</v>
      </c>
      <c r="E14" s="14">
        <v>10</v>
      </c>
      <c r="F14" s="50" t="s">
        <v>79</v>
      </c>
      <c r="G14" s="15">
        <v>884.57</v>
      </c>
      <c r="H14" s="54">
        <v>2001</v>
      </c>
      <c r="I14" s="132"/>
      <c r="J14" s="133"/>
    </row>
    <row r="15" spans="1:11" ht="15" x14ac:dyDescent="0.2">
      <c r="A15" s="9">
        <v>2</v>
      </c>
      <c r="B15" s="62"/>
      <c r="C15" s="139" t="s">
        <v>6</v>
      </c>
      <c r="D15" s="140"/>
      <c r="E15" s="141"/>
      <c r="F15" s="10"/>
      <c r="G15" s="11">
        <v>24524.46</v>
      </c>
      <c r="H15" s="12"/>
      <c r="I15" s="158">
        <v>24504.0723</v>
      </c>
      <c r="J15" s="159"/>
    </row>
    <row r="16" spans="1:11" ht="54.75" customHeight="1" x14ac:dyDescent="0.2">
      <c r="A16" s="14">
        <v>2.1</v>
      </c>
      <c r="B16" s="64" t="s">
        <v>86</v>
      </c>
      <c r="C16" s="82"/>
      <c r="D16" s="14" t="s">
        <v>109</v>
      </c>
      <c r="E16" s="14">
        <v>10</v>
      </c>
      <c r="F16" s="104" t="s">
        <v>137</v>
      </c>
      <c r="G16" s="54">
        <v>548.32000000000005</v>
      </c>
      <c r="H16" s="54">
        <v>1639.08</v>
      </c>
      <c r="I16" s="125" t="s">
        <v>138</v>
      </c>
      <c r="J16" s="126"/>
    </row>
    <row r="17" spans="1:13" ht="48" customHeight="1" x14ac:dyDescent="0.2">
      <c r="A17" s="16">
        <v>2.2000000000000002</v>
      </c>
      <c r="B17" s="16" t="s">
        <v>89</v>
      </c>
      <c r="C17" s="26"/>
      <c r="D17" s="16" t="s">
        <v>64</v>
      </c>
      <c r="E17" s="16">
        <v>10</v>
      </c>
      <c r="F17" s="50" t="s">
        <v>79</v>
      </c>
      <c r="G17" s="19" t="s">
        <v>65</v>
      </c>
      <c r="H17" s="19">
        <v>2220</v>
      </c>
      <c r="I17" s="123" t="s">
        <v>139</v>
      </c>
      <c r="J17" s="124"/>
    </row>
    <row r="18" spans="1:13" ht="36.75" customHeight="1" x14ac:dyDescent="0.2">
      <c r="A18" s="16">
        <v>2.2999999999999998</v>
      </c>
      <c r="B18" s="16" t="s">
        <v>80</v>
      </c>
      <c r="C18" s="26"/>
      <c r="D18" s="16"/>
      <c r="E18" s="16"/>
      <c r="F18" s="63" t="s">
        <v>105</v>
      </c>
      <c r="G18" s="19">
        <v>1087.96</v>
      </c>
      <c r="H18" s="19"/>
      <c r="I18" s="125"/>
      <c r="J18" s="126"/>
    </row>
    <row r="19" spans="1:13" ht="45" customHeight="1" x14ac:dyDescent="0.2">
      <c r="A19" s="16">
        <v>2.4</v>
      </c>
      <c r="B19" s="16" t="s">
        <v>88</v>
      </c>
      <c r="C19" s="26"/>
      <c r="D19" s="16" t="s">
        <v>85</v>
      </c>
      <c r="E19" s="16">
        <v>15</v>
      </c>
      <c r="F19" s="105" t="s">
        <v>129</v>
      </c>
      <c r="G19" s="19">
        <v>1197.04</v>
      </c>
      <c r="H19" s="19">
        <v>1190.0899999999999</v>
      </c>
      <c r="I19" s="125" t="s">
        <v>124</v>
      </c>
      <c r="J19" s="126"/>
    </row>
    <row r="20" spans="1:13" ht="61.5" customHeight="1" x14ac:dyDescent="0.2">
      <c r="A20" s="79">
        <v>2.5</v>
      </c>
      <c r="B20" s="79" t="s">
        <v>90</v>
      </c>
      <c r="C20" s="100" t="s">
        <v>134</v>
      </c>
      <c r="D20" s="79"/>
      <c r="E20" s="79"/>
      <c r="F20" s="90" t="s">
        <v>122</v>
      </c>
      <c r="G20" s="81">
        <v>1288.31</v>
      </c>
      <c r="H20" s="81"/>
      <c r="I20" s="134"/>
      <c r="J20" s="135"/>
    </row>
    <row r="21" spans="1:13" ht="42" customHeight="1" x14ac:dyDescent="0.2">
      <c r="A21" s="16">
        <v>2.6</v>
      </c>
      <c r="B21" s="16" t="s">
        <v>81</v>
      </c>
      <c r="C21" s="26"/>
      <c r="D21" s="16"/>
      <c r="E21" s="16"/>
      <c r="F21" s="106" t="s">
        <v>143</v>
      </c>
      <c r="G21" s="19">
        <v>868.23</v>
      </c>
      <c r="H21" s="19"/>
      <c r="I21" s="125" t="s">
        <v>140</v>
      </c>
      <c r="J21" s="126"/>
    </row>
    <row r="22" spans="1:13" ht="98.25" customHeight="1" x14ac:dyDescent="0.2">
      <c r="A22" s="16">
        <v>2.7</v>
      </c>
      <c r="B22" s="16" t="s">
        <v>91</v>
      </c>
      <c r="C22" s="28"/>
      <c r="D22" s="16" t="s">
        <v>131</v>
      </c>
      <c r="E22" s="16">
        <v>10</v>
      </c>
      <c r="F22" s="104" t="s">
        <v>141</v>
      </c>
      <c r="G22" s="19">
        <v>1386.11</v>
      </c>
      <c r="H22" s="19">
        <v>1639.08</v>
      </c>
      <c r="I22" s="125" t="s">
        <v>142</v>
      </c>
      <c r="J22" s="126"/>
    </row>
    <row r="23" spans="1:13" ht="71.25" customHeight="1" x14ac:dyDescent="0.2">
      <c r="A23" s="16">
        <v>2.8</v>
      </c>
      <c r="B23" s="16" t="s">
        <v>93</v>
      </c>
      <c r="C23" s="26"/>
      <c r="D23" s="16" t="s">
        <v>70</v>
      </c>
      <c r="E23" s="16">
        <v>10</v>
      </c>
      <c r="F23" s="85" t="s">
        <v>113</v>
      </c>
      <c r="G23" s="19" t="s">
        <v>71</v>
      </c>
      <c r="H23" s="19">
        <v>1801.36</v>
      </c>
      <c r="I23" s="125"/>
      <c r="J23" s="126"/>
    </row>
    <row r="24" spans="1:13" ht="55.5" customHeight="1" x14ac:dyDescent="0.2">
      <c r="A24" s="16">
        <v>2.9</v>
      </c>
      <c r="B24" s="16" t="s">
        <v>94</v>
      </c>
      <c r="C24" s="26"/>
      <c r="D24" s="16" t="s">
        <v>66</v>
      </c>
      <c r="E24" s="16">
        <v>10</v>
      </c>
      <c r="F24" s="103" t="s">
        <v>79</v>
      </c>
      <c r="G24" s="19" t="s">
        <v>67</v>
      </c>
      <c r="H24" s="19">
        <v>1665</v>
      </c>
      <c r="I24" s="125" t="s">
        <v>136</v>
      </c>
      <c r="J24" s="126"/>
    </row>
    <row r="25" spans="1:13" ht="42.75" customHeight="1" x14ac:dyDescent="0.2">
      <c r="A25" s="52">
        <v>2.1</v>
      </c>
      <c r="B25" s="52" t="s">
        <v>95</v>
      </c>
      <c r="C25" s="26"/>
      <c r="D25" s="16" t="s">
        <v>117</v>
      </c>
      <c r="E25" s="16">
        <v>10</v>
      </c>
      <c r="F25" s="76">
        <v>48122</v>
      </c>
      <c r="G25" s="19">
        <v>1542.41</v>
      </c>
      <c r="H25" s="19">
        <v>2012.33</v>
      </c>
      <c r="I25" s="125" t="s">
        <v>124</v>
      </c>
      <c r="J25" s="126"/>
      <c r="M25" s="87"/>
    </row>
    <row r="26" spans="1:13" ht="40.5" customHeight="1" x14ac:dyDescent="0.2">
      <c r="A26" s="52">
        <v>2.11</v>
      </c>
      <c r="B26" s="52" t="s">
        <v>96</v>
      </c>
      <c r="C26" s="26"/>
      <c r="D26" s="16" t="s">
        <v>110</v>
      </c>
      <c r="E26" s="16">
        <v>10</v>
      </c>
      <c r="F26" s="76">
        <v>47902</v>
      </c>
      <c r="G26" s="19">
        <v>922.31</v>
      </c>
      <c r="H26" s="19">
        <v>2012.33</v>
      </c>
      <c r="I26" s="125" t="s">
        <v>124</v>
      </c>
      <c r="J26" s="126"/>
    </row>
    <row r="27" spans="1:13" ht="55.5" customHeight="1" x14ac:dyDescent="0.2">
      <c r="A27" s="52">
        <v>2.12</v>
      </c>
      <c r="B27" s="52" t="s">
        <v>97</v>
      </c>
      <c r="C27" s="145"/>
      <c r="D27" s="146"/>
      <c r="E27" s="147"/>
      <c r="F27" s="63" t="s">
        <v>105</v>
      </c>
      <c r="G27" s="63">
        <v>1315.61</v>
      </c>
      <c r="H27" s="19"/>
      <c r="I27" s="123" t="s">
        <v>135</v>
      </c>
      <c r="J27" s="124"/>
    </row>
    <row r="28" spans="1:13" ht="45.75" customHeight="1" x14ac:dyDescent="0.2">
      <c r="A28" s="52">
        <v>2.13</v>
      </c>
      <c r="B28" s="52" t="s">
        <v>98</v>
      </c>
      <c r="C28" s="148"/>
      <c r="D28" s="149"/>
      <c r="E28" s="150"/>
      <c r="F28" s="63" t="s">
        <v>105</v>
      </c>
      <c r="G28" s="19">
        <v>946.14369999999997</v>
      </c>
      <c r="H28" s="19"/>
      <c r="I28" s="123" t="s">
        <v>135</v>
      </c>
      <c r="J28" s="124"/>
    </row>
    <row r="29" spans="1:13" ht="42.75" customHeight="1" x14ac:dyDescent="0.2">
      <c r="A29" s="52">
        <v>2.14</v>
      </c>
      <c r="B29" s="52" t="s">
        <v>99</v>
      </c>
      <c r="C29" s="148"/>
      <c r="D29" s="149"/>
      <c r="E29" s="150"/>
      <c r="F29" s="63" t="s">
        <v>105</v>
      </c>
      <c r="G29" s="19">
        <v>1295.48</v>
      </c>
      <c r="H29" s="19"/>
      <c r="I29" s="123" t="s">
        <v>135</v>
      </c>
      <c r="J29" s="124"/>
    </row>
    <row r="30" spans="1:13" ht="36.75" customHeight="1" x14ac:dyDescent="0.2">
      <c r="A30" s="52">
        <v>2.15</v>
      </c>
      <c r="B30" s="52" t="s">
        <v>100</v>
      </c>
      <c r="C30" s="151"/>
      <c r="D30" s="152"/>
      <c r="E30" s="153"/>
      <c r="F30" s="63" t="s">
        <v>105</v>
      </c>
      <c r="G30" s="68">
        <v>755.2</v>
      </c>
      <c r="H30" s="67"/>
      <c r="I30" s="123" t="s">
        <v>135</v>
      </c>
      <c r="J30" s="124"/>
    </row>
    <row r="31" spans="1:13" ht="39.75" customHeight="1" x14ac:dyDescent="0.2">
      <c r="A31" s="52">
        <v>2.16</v>
      </c>
      <c r="B31" s="52" t="s">
        <v>82</v>
      </c>
      <c r="C31" s="26"/>
      <c r="D31" s="16"/>
      <c r="E31" s="16"/>
      <c r="F31" s="63" t="s">
        <v>105</v>
      </c>
      <c r="G31" s="19">
        <v>769.53</v>
      </c>
      <c r="H31" s="19"/>
      <c r="I31" s="125"/>
      <c r="J31" s="126"/>
    </row>
    <row r="32" spans="1:13" ht="61.5" customHeight="1" x14ac:dyDescent="0.2">
      <c r="A32" s="19">
        <v>2.17</v>
      </c>
      <c r="B32" s="19" t="s">
        <v>101</v>
      </c>
      <c r="C32" s="26"/>
      <c r="D32" s="16" t="s">
        <v>68</v>
      </c>
      <c r="E32" s="16">
        <v>10</v>
      </c>
      <c r="F32" s="50" t="s">
        <v>79</v>
      </c>
      <c r="G32" s="19" t="s">
        <v>69</v>
      </c>
      <c r="H32" s="19">
        <v>2511</v>
      </c>
      <c r="I32" s="123" t="s">
        <v>135</v>
      </c>
      <c r="J32" s="124"/>
    </row>
    <row r="33" spans="1:10" ht="44.25" customHeight="1" x14ac:dyDescent="0.2">
      <c r="A33" s="19">
        <v>2.1800000000000002</v>
      </c>
      <c r="B33" s="19" t="s">
        <v>102</v>
      </c>
      <c r="C33" s="26"/>
      <c r="D33" s="16" t="s">
        <v>72</v>
      </c>
      <c r="E33" s="16">
        <v>10</v>
      </c>
      <c r="F33" s="50" t="s">
        <v>79</v>
      </c>
      <c r="G33" s="19" t="s">
        <v>75</v>
      </c>
      <c r="H33" s="19">
        <v>2511</v>
      </c>
      <c r="I33" s="123" t="s">
        <v>135</v>
      </c>
      <c r="J33" s="124"/>
    </row>
    <row r="34" spans="1:10" ht="39.75" customHeight="1" x14ac:dyDescent="0.2">
      <c r="A34" s="19">
        <v>2.19</v>
      </c>
      <c r="B34" s="19" t="s">
        <v>103</v>
      </c>
      <c r="C34" s="26"/>
      <c r="D34" s="16" t="s">
        <v>73</v>
      </c>
      <c r="E34" s="16">
        <v>10</v>
      </c>
      <c r="F34" s="50" t="s">
        <v>79</v>
      </c>
      <c r="G34" s="19" t="s">
        <v>76</v>
      </c>
      <c r="H34" s="19">
        <v>2535</v>
      </c>
      <c r="I34" s="123" t="s">
        <v>135</v>
      </c>
      <c r="J34" s="124"/>
    </row>
    <row r="35" spans="1:10" ht="49.5" customHeight="1" x14ac:dyDescent="0.2">
      <c r="A35" s="19">
        <v>2.2000000000000002</v>
      </c>
      <c r="B35" s="19" t="s">
        <v>104</v>
      </c>
      <c r="C35" s="26"/>
      <c r="D35" s="16" t="s">
        <v>74</v>
      </c>
      <c r="E35" s="16">
        <v>10</v>
      </c>
      <c r="F35" s="50" t="s">
        <v>79</v>
      </c>
      <c r="G35" s="19" t="s">
        <v>77</v>
      </c>
      <c r="H35" s="19">
        <v>2535</v>
      </c>
      <c r="I35" s="123" t="s">
        <v>135</v>
      </c>
      <c r="J35" s="124"/>
    </row>
    <row r="36" spans="1:10" ht="63" customHeight="1" x14ac:dyDescent="0.2">
      <c r="A36" s="19">
        <v>2.21</v>
      </c>
      <c r="B36" s="19" t="s">
        <v>78</v>
      </c>
      <c r="C36" s="26"/>
      <c r="D36" s="16"/>
      <c r="E36" s="16"/>
      <c r="F36" s="63" t="s">
        <v>105</v>
      </c>
      <c r="G36" s="97">
        <v>1028.6041</v>
      </c>
      <c r="H36" s="59"/>
      <c r="I36" s="123" t="s">
        <v>135</v>
      </c>
      <c r="J36" s="124"/>
    </row>
    <row r="37" spans="1:10" x14ac:dyDescent="0.2">
      <c r="A37" s="24">
        <v>2.2200000000000002</v>
      </c>
      <c r="B37" s="93" t="s">
        <v>86</v>
      </c>
      <c r="C37" s="21"/>
      <c r="D37" s="22" t="s">
        <v>7</v>
      </c>
      <c r="E37" s="20">
        <v>20</v>
      </c>
      <c r="F37" s="23">
        <v>50405</v>
      </c>
      <c r="G37" s="24" t="s">
        <v>8</v>
      </c>
      <c r="H37" s="24">
        <v>5.71</v>
      </c>
      <c r="I37" s="116"/>
      <c r="J37" s="117"/>
    </row>
    <row r="38" spans="1:10" ht="26.25" customHeight="1" x14ac:dyDescent="0.2">
      <c r="A38" s="19">
        <v>2.23</v>
      </c>
      <c r="B38" s="93" t="s">
        <v>103</v>
      </c>
      <c r="C38" s="26"/>
      <c r="D38" s="25" t="s">
        <v>9</v>
      </c>
      <c r="E38" s="16">
        <v>30</v>
      </c>
      <c r="F38" s="18">
        <v>48334</v>
      </c>
      <c r="G38" s="19" t="s">
        <v>54</v>
      </c>
      <c r="H38" s="19">
        <v>0.39</v>
      </c>
      <c r="I38" s="110"/>
      <c r="J38" s="118"/>
    </row>
    <row r="39" spans="1:10" ht="33" customHeight="1" x14ac:dyDescent="0.2">
      <c r="A39" s="19">
        <v>2.2400000000000002</v>
      </c>
      <c r="B39" s="91" t="s">
        <v>125</v>
      </c>
      <c r="C39" s="26"/>
      <c r="D39" s="25" t="s">
        <v>116</v>
      </c>
      <c r="E39" s="16">
        <v>10</v>
      </c>
      <c r="F39" s="18">
        <v>46675</v>
      </c>
      <c r="G39" s="19">
        <v>545</v>
      </c>
      <c r="H39" s="19">
        <v>104.15</v>
      </c>
      <c r="I39" s="110"/>
      <c r="J39" s="111"/>
    </row>
    <row r="40" spans="1:10" x14ac:dyDescent="0.2">
      <c r="A40" s="19">
        <v>2.2400000000000002</v>
      </c>
      <c r="B40" s="93" t="s">
        <v>94</v>
      </c>
      <c r="C40" s="26"/>
      <c r="D40" s="25" t="s">
        <v>10</v>
      </c>
      <c r="E40" s="16">
        <v>30</v>
      </c>
      <c r="F40" s="18">
        <v>49627</v>
      </c>
      <c r="G40" s="19">
        <v>122</v>
      </c>
      <c r="H40" s="19">
        <v>146.69</v>
      </c>
      <c r="I40" s="112"/>
      <c r="J40" s="113"/>
    </row>
    <row r="41" spans="1:10" x14ac:dyDescent="0.2">
      <c r="A41" s="19">
        <v>2.25</v>
      </c>
      <c r="B41" s="93" t="s">
        <v>94</v>
      </c>
      <c r="C41" s="26"/>
      <c r="D41" s="25" t="s">
        <v>11</v>
      </c>
      <c r="E41" s="16">
        <v>30</v>
      </c>
      <c r="F41" s="18">
        <v>47612</v>
      </c>
      <c r="G41" s="19">
        <v>88</v>
      </c>
      <c r="H41" s="19">
        <v>146.69</v>
      </c>
      <c r="I41" s="112"/>
      <c r="J41" s="113"/>
    </row>
    <row r="42" spans="1:10" ht="42.75" customHeight="1" x14ac:dyDescent="0.2">
      <c r="A42" s="19">
        <v>2.2599999999999998</v>
      </c>
      <c r="B42" s="96" t="s">
        <v>126</v>
      </c>
      <c r="C42" s="26"/>
      <c r="D42" s="25" t="s">
        <v>12</v>
      </c>
      <c r="E42" s="16">
        <v>30</v>
      </c>
      <c r="F42" s="18">
        <v>47740</v>
      </c>
      <c r="G42" s="19">
        <v>635</v>
      </c>
      <c r="H42" s="19">
        <v>146.68</v>
      </c>
      <c r="I42" s="110"/>
      <c r="J42" s="113"/>
    </row>
    <row r="43" spans="1:10" ht="21" customHeight="1" x14ac:dyDescent="0.2">
      <c r="A43" s="19">
        <v>2.27</v>
      </c>
      <c r="B43" s="95" t="s">
        <v>101</v>
      </c>
      <c r="C43" s="26"/>
      <c r="D43" s="25" t="s">
        <v>13</v>
      </c>
      <c r="E43" s="16">
        <v>30</v>
      </c>
      <c r="F43" s="18">
        <v>50380</v>
      </c>
      <c r="G43" s="19" t="s">
        <v>15</v>
      </c>
      <c r="H43" s="19">
        <v>0.43</v>
      </c>
      <c r="I43" s="110"/>
      <c r="J43" s="118"/>
    </row>
    <row r="44" spans="1:10" ht="15.75" customHeight="1" x14ac:dyDescent="0.2">
      <c r="A44" s="19">
        <v>2.2799999999999998</v>
      </c>
      <c r="B44" s="95" t="s">
        <v>99</v>
      </c>
      <c r="C44" s="26"/>
      <c r="D44" s="25" t="s">
        <v>123</v>
      </c>
      <c r="E44" s="16">
        <v>20</v>
      </c>
      <c r="F44" s="18">
        <v>43388</v>
      </c>
      <c r="G44" s="19">
        <v>337</v>
      </c>
      <c r="H44" s="19">
        <v>146.69</v>
      </c>
      <c r="I44" s="110"/>
      <c r="J44" s="111"/>
    </row>
    <row r="45" spans="1:10" x14ac:dyDescent="0.2">
      <c r="A45" s="19">
        <v>2.2799999999999998</v>
      </c>
      <c r="B45" s="94" t="s">
        <v>101</v>
      </c>
      <c r="C45" s="26"/>
      <c r="D45" s="27" t="s">
        <v>14</v>
      </c>
      <c r="E45" s="16">
        <v>30</v>
      </c>
      <c r="F45" s="18">
        <v>50405</v>
      </c>
      <c r="G45" s="19">
        <v>103</v>
      </c>
      <c r="H45" s="19">
        <v>161.35</v>
      </c>
      <c r="I45" s="112"/>
      <c r="J45" s="113"/>
    </row>
    <row r="46" spans="1:10" ht="21" customHeight="1" x14ac:dyDescent="0.2">
      <c r="A46" s="24">
        <v>2.29</v>
      </c>
      <c r="B46" s="94" t="s">
        <v>101</v>
      </c>
      <c r="C46" s="21"/>
      <c r="D46" s="22" t="s">
        <v>16</v>
      </c>
      <c r="E46" s="20">
        <v>10</v>
      </c>
      <c r="F46" s="23">
        <v>44531</v>
      </c>
      <c r="G46" s="24" t="s">
        <v>17</v>
      </c>
      <c r="H46" s="24">
        <v>3.4</v>
      </c>
      <c r="I46" s="116"/>
      <c r="J46" s="117"/>
    </row>
    <row r="47" spans="1:10" ht="23.25" customHeight="1" x14ac:dyDescent="0.2">
      <c r="A47" s="19">
        <v>2.2999999999999998</v>
      </c>
      <c r="B47" s="94" t="s">
        <v>78</v>
      </c>
      <c r="C47" s="17"/>
      <c r="D47" s="27" t="s">
        <v>18</v>
      </c>
      <c r="E47" s="16">
        <v>30</v>
      </c>
      <c r="F47" s="18">
        <v>50405</v>
      </c>
      <c r="G47" s="19" t="s">
        <v>19</v>
      </c>
      <c r="H47" s="19">
        <v>5.69</v>
      </c>
      <c r="I47" s="112"/>
      <c r="J47" s="118"/>
    </row>
    <row r="48" spans="1:10" ht="28.5" customHeight="1" x14ac:dyDescent="0.2">
      <c r="A48" s="24">
        <v>2.31</v>
      </c>
      <c r="B48" s="96" t="s">
        <v>127</v>
      </c>
      <c r="C48" s="21"/>
      <c r="D48" s="22" t="s">
        <v>20</v>
      </c>
      <c r="E48" s="20">
        <v>30</v>
      </c>
      <c r="F48" s="23">
        <v>48944</v>
      </c>
      <c r="G48" s="24">
        <v>268</v>
      </c>
      <c r="H48" s="24">
        <v>104.15</v>
      </c>
      <c r="I48" s="119"/>
      <c r="J48" s="120"/>
    </row>
    <row r="49" spans="1:13" ht="24.75" customHeight="1" x14ac:dyDescent="0.2">
      <c r="A49" s="24">
        <v>2.3199999999999998</v>
      </c>
      <c r="B49" s="94" t="s">
        <v>78</v>
      </c>
      <c r="C49" s="21"/>
      <c r="D49" s="22" t="s">
        <v>21</v>
      </c>
      <c r="E49" s="20">
        <v>30</v>
      </c>
      <c r="F49" s="23">
        <v>49627</v>
      </c>
      <c r="G49" s="24">
        <v>119</v>
      </c>
      <c r="H49" s="24">
        <v>149.62</v>
      </c>
      <c r="I49" s="116"/>
      <c r="J49" s="120"/>
    </row>
    <row r="50" spans="1:13" ht="23.25" customHeight="1" x14ac:dyDescent="0.2">
      <c r="A50" s="24">
        <v>2.33</v>
      </c>
      <c r="B50" s="94" t="s">
        <v>103</v>
      </c>
      <c r="C50" s="21"/>
      <c r="D50" s="22" t="s">
        <v>22</v>
      </c>
      <c r="E50" s="20">
        <v>10</v>
      </c>
      <c r="F50" s="23">
        <v>44501</v>
      </c>
      <c r="G50" s="24" t="s">
        <v>23</v>
      </c>
      <c r="H50" s="24">
        <v>3.4</v>
      </c>
      <c r="I50" s="116"/>
      <c r="J50" s="117"/>
    </row>
    <row r="51" spans="1:13" ht="20.25" customHeight="1" x14ac:dyDescent="0.2">
      <c r="A51" s="24">
        <v>2.34</v>
      </c>
      <c r="B51" s="94" t="s">
        <v>100</v>
      </c>
      <c r="C51" s="21"/>
      <c r="D51" s="22" t="s">
        <v>24</v>
      </c>
      <c r="E51" s="20">
        <v>30</v>
      </c>
      <c r="F51" s="23">
        <v>48624</v>
      </c>
      <c r="G51" s="24">
        <v>206</v>
      </c>
      <c r="H51" s="24">
        <v>164.27</v>
      </c>
      <c r="I51" s="119"/>
      <c r="J51" s="121"/>
    </row>
    <row r="52" spans="1:13" ht="28.5" customHeight="1" x14ac:dyDescent="0.2">
      <c r="A52" s="24">
        <v>2.35</v>
      </c>
      <c r="B52" s="94" t="s">
        <v>93</v>
      </c>
      <c r="C52" s="21"/>
      <c r="D52" s="22" t="s">
        <v>25</v>
      </c>
      <c r="E52" s="20">
        <v>30</v>
      </c>
      <c r="F52" s="23">
        <v>49627</v>
      </c>
      <c r="G52" s="24">
        <v>100</v>
      </c>
      <c r="H52" s="24">
        <v>164.27</v>
      </c>
      <c r="I52" s="119"/>
      <c r="J52" s="121"/>
    </row>
    <row r="53" spans="1:13" ht="26.25" customHeight="1" x14ac:dyDescent="0.2">
      <c r="A53" s="24">
        <v>2.36</v>
      </c>
      <c r="B53" s="94" t="s">
        <v>82</v>
      </c>
      <c r="C53" s="28"/>
      <c r="D53" s="22" t="s">
        <v>26</v>
      </c>
      <c r="E53" s="20">
        <v>30</v>
      </c>
      <c r="F53" s="23">
        <v>48921</v>
      </c>
      <c r="G53" s="24">
        <v>25</v>
      </c>
      <c r="H53" s="24">
        <v>457.33</v>
      </c>
      <c r="I53" s="119"/>
      <c r="J53" s="121"/>
      <c r="L53" s="92"/>
    </row>
    <row r="54" spans="1:13" ht="28.5" customHeight="1" x14ac:dyDescent="0.2">
      <c r="A54" s="24">
        <v>2.37</v>
      </c>
      <c r="B54" s="94" t="s">
        <v>82</v>
      </c>
      <c r="C54" s="28"/>
      <c r="D54" s="22" t="s">
        <v>27</v>
      </c>
      <c r="E54" s="20">
        <v>30</v>
      </c>
      <c r="F54" s="23">
        <v>49775</v>
      </c>
      <c r="G54" s="24">
        <v>25</v>
      </c>
      <c r="H54" s="24">
        <v>457.33</v>
      </c>
      <c r="I54" s="119"/>
      <c r="J54" s="121"/>
    </row>
    <row r="55" spans="1:13" ht="38.25" customHeight="1" x14ac:dyDescent="0.2">
      <c r="A55" s="24">
        <v>2.38</v>
      </c>
      <c r="B55" s="94" t="s">
        <v>91</v>
      </c>
      <c r="C55" s="28"/>
      <c r="D55" s="22" t="s">
        <v>28</v>
      </c>
      <c r="E55" s="20">
        <v>30</v>
      </c>
      <c r="F55" s="23">
        <v>49775</v>
      </c>
      <c r="G55" s="24">
        <v>318</v>
      </c>
      <c r="H55" s="24">
        <v>177.49</v>
      </c>
      <c r="I55" s="119"/>
      <c r="J55" s="121"/>
      <c r="M55" s="29"/>
    </row>
    <row r="56" spans="1:13" ht="18.75" customHeight="1" x14ac:dyDescent="0.2">
      <c r="A56" s="24">
        <v>2.39</v>
      </c>
      <c r="B56" s="94" t="s">
        <v>101</v>
      </c>
      <c r="C56" s="28"/>
      <c r="D56" s="22" t="s">
        <v>29</v>
      </c>
      <c r="E56" s="20">
        <v>30</v>
      </c>
      <c r="F56" s="23">
        <v>48579</v>
      </c>
      <c r="G56" s="24" t="s">
        <v>30</v>
      </c>
      <c r="H56" s="24">
        <v>0.46</v>
      </c>
      <c r="I56" s="119"/>
      <c r="J56" s="122"/>
      <c r="M56" s="29"/>
    </row>
    <row r="57" spans="1:13" ht="30" customHeight="1" x14ac:dyDescent="0.2">
      <c r="A57" s="24">
        <v>2.41</v>
      </c>
      <c r="B57" s="24" t="s">
        <v>94</v>
      </c>
      <c r="C57" s="28"/>
      <c r="D57" s="22" t="s">
        <v>31</v>
      </c>
      <c r="E57" s="20">
        <v>30</v>
      </c>
      <c r="F57" s="23">
        <v>49104</v>
      </c>
      <c r="G57" s="24" t="s">
        <v>32</v>
      </c>
      <c r="H57" s="24">
        <v>0.42</v>
      </c>
      <c r="I57" s="119"/>
      <c r="J57" s="122"/>
      <c r="M57" s="29"/>
    </row>
    <row r="58" spans="1:13" ht="20.25" customHeight="1" x14ac:dyDescent="0.2">
      <c r="A58" s="24">
        <v>2.41</v>
      </c>
      <c r="B58" s="24" t="s">
        <v>101</v>
      </c>
      <c r="C58" s="28"/>
      <c r="D58" s="22" t="s">
        <v>33</v>
      </c>
      <c r="E58" s="20">
        <v>30</v>
      </c>
      <c r="F58" s="23">
        <v>50405</v>
      </c>
      <c r="G58" s="24" t="s">
        <v>34</v>
      </c>
      <c r="H58" s="24">
        <v>5.71</v>
      </c>
      <c r="I58" s="119"/>
      <c r="J58" s="122"/>
      <c r="M58" s="29"/>
    </row>
    <row r="59" spans="1:13" ht="28.5" x14ac:dyDescent="0.2">
      <c r="A59" s="24">
        <v>2.42</v>
      </c>
      <c r="B59" s="24" t="s">
        <v>94</v>
      </c>
      <c r="C59" s="28"/>
      <c r="D59" s="22" t="s">
        <v>35</v>
      </c>
      <c r="E59" s="20">
        <v>20</v>
      </c>
      <c r="F59" s="23">
        <v>49408</v>
      </c>
      <c r="G59" s="68" t="s">
        <v>112</v>
      </c>
      <c r="H59" s="24">
        <v>4.8</v>
      </c>
      <c r="I59" s="119"/>
      <c r="J59" s="122"/>
      <c r="M59" s="29"/>
    </row>
    <row r="60" spans="1:13" ht="33.75" customHeight="1" x14ac:dyDescent="0.2">
      <c r="A60" s="24">
        <v>2.4300000000000002</v>
      </c>
      <c r="B60" s="24" t="s">
        <v>94</v>
      </c>
      <c r="C60" s="28"/>
      <c r="D60" s="22" t="s">
        <v>36</v>
      </c>
      <c r="E60" s="20">
        <v>30</v>
      </c>
      <c r="F60" s="23">
        <v>48542</v>
      </c>
      <c r="G60" s="24" t="s">
        <v>37</v>
      </c>
      <c r="H60" s="24">
        <v>6.16</v>
      </c>
      <c r="I60" s="119"/>
      <c r="J60" s="122"/>
      <c r="M60" s="29"/>
    </row>
    <row r="61" spans="1:13" ht="15" customHeight="1" x14ac:dyDescent="0.2">
      <c r="A61" s="12">
        <v>3</v>
      </c>
      <c r="B61" s="12"/>
      <c r="C61" s="75" t="s">
        <v>38</v>
      </c>
      <c r="D61" s="56"/>
      <c r="E61" s="56"/>
      <c r="F61" s="57"/>
      <c r="G61" s="30">
        <f>G62+G63</f>
        <v>1505.5068000000001</v>
      </c>
      <c r="H61" s="30"/>
      <c r="I61" s="168"/>
      <c r="J61" s="169"/>
      <c r="M61" s="29"/>
    </row>
    <row r="62" spans="1:13" ht="42" customHeight="1" x14ac:dyDescent="0.2">
      <c r="A62" s="55">
        <v>3.1</v>
      </c>
      <c r="B62" s="55" t="s">
        <v>86</v>
      </c>
      <c r="C62" s="31"/>
      <c r="D62" s="32" t="s">
        <v>83</v>
      </c>
      <c r="E62" s="49">
        <v>15</v>
      </c>
      <c r="F62" s="61" t="s">
        <v>79</v>
      </c>
      <c r="G62" s="33">
        <v>1410.5068000000001</v>
      </c>
      <c r="H62" s="33">
        <v>1100</v>
      </c>
      <c r="I62" s="123" t="s">
        <v>135</v>
      </c>
      <c r="J62" s="124"/>
      <c r="M62" s="29"/>
    </row>
    <row r="63" spans="1:13" ht="28.5" customHeight="1" x14ac:dyDescent="0.2">
      <c r="A63" s="34">
        <v>3.2</v>
      </c>
      <c r="B63" s="34" t="s">
        <v>89</v>
      </c>
      <c r="C63" s="28"/>
      <c r="D63" s="22" t="s">
        <v>39</v>
      </c>
      <c r="E63" s="20">
        <v>30</v>
      </c>
      <c r="F63" s="23">
        <v>48562</v>
      </c>
      <c r="G63" s="24">
        <v>95</v>
      </c>
      <c r="H63" s="24">
        <v>177.49</v>
      </c>
      <c r="I63" s="166" t="s">
        <v>128</v>
      </c>
      <c r="J63" s="167"/>
      <c r="M63" s="29"/>
    </row>
    <row r="64" spans="1:13" ht="21.75" customHeight="1" x14ac:dyDescent="0.2">
      <c r="A64" s="34">
        <v>3.3</v>
      </c>
      <c r="B64" s="55" t="s">
        <v>86</v>
      </c>
      <c r="C64" s="28"/>
      <c r="D64" s="22" t="s">
        <v>40</v>
      </c>
      <c r="E64" s="20">
        <v>49</v>
      </c>
      <c r="F64" s="23">
        <v>55914</v>
      </c>
      <c r="G64" s="24" t="s">
        <v>55</v>
      </c>
      <c r="H64" s="24">
        <v>0.49</v>
      </c>
      <c r="I64" s="114" t="s">
        <v>111</v>
      </c>
      <c r="J64" s="115"/>
      <c r="M64" s="29"/>
    </row>
    <row r="65" spans="1:13" ht="21" customHeight="1" x14ac:dyDescent="0.2">
      <c r="A65" s="12">
        <v>4</v>
      </c>
      <c r="B65" s="65"/>
      <c r="C65" s="161" t="s">
        <v>41</v>
      </c>
      <c r="D65" s="162"/>
      <c r="E65" s="163"/>
      <c r="F65" s="35"/>
      <c r="G65" s="11">
        <f>G66+G67+G68+G69+G70+G71+G72</f>
        <v>1329.5491</v>
      </c>
      <c r="H65" s="11"/>
      <c r="I65" s="172"/>
      <c r="J65" s="173"/>
      <c r="M65" s="29"/>
    </row>
    <row r="66" spans="1:13" ht="28.5" customHeight="1" x14ac:dyDescent="0.2">
      <c r="A66" s="34">
        <v>4.0999999999999996</v>
      </c>
      <c r="B66" s="34"/>
      <c r="C66" s="28"/>
      <c r="D66" s="22" t="s">
        <v>42</v>
      </c>
      <c r="E66" s="20">
        <v>30</v>
      </c>
      <c r="F66" s="23">
        <v>47682</v>
      </c>
      <c r="G66" s="24">
        <v>753</v>
      </c>
      <c r="H66" s="24">
        <v>94.85</v>
      </c>
      <c r="I66" s="166" t="s">
        <v>128</v>
      </c>
      <c r="J66" s="167"/>
      <c r="M66" s="29"/>
    </row>
    <row r="67" spans="1:13" ht="28.5" customHeight="1" x14ac:dyDescent="0.2">
      <c r="A67" s="36">
        <v>4.2</v>
      </c>
      <c r="B67" s="36"/>
      <c r="C67" s="28"/>
      <c r="D67" s="22" t="s">
        <v>43</v>
      </c>
      <c r="E67" s="20">
        <v>30</v>
      </c>
      <c r="F67" s="23">
        <v>47774</v>
      </c>
      <c r="G67" s="24">
        <v>99</v>
      </c>
      <c r="H67" s="24">
        <v>110</v>
      </c>
      <c r="I67" s="170" t="s">
        <v>129</v>
      </c>
      <c r="J67" s="171"/>
      <c r="M67" s="29"/>
    </row>
    <row r="68" spans="1:13" x14ac:dyDescent="0.2">
      <c r="A68" s="36">
        <v>4.3</v>
      </c>
      <c r="B68" s="36"/>
      <c r="C68" s="28"/>
      <c r="D68" s="22" t="s">
        <v>44</v>
      </c>
      <c r="E68" s="20">
        <v>30</v>
      </c>
      <c r="F68" s="23">
        <v>48664</v>
      </c>
      <c r="G68" s="24">
        <v>272</v>
      </c>
      <c r="H68" s="24">
        <v>151.09</v>
      </c>
      <c r="I68" s="170" t="s">
        <v>129</v>
      </c>
      <c r="J68" s="171"/>
      <c r="M68" s="37"/>
    </row>
    <row r="69" spans="1:13" x14ac:dyDescent="0.2">
      <c r="A69" s="36">
        <v>4.4000000000000004</v>
      </c>
      <c r="B69" s="36"/>
      <c r="C69" s="28"/>
      <c r="D69" s="22" t="s">
        <v>45</v>
      </c>
      <c r="E69" s="20">
        <v>30</v>
      </c>
      <c r="F69" s="23">
        <v>47870</v>
      </c>
      <c r="G69" s="24">
        <v>20</v>
      </c>
      <c r="H69" s="24">
        <v>116.7</v>
      </c>
      <c r="I69" s="170" t="s">
        <v>129</v>
      </c>
      <c r="J69" s="171"/>
    </row>
    <row r="70" spans="1:13" x14ac:dyDescent="0.2">
      <c r="A70" s="36">
        <v>4.5</v>
      </c>
      <c r="B70" s="36"/>
      <c r="C70" s="28"/>
      <c r="D70" s="22" t="s">
        <v>46</v>
      </c>
      <c r="E70" s="20">
        <v>30</v>
      </c>
      <c r="F70" s="23">
        <v>49775</v>
      </c>
      <c r="G70" s="24">
        <v>21</v>
      </c>
      <c r="H70" s="24">
        <v>117.34</v>
      </c>
      <c r="I70" s="170" t="s">
        <v>129</v>
      </c>
      <c r="J70" s="171"/>
    </row>
    <row r="71" spans="1:13" ht="58.5" customHeight="1" x14ac:dyDescent="0.2">
      <c r="A71" s="77">
        <v>4.5999999999999996</v>
      </c>
      <c r="B71" s="77"/>
      <c r="C71" s="100" t="s">
        <v>118</v>
      </c>
      <c r="D71" s="78" t="s">
        <v>47</v>
      </c>
      <c r="E71" s="79">
        <v>17</v>
      </c>
      <c r="F71" s="80">
        <v>43752</v>
      </c>
      <c r="G71" s="81">
        <v>144.09909999999999</v>
      </c>
      <c r="H71" s="86"/>
      <c r="I71" s="123" t="s">
        <v>135</v>
      </c>
      <c r="J71" s="124"/>
    </row>
    <row r="72" spans="1:13" x14ac:dyDescent="0.2">
      <c r="A72" s="36">
        <v>4.7</v>
      </c>
      <c r="B72" s="36"/>
      <c r="C72" s="28"/>
      <c r="D72" s="22" t="s">
        <v>59</v>
      </c>
      <c r="E72" s="20">
        <v>10</v>
      </c>
      <c r="F72" s="23">
        <v>47149</v>
      </c>
      <c r="G72" s="24">
        <v>20.45</v>
      </c>
      <c r="H72" s="24">
        <v>919.22</v>
      </c>
      <c r="I72" s="170" t="s">
        <v>129</v>
      </c>
      <c r="J72" s="171"/>
    </row>
    <row r="73" spans="1:13" ht="15" x14ac:dyDescent="0.2">
      <c r="A73" s="12">
        <v>5</v>
      </c>
      <c r="B73" s="65"/>
      <c r="C73" s="161" t="s">
        <v>108</v>
      </c>
      <c r="D73" s="162"/>
      <c r="E73" s="163"/>
      <c r="F73" s="35"/>
      <c r="G73" s="11">
        <f>G74+G76+G79+G80</f>
        <v>2210.6530000000002</v>
      </c>
      <c r="H73" s="11"/>
      <c r="I73" s="168"/>
      <c r="J73" s="169"/>
    </row>
    <row r="74" spans="1:13" ht="36" customHeight="1" x14ac:dyDescent="0.2">
      <c r="A74" s="34">
        <v>5.0999999999999996</v>
      </c>
      <c r="B74" s="34" t="s">
        <v>86</v>
      </c>
      <c r="C74" s="28"/>
      <c r="D74" s="22" t="s">
        <v>48</v>
      </c>
      <c r="E74" s="20">
        <v>30</v>
      </c>
      <c r="F74" s="23">
        <v>47562</v>
      </c>
      <c r="G74" s="24">
        <v>1035.47</v>
      </c>
      <c r="H74" s="24">
        <v>212.78</v>
      </c>
      <c r="I74" s="125" t="s">
        <v>130</v>
      </c>
      <c r="J74" s="126"/>
    </row>
    <row r="75" spans="1:13" x14ac:dyDescent="0.2">
      <c r="A75" s="34">
        <v>5.2</v>
      </c>
      <c r="B75" s="34" t="s">
        <v>86</v>
      </c>
      <c r="C75" s="28"/>
      <c r="D75" s="22" t="s">
        <v>49</v>
      </c>
      <c r="E75" s="20">
        <v>30</v>
      </c>
      <c r="F75" s="23">
        <v>48335</v>
      </c>
      <c r="G75" s="24" t="s">
        <v>50</v>
      </c>
      <c r="H75" s="24">
        <v>0.4</v>
      </c>
      <c r="I75" s="114" t="s">
        <v>111</v>
      </c>
      <c r="J75" s="115"/>
    </row>
    <row r="76" spans="1:13" ht="27" customHeight="1" x14ac:dyDescent="0.2">
      <c r="A76" s="34">
        <v>5.3</v>
      </c>
      <c r="B76" s="34" t="s">
        <v>89</v>
      </c>
      <c r="C76" s="60"/>
      <c r="D76" s="22" t="s">
        <v>84</v>
      </c>
      <c r="E76" s="20">
        <v>15</v>
      </c>
      <c r="F76" s="76">
        <v>49701</v>
      </c>
      <c r="G76" s="24">
        <v>920.96</v>
      </c>
      <c r="H76" s="74">
        <v>1321</v>
      </c>
      <c r="I76" s="125" t="s">
        <v>130</v>
      </c>
      <c r="J76" s="126"/>
    </row>
    <row r="77" spans="1:13" ht="24" customHeight="1" x14ac:dyDescent="0.2">
      <c r="A77" s="99">
        <v>5.4</v>
      </c>
      <c r="B77" s="99" t="s">
        <v>89</v>
      </c>
      <c r="C77" s="100" t="s">
        <v>118</v>
      </c>
      <c r="D77" s="78"/>
      <c r="E77" s="79"/>
      <c r="F77" s="101"/>
      <c r="G77" s="107">
        <v>16.671299999999999</v>
      </c>
      <c r="H77" s="102"/>
      <c r="I77" s="134"/>
      <c r="J77" s="135"/>
    </row>
    <row r="78" spans="1:13" x14ac:dyDescent="0.2">
      <c r="A78" s="34" t="s">
        <v>119</v>
      </c>
      <c r="B78" s="34" t="s">
        <v>86</v>
      </c>
      <c r="C78" s="28"/>
      <c r="D78" s="22" t="s">
        <v>51</v>
      </c>
      <c r="E78" s="20">
        <v>49</v>
      </c>
      <c r="F78" s="23">
        <v>55731</v>
      </c>
      <c r="G78" s="24" t="s">
        <v>52</v>
      </c>
      <c r="H78" s="24">
        <v>0.43</v>
      </c>
      <c r="I78" s="114" t="s">
        <v>111</v>
      </c>
      <c r="J78" s="115"/>
    </row>
    <row r="79" spans="1:13" x14ac:dyDescent="0.2">
      <c r="A79" s="34" t="s">
        <v>120</v>
      </c>
      <c r="B79" s="34" t="s">
        <v>86</v>
      </c>
      <c r="C79" s="28"/>
      <c r="D79" s="22" t="s">
        <v>60</v>
      </c>
      <c r="E79" s="20">
        <v>10</v>
      </c>
      <c r="F79" s="23">
        <v>47191</v>
      </c>
      <c r="G79" s="24">
        <v>135.25</v>
      </c>
      <c r="H79" s="24">
        <v>2388.81</v>
      </c>
      <c r="I79" s="170" t="s">
        <v>130</v>
      </c>
      <c r="J79" s="171"/>
    </row>
    <row r="80" spans="1:13" ht="30" customHeight="1" x14ac:dyDescent="0.2">
      <c r="A80" s="22" t="s">
        <v>121</v>
      </c>
      <c r="B80" s="34" t="s">
        <v>89</v>
      </c>
      <c r="C80" s="28"/>
      <c r="D80" s="22" t="s">
        <v>53</v>
      </c>
      <c r="E80" s="20">
        <v>30</v>
      </c>
      <c r="F80" s="23">
        <v>48166</v>
      </c>
      <c r="G80" s="24">
        <v>118.973</v>
      </c>
      <c r="H80" s="24">
        <v>174.54</v>
      </c>
      <c r="I80" s="125" t="s">
        <v>130</v>
      </c>
      <c r="J80" s="126"/>
    </row>
    <row r="81" spans="1:10" ht="15" x14ac:dyDescent="0.2">
      <c r="A81" s="38"/>
      <c r="B81" s="66"/>
      <c r="C81" s="83" t="s">
        <v>58</v>
      </c>
      <c r="D81" s="84">
        <v>36930</v>
      </c>
      <c r="E81" s="13"/>
      <c r="F81" s="13"/>
      <c r="G81" s="11">
        <f>G10+G15+G61+G65+G73</f>
        <v>34072.371899999998</v>
      </c>
      <c r="H81" s="11"/>
      <c r="I81" s="108"/>
      <c r="J81" s="109"/>
    </row>
    <row r="82" spans="1:10" x14ac:dyDescent="0.2">
      <c r="A82" s="39"/>
      <c r="B82" s="39"/>
      <c r="C82" s="40"/>
      <c r="D82" s="41"/>
      <c r="E82" s="164"/>
      <c r="F82" s="164"/>
      <c r="G82" s="164"/>
      <c r="H82" s="42"/>
      <c r="I82" s="43"/>
      <c r="J82" s="43"/>
    </row>
    <row r="83" spans="1:10" x14ac:dyDescent="0.2">
      <c r="A83" s="39"/>
      <c r="B83" s="39"/>
      <c r="C83" s="44"/>
      <c r="D83" s="41"/>
      <c r="E83" s="164"/>
      <c r="F83" s="164"/>
      <c r="G83" s="164"/>
      <c r="H83" s="45"/>
      <c r="I83" s="43"/>
      <c r="J83" s="43"/>
    </row>
    <row r="84" spans="1:10" ht="15" x14ac:dyDescent="0.2">
      <c r="A84" s="1"/>
      <c r="B84" s="1"/>
      <c r="C84" s="73"/>
      <c r="D84" s="1"/>
      <c r="E84" s="165" t="s">
        <v>115</v>
      </c>
      <c r="F84" s="165"/>
      <c r="G84" s="165"/>
      <c r="H84" s="98"/>
      <c r="I84" s="98"/>
      <c r="J84" s="1"/>
    </row>
    <row r="85" spans="1:10" ht="15" x14ac:dyDescent="0.25">
      <c r="C85" s="73"/>
      <c r="D85" s="46"/>
      <c r="E85" s="144" t="s">
        <v>106</v>
      </c>
      <c r="F85" s="144"/>
      <c r="G85" s="144"/>
      <c r="H85" s="160"/>
      <c r="I85" s="160"/>
      <c r="J85" s="46"/>
    </row>
    <row r="86" spans="1:10" ht="15" x14ac:dyDescent="0.25">
      <c r="C86" s="143"/>
      <c r="D86" s="143"/>
      <c r="E86" s="143"/>
      <c r="F86" s="47"/>
      <c r="I86" s="46"/>
      <c r="J86" s="46"/>
    </row>
    <row r="90" spans="1:10" x14ac:dyDescent="0.2">
      <c r="C90" s="48"/>
    </row>
  </sheetData>
  <mergeCells count="89">
    <mergeCell ref="I63:J63"/>
    <mergeCell ref="I61:J61"/>
    <mergeCell ref="I77:J77"/>
    <mergeCell ref="I79:J79"/>
    <mergeCell ref="I65:J65"/>
    <mergeCell ref="I69:J69"/>
    <mergeCell ref="I70:J70"/>
    <mergeCell ref="I73:J73"/>
    <mergeCell ref="I74:J74"/>
    <mergeCell ref="I76:J76"/>
    <mergeCell ref="I66:J66"/>
    <mergeCell ref="I67:J67"/>
    <mergeCell ref="I68:J68"/>
    <mergeCell ref="I72:J72"/>
    <mergeCell ref="I71:J71"/>
    <mergeCell ref="C65:E65"/>
    <mergeCell ref="C73:E73"/>
    <mergeCell ref="E82:G82"/>
    <mergeCell ref="E83:G83"/>
    <mergeCell ref="E84:G84"/>
    <mergeCell ref="C86:E86"/>
    <mergeCell ref="E85:G85"/>
    <mergeCell ref="C27:E30"/>
    <mergeCell ref="I8:J8"/>
    <mergeCell ref="I9:J9"/>
    <mergeCell ref="I10:J10"/>
    <mergeCell ref="I15:J15"/>
    <mergeCell ref="I26:J26"/>
    <mergeCell ref="H85:I85"/>
    <mergeCell ref="I30:J30"/>
    <mergeCell ref="I31:J31"/>
    <mergeCell ref="I78:J78"/>
    <mergeCell ref="I62:J62"/>
    <mergeCell ref="I32:J32"/>
    <mergeCell ref="I33:J33"/>
    <mergeCell ref="I34:J34"/>
    <mergeCell ref="A1:G1"/>
    <mergeCell ref="A2:H2"/>
    <mergeCell ref="C10:E10"/>
    <mergeCell ref="C15:E15"/>
    <mergeCell ref="C5:H5"/>
    <mergeCell ref="I3:J3"/>
    <mergeCell ref="I27:J27"/>
    <mergeCell ref="I28:J28"/>
    <mergeCell ref="I29:J29"/>
    <mergeCell ref="I19:J19"/>
    <mergeCell ref="I20:J20"/>
    <mergeCell ref="I16:J16"/>
    <mergeCell ref="I35:J35"/>
    <mergeCell ref="I80:J80"/>
    <mergeCell ref="I2:J2"/>
    <mergeCell ref="I4:J4"/>
    <mergeCell ref="I36:J36"/>
    <mergeCell ref="I38:J38"/>
    <mergeCell ref="I37:J37"/>
    <mergeCell ref="I22:J22"/>
    <mergeCell ref="I11:J11"/>
    <mergeCell ref="I18:J18"/>
    <mergeCell ref="I21:J21"/>
    <mergeCell ref="I12:J14"/>
    <mergeCell ref="I23:J23"/>
    <mergeCell ref="I17:J17"/>
    <mergeCell ref="I24:J24"/>
    <mergeCell ref="I25:J25"/>
    <mergeCell ref="I59:J59"/>
    <mergeCell ref="I60:J60"/>
    <mergeCell ref="I57:J57"/>
    <mergeCell ref="I58:J58"/>
    <mergeCell ref="I52:J52"/>
    <mergeCell ref="I56:J56"/>
    <mergeCell ref="I53:J53"/>
    <mergeCell ref="I54:J54"/>
    <mergeCell ref="I55:J55"/>
    <mergeCell ref="I81:J81"/>
    <mergeCell ref="I39:J39"/>
    <mergeCell ref="I40:J40"/>
    <mergeCell ref="I41:J41"/>
    <mergeCell ref="I64:J64"/>
    <mergeCell ref="I42:J42"/>
    <mergeCell ref="I46:J46"/>
    <mergeCell ref="I43:J43"/>
    <mergeCell ref="I47:J47"/>
    <mergeCell ref="I50:J50"/>
    <mergeCell ref="I45:J45"/>
    <mergeCell ref="I48:J48"/>
    <mergeCell ref="I44:J44"/>
    <mergeCell ref="I49:J49"/>
    <mergeCell ref="I75:J75"/>
    <mergeCell ref="I51:J51"/>
  </mergeCells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80" orientation="landscape" r:id="rId1"/>
  <headerFooter>
    <oddFooter>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agricole</vt:lpstr>
      <vt:lpstr>agricole!Print_Titles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2022-01-27T11:26:59Z</dcterms:modified>
</cp:coreProperties>
</file>